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17220" windowHeight="6630" tabRatio="599" activeTab="12"/>
  </bookViews>
  <sheets>
    <sheet name="Act1" sheetId="14" r:id="rId1"/>
    <sheet name="Act2" sheetId="13" r:id="rId2"/>
    <sheet name="Act3" sheetId="12" r:id="rId3"/>
    <sheet name="Act4" sheetId="11" r:id="rId4"/>
    <sheet name="Act5" sheetId="10" r:id="rId5"/>
    <sheet name="Act6" sheetId="9" r:id="rId6"/>
    <sheet name="Act7" sheetId="8" r:id="rId7"/>
    <sheet name="Act8" sheetId="7" r:id="rId8"/>
    <sheet name="Act9" sheetId="6" r:id="rId9"/>
    <sheet name="Act10" sheetId="5" r:id="rId10"/>
    <sheet name="Act11" sheetId="4" r:id="rId11"/>
    <sheet name="Act12" sheetId="1" r:id="rId12"/>
    <sheet name="COMBINED" sheetId="2" r:id="rId13"/>
  </sheets>
  <calcPr calcId="125725"/>
</workbook>
</file>

<file path=xl/calcChain.xml><?xml version="1.0" encoding="utf-8"?>
<calcChain xmlns="http://schemas.openxmlformats.org/spreadsheetml/2006/main">
  <c r="C63" i="2"/>
  <c r="D54"/>
  <c r="L320"/>
  <c r="K320"/>
  <c r="J320"/>
  <c r="I320"/>
  <c r="H320"/>
  <c r="G320"/>
  <c r="F320"/>
  <c r="E320"/>
  <c r="C320"/>
  <c r="B320"/>
  <c r="L319"/>
  <c r="K319"/>
  <c r="J319"/>
  <c r="I319"/>
  <c r="H319"/>
  <c r="G319"/>
  <c r="F319"/>
  <c r="E319"/>
  <c r="C319"/>
  <c r="B319"/>
  <c r="L318"/>
  <c r="K318"/>
  <c r="J318"/>
  <c r="I318"/>
  <c r="H318"/>
  <c r="G318"/>
  <c r="F318"/>
  <c r="E318"/>
  <c r="C318"/>
  <c r="B318"/>
  <c r="L317"/>
  <c r="K317"/>
  <c r="J317"/>
  <c r="I317"/>
  <c r="H317"/>
  <c r="G317"/>
  <c r="F317"/>
  <c r="E317"/>
  <c r="C317"/>
  <c r="B317"/>
  <c r="L316"/>
  <c r="K316"/>
  <c r="J316"/>
  <c r="I316"/>
  <c r="H316"/>
  <c r="G316"/>
  <c r="F316"/>
  <c r="E316"/>
  <c r="C316"/>
  <c r="B316"/>
  <c r="L315"/>
  <c r="K315"/>
  <c r="J315"/>
  <c r="I315"/>
  <c r="H315"/>
  <c r="G315"/>
  <c r="F315"/>
  <c r="E315"/>
  <c r="C315"/>
  <c r="B315"/>
  <c r="L314"/>
  <c r="K314"/>
  <c r="J314"/>
  <c r="I314"/>
  <c r="H314"/>
  <c r="G314"/>
  <c r="F314"/>
  <c r="E314"/>
  <c r="C314"/>
  <c r="B314"/>
  <c r="L313"/>
  <c r="K313"/>
  <c r="J313"/>
  <c r="I313"/>
  <c r="H313"/>
  <c r="G313"/>
  <c r="F313"/>
  <c r="E313"/>
  <c r="C313"/>
  <c r="B313"/>
  <c r="L312"/>
  <c r="K312"/>
  <c r="J312"/>
  <c r="I312"/>
  <c r="H312"/>
  <c r="G312"/>
  <c r="F312"/>
  <c r="E312"/>
  <c r="C312"/>
  <c r="B312"/>
  <c r="L311"/>
  <c r="K311"/>
  <c r="J311"/>
  <c r="I311"/>
  <c r="H311"/>
  <c r="G311"/>
  <c r="F311"/>
  <c r="E311"/>
  <c r="C311"/>
  <c r="B311"/>
  <c r="L310"/>
  <c r="K310"/>
  <c r="J310"/>
  <c r="I310"/>
  <c r="H310"/>
  <c r="G310"/>
  <c r="F310"/>
  <c r="E310"/>
  <c r="C310"/>
  <c r="B310"/>
  <c r="L309"/>
  <c r="K309"/>
  <c r="J309"/>
  <c r="I309"/>
  <c r="H309"/>
  <c r="G309"/>
  <c r="F309"/>
  <c r="E309"/>
  <c r="C309"/>
  <c r="B309"/>
  <c r="L308"/>
  <c r="K308"/>
  <c r="J308"/>
  <c r="I308"/>
  <c r="H308"/>
  <c r="G308"/>
  <c r="F308"/>
  <c r="E308"/>
  <c r="C308"/>
  <c r="B308"/>
  <c r="L307"/>
  <c r="K307"/>
  <c r="J307"/>
  <c r="I307"/>
  <c r="H307"/>
  <c r="G307"/>
  <c r="F307"/>
  <c r="E307"/>
  <c r="C307"/>
  <c r="B307"/>
  <c r="L306"/>
  <c r="K306"/>
  <c r="J306"/>
  <c r="I306"/>
  <c r="H306"/>
  <c r="G306"/>
  <c r="F306"/>
  <c r="E306"/>
  <c r="C306"/>
  <c r="B306"/>
  <c r="L305"/>
  <c r="K305"/>
  <c r="J305"/>
  <c r="I305"/>
  <c r="H305"/>
  <c r="G305"/>
  <c r="F305"/>
  <c r="E305"/>
  <c r="C305"/>
  <c r="B305"/>
  <c r="L304"/>
  <c r="K304"/>
  <c r="J304"/>
  <c r="I304"/>
  <c r="H304"/>
  <c r="G304"/>
  <c r="F304"/>
  <c r="E304"/>
  <c r="C304"/>
  <c r="B304"/>
  <c r="L303"/>
  <c r="K303"/>
  <c r="J303"/>
  <c r="I303"/>
  <c r="H303"/>
  <c r="G303"/>
  <c r="F303"/>
  <c r="E303"/>
  <c r="C303"/>
  <c r="B303"/>
  <c r="L302"/>
  <c r="K302"/>
  <c r="J302"/>
  <c r="I302"/>
  <c r="H302"/>
  <c r="G302"/>
  <c r="F302"/>
  <c r="E302"/>
  <c r="C302"/>
  <c r="B302"/>
  <c r="L301"/>
  <c r="K301"/>
  <c r="J301"/>
  <c r="I301"/>
  <c r="H301"/>
  <c r="G301"/>
  <c r="F301"/>
  <c r="E301"/>
  <c r="C301"/>
  <c r="B301"/>
  <c r="L300"/>
  <c r="K300"/>
  <c r="J300"/>
  <c r="I300"/>
  <c r="H300"/>
  <c r="G300"/>
  <c r="F300"/>
  <c r="E300"/>
  <c r="C300"/>
  <c r="B300"/>
  <c r="L299"/>
  <c r="K299"/>
  <c r="J299"/>
  <c r="I299"/>
  <c r="H299"/>
  <c r="G299"/>
  <c r="F299"/>
  <c r="E299"/>
  <c r="C299"/>
  <c r="B299"/>
  <c r="L298"/>
  <c r="K298"/>
  <c r="J298"/>
  <c r="I298"/>
  <c r="H298"/>
  <c r="G298"/>
  <c r="F298"/>
  <c r="E298"/>
  <c r="C298"/>
  <c r="B298"/>
  <c r="L297"/>
  <c r="K297"/>
  <c r="J297"/>
  <c r="I297"/>
  <c r="H297"/>
  <c r="G297"/>
  <c r="F297"/>
  <c r="E297"/>
  <c r="C297"/>
  <c r="B297"/>
  <c r="L296"/>
  <c r="K296"/>
  <c r="J296"/>
  <c r="I296"/>
  <c r="H296"/>
  <c r="G296"/>
  <c r="F296"/>
  <c r="E296"/>
  <c r="C296"/>
  <c r="B296"/>
  <c r="L295"/>
  <c r="K295"/>
  <c r="J295"/>
  <c r="I295"/>
  <c r="H295"/>
  <c r="G295"/>
  <c r="F295"/>
  <c r="E295"/>
  <c r="C295"/>
  <c r="B295"/>
  <c r="L294"/>
  <c r="K294"/>
  <c r="J294"/>
  <c r="I294"/>
  <c r="H294"/>
  <c r="G294"/>
  <c r="F294"/>
  <c r="E294"/>
  <c r="C294"/>
  <c r="B294"/>
  <c r="L293"/>
  <c r="K293"/>
  <c r="J293"/>
  <c r="I293"/>
  <c r="H293"/>
  <c r="G293"/>
  <c r="F293"/>
  <c r="E293"/>
  <c r="C293"/>
  <c r="B293"/>
  <c r="L292"/>
  <c r="K292"/>
  <c r="J292"/>
  <c r="I292"/>
  <c r="H292"/>
  <c r="G292"/>
  <c r="F292"/>
  <c r="E292"/>
  <c r="C292"/>
  <c r="B292"/>
  <c r="L291"/>
  <c r="K291"/>
  <c r="J291"/>
  <c r="I291"/>
  <c r="H291"/>
  <c r="G291"/>
  <c r="F291"/>
  <c r="E291"/>
  <c r="C291"/>
  <c r="B291"/>
  <c r="L290"/>
  <c r="K290"/>
  <c r="J290"/>
  <c r="I290"/>
  <c r="H290"/>
  <c r="G290"/>
  <c r="F290"/>
  <c r="E290"/>
  <c r="C290"/>
  <c r="B290"/>
  <c r="L289"/>
  <c r="K289"/>
  <c r="J289"/>
  <c r="I289"/>
  <c r="H289"/>
  <c r="G289"/>
  <c r="F289"/>
  <c r="E289"/>
  <c r="C289"/>
  <c r="B289"/>
  <c r="L288"/>
  <c r="K288"/>
  <c r="J288"/>
  <c r="I288"/>
  <c r="H288"/>
  <c r="G288"/>
  <c r="F288"/>
  <c r="E288"/>
  <c r="C288"/>
  <c r="B288"/>
  <c r="L287"/>
  <c r="K287"/>
  <c r="J287"/>
  <c r="I287"/>
  <c r="H287"/>
  <c r="G287"/>
  <c r="F287"/>
  <c r="E287"/>
  <c r="C287"/>
  <c r="B287"/>
  <c r="L286"/>
  <c r="K286"/>
  <c r="J286"/>
  <c r="I286"/>
  <c r="H286"/>
  <c r="G286"/>
  <c r="F286"/>
  <c r="E286"/>
  <c r="C286"/>
  <c r="B286"/>
  <c r="L285"/>
  <c r="K285"/>
  <c r="J285"/>
  <c r="I285"/>
  <c r="H285"/>
  <c r="G285"/>
  <c r="F285"/>
  <c r="E285"/>
  <c r="C285"/>
  <c r="B285"/>
  <c r="L284"/>
  <c r="K284"/>
  <c r="J284"/>
  <c r="I284"/>
  <c r="H284"/>
  <c r="G284"/>
  <c r="F284"/>
  <c r="E284"/>
  <c r="C284"/>
  <c r="B284"/>
  <c r="L283"/>
  <c r="K283"/>
  <c r="J283"/>
  <c r="I283"/>
  <c r="H283"/>
  <c r="G283"/>
  <c r="F283"/>
  <c r="E283"/>
  <c r="C283"/>
  <c r="B283"/>
  <c r="L282"/>
  <c r="K282"/>
  <c r="J282"/>
  <c r="I282"/>
  <c r="H282"/>
  <c r="G282"/>
  <c r="F282"/>
  <c r="E282"/>
  <c r="C282"/>
  <c r="B282"/>
  <c r="L281"/>
  <c r="K281"/>
  <c r="J281"/>
  <c r="I281"/>
  <c r="H281"/>
  <c r="G281"/>
  <c r="F281"/>
  <c r="E281"/>
  <c r="C281"/>
  <c r="B281"/>
  <c r="L280"/>
  <c r="K280"/>
  <c r="J280"/>
  <c r="I280"/>
  <c r="H280"/>
  <c r="G280"/>
  <c r="F280"/>
  <c r="E280"/>
  <c r="C280"/>
  <c r="B280"/>
  <c r="L279"/>
  <c r="K279"/>
  <c r="J279"/>
  <c r="I279"/>
  <c r="H279"/>
  <c r="G279"/>
  <c r="F279"/>
  <c r="E279"/>
  <c r="C279"/>
  <c r="B279"/>
  <c r="L278"/>
  <c r="K278"/>
  <c r="J278"/>
  <c r="I278"/>
  <c r="H278"/>
  <c r="G278"/>
  <c r="F278"/>
  <c r="E278"/>
  <c r="C278"/>
  <c r="B278"/>
  <c r="L277"/>
  <c r="K277"/>
  <c r="J277"/>
  <c r="I277"/>
  <c r="H277"/>
  <c r="G277"/>
  <c r="F277"/>
  <c r="E277"/>
  <c r="C277"/>
  <c r="B277"/>
  <c r="L276"/>
  <c r="K276"/>
  <c r="J276"/>
  <c r="I276"/>
  <c r="H276"/>
  <c r="G276"/>
  <c r="F276"/>
  <c r="E276"/>
  <c r="C276"/>
  <c r="B276"/>
  <c r="L275"/>
  <c r="K275"/>
  <c r="J275"/>
  <c r="I275"/>
  <c r="H275"/>
  <c r="G275"/>
  <c r="F275"/>
  <c r="E275"/>
  <c r="C275"/>
  <c r="B275"/>
  <c r="L274"/>
  <c r="K274"/>
  <c r="J274"/>
  <c r="I274"/>
  <c r="H274"/>
  <c r="G274"/>
  <c r="F274"/>
  <c r="E274"/>
  <c r="C274"/>
  <c r="B274"/>
  <c r="L273"/>
  <c r="K273"/>
  <c r="J273"/>
  <c r="I273"/>
  <c r="H273"/>
  <c r="G273"/>
  <c r="F273"/>
  <c r="E273"/>
  <c r="C273"/>
  <c r="B273"/>
  <c r="L272"/>
  <c r="K272"/>
  <c r="J272"/>
  <c r="I272"/>
  <c r="H272"/>
  <c r="G272"/>
  <c r="F272"/>
  <c r="E272"/>
  <c r="C272"/>
  <c r="B272"/>
  <c r="L271"/>
  <c r="K271"/>
  <c r="J271"/>
  <c r="I271"/>
  <c r="H271"/>
  <c r="G271"/>
  <c r="F271"/>
  <c r="E271"/>
  <c r="C271"/>
  <c r="B271"/>
  <c r="L270"/>
  <c r="K270"/>
  <c r="J270"/>
  <c r="I270"/>
  <c r="H270"/>
  <c r="G270"/>
  <c r="F270"/>
  <c r="E270"/>
  <c r="C270"/>
  <c r="B270"/>
  <c r="L269"/>
  <c r="K269"/>
  <c r="J269"/>
  <c r="I269"/>
  <c r="H269"/>
  <c r="G269"/>
  <c r="F269"/>
  <c r="E269"/>
  <c r="C269"/>
  <c r="B269"/>
  <c r="L268"/>
  <c r="K268"/>
  <c r="J268"/>
  <c r="I268"/>
  <c r="H268"/>
  <c r="G268"/>
  <c r="F268"/>
  <c r="E268"/>
  <c r="C268"/>
  <c r="B268"/>
  <c r="L267"/>
  <c r="K267"/>
  <c r="J267"/>
  <c r="I267"/>
  <c r="H267"/>
  <c r="G267"/>
  <c r="F267"/>
  <c r="E267"/>
  <c r="C267"/>
  <c r="B267"/>
  <c r="L266"/>
  <c r="K266"/>
  <c r="J266"/>
  <c r="I266"/>
  <c r="H266"/>
  <c r="G266"/>
  <c r="F266"/>
  <c r="E266"/>
  <c r="C266"/>
  <c r="B266"/>
  <c r="L265"/>
  <c r="K265"/>
  <c r="J265"/>
  <c r="I265"/>
  <c r="H265"/>
  <c r="G265"/>
  <c r="F265"/>
  <c r="E265"/>
  <c r="C265"/>
  <c r="B265"/>
  <c r="L264"/>
  <c r="K264"/>
  <c r="J264"/>
  <c r="I264"/>
  <c r="H264"/>
  <c r="G264"/>
  <c r="F264"/>
  <c r="E264"/>
  <c r="C264"/>
  <c r="B264"/>
  <c r="L263"/>
  <c r="K263"/>
  <c r="J263"/>
  <c r="I263"/>
  <c r="H263"/>
  <c r="G263"/>
  <c r="F263"/>
  <c r="E263"/>
  <c r="C263"/>
  <c r="B263"/>
  <c r="L262"/>
  <c r="K262"/>
  <c r="J262"/>
  <c r="I262"/>
  <c r="H262"/>
  <c r="G262"/>
  <c r="F262"/>
  <c r="E262"/>
  <c r="C262"/>
  <c r="B262"/>
  <c r="L261"/>
  <c r="K261"/>
  <c r="J261"/>
  <c r="I261"/>
  <c r="H261"/>
  <c r="G261"/>
  <c r="F261"/>
  <c r="E261"/>
  <c r="C261"/>
  <c r="B261"/>
  <c r="L260"/>
  <c r="K260"/>
  <c r="J260"/>
  <c r="I260"/>
  <c r="H260"/>
  <c r="G260"/>
  <c r="F260"/>
  <c r="E260"/>
  <c r="C260"/>
  <c r="B260"/>
  <c r="L259"/>
  <c r="K259"/>
  <c r="J259"/>
  <c r="I259"/>
  <c r="H259"/>
  <c r="G259"/>
  <c r="F259"/>
  <c r="E259"/>
  <c r="C259"/>
  <c r="B259"/>
  <c r="L258"/>
  <c r="K258"/>
  <c r="J258"/>
  <c r="I258"/>
  <c r="H258"/>
  <c r="G258"/>
  <c r="F258"/>
  <c r="E258"/>
  <c r="C258"/>
  <c r="B258"/>
  <c r="L257"/>
  <c r="K257"/>
  <c r="J257"/>
  <c r="I257"/>
  <c r="H257"/>
  <c r="G257"/>
  <c r="F257"/>
  <c r="E257"/>
  <c r="C257"/>
  <c r="B257"/>
  <c r="L256"/>
  <c r="K256"/>
  <c r="J256"/>
  <c r="I256"/>
  <c r="H256"/>
  <c r="G256"/>
  <c r="F256"/>
  <c r="E256"/>
  <c r="C256"/>
  <c r="B256"/>
  <c r="L255"/>
  <c r="K255"/>
  <c r="J255"/>
  <c r="I255"/>
  <c r="H255"/>
  <c r="G255"/>
  <c r="F255"/>
  <c r="E255"/>
  <c r="C255"/>
  <c r="B255"/>
  <c r="L254"/>
  <c r="K254"/>
  <c r="J254"/>
  <c r="I254"/>
  <c r="H254"/>
  <c r="G254"/>
  <c r="F254"/>
  <c r="E254"/>
  <c r="C254"/>
  <c r="B254"/>
  <c r="L253"/>
  <c r="K253"/>
  <c r="J253"/>
  <c r="I253"/>
  <c r="H253"/>
  <c r="G253"/>
  <c r="F253"/>
  <c r="E253"/>
  <c r="C253"/>
  <c r="B253"/>
  <c r="L252"/>
  <c r="K252"/>
  <c r="J252"/>
  <c r="I252"/>
  <c r="H252"/>
  <c r="G252"/>
  <c r="F252"/>
  <c r="E252"/>
  <c r="C252"/>
  <c r="B252"/>
  <c r="L251"/>
  <c r="K251"/>
  <c r="J251"/>
  <c r="I251"/>
  <c r="H251"/>
  <c r="G251"/>
  <c r="F251"/>
  <c r="E251"/>
  <c r="C251"/>
  <c r="B251"/>
  <c r="L250"/>
  <c r="K250"/>
  <c r="J250"/>
  <c r="I250"/>
  <c r="H250"/>
  <c r="G250"/>
  <c r="F250"/>
  <c r="E250"/>
  <c r="C250"/>
  <c r="B250"/>
  <c r="L249"/>
  <c r="K249"/>
  <c r="J249"/>
  <c r="I249"/>
  <c r="H249"/>
  <c r="G249"/>
  <c r="F249"/>
  <c r="E249"/>
  <c r="C249"/>
  <c r="B249"/>
  <c r="L248"/>
  <c r="K248"/>
  <c r="J248"/>
  <c r="I248"/>
  <c r="H248"/>
  <c r="G248"/>
  <c r="F248"/>
  <c r="E248"/>
  <c r="C248"/>
  <c r="B248"/>
  <c r="L247"/>
  <c r="K247"/>
  <c r="J247"/>
  <c r="I247"/>
  <c r="H247"/>
  <c r="G247"/>
  <c r="F247"/>
  <c r="E247"/>
  <c r="C247"/>
  <c r="B247"/>
  <c r="L246"/>
  <c r="K246"/>
  <c r="J246"/>
  <c r="I246"/>
  <c r="H246"/>
  <c r="G246"/>
  <c r="F246"/>
  <c r="E246"/>
  <c r="C246"/>
  <c r="B246"/>
  <c r="L245"/>
  <c r="K245"/>
  <c r="J245"/>
  <c r="I245"/>
  <c r="H245"/>
  <c r="G245"/>
  <c r="F245"/>
  <c r="E245"/>
  <c r="C245"/>
  <c r="B245"/>
  <c r="L244"/>
  <c r="K244"/>
  <c r="J244"/>
  <c r="I244"/>
  <c r="H244"/>
  <c r="G244"/>
  <c r="F244"/>
  <c r="E244"/>
  <c r="C244"/>
  <c r="B244"/>
  <c r="L243"/>
  <c r="K243"/>
  <c r="J243"/>
  <c r="I243"/>
  <c r="H243"/>
  <c r="G243"/>
  <c r="F243"/>
  <c r="E243"/>
  <c r="C243"/>
  <c r="B243"/>
  <c r="L242"/>
  <c r="K242"/>
  <c r="J242"/>
  <c r="I242"/>
  <c r="H242"/>
  <c r="G242"/>
  <c r="F242"/>
  <c r="E242"/>
  <c r="C242"/>
  <c r="B242"/>
  <c r="L241"/>
  <c r="K241"/>
  <c r="J241"/>
  <c r="I241"/>
  <c r="H241"/>
  <c r="G241"/>
  <c r="F241"/>
  <c r="E241"/>
  <c r="C241"/>
  <c r="B241"/>
  <c r="L240"/>
  <c r="K240"/>
  <c r="J240"/>
  <c r="I240"/>
  <c r="H240"/>
  <c r="G240"/>
  <c r="F240"/>
  <c r="E240"/>
  <c r="C240"/>
  <c r="B240"/>
  <c r="L239"/>
  <c r="K239"/>
  <c r="J239"/>
  <c r="I239"/>
  <c r="H239"/>
  <c r="G239"/>
  <c r="F239"/>
  <c r="E239"/>
  <c r="C239"/>
  <c r="B239"/>
  <c r="L238"/>
  <c r="K238"/>
  <c r="J238"/>
  <c r="I238"/>
  <c r="H238"/>
  <c r="G238"/>
  <c r="F238"/>
  <c r="E238"/>
  <c r="C238"/>
  <c r="B238"/>
  <c r="L237"/>
  <c r="K237"/>
  <c r="J237"/>
  <c r="I237"/>
  <c r="H237"/>
  <c r="G237"/>
  <c r="F237"/>
  <c r="E237"/>
  <c r="C237"/>
  <c r="B237"/>
  <c r="L236"/>
  <c r="K236"/>
  <c r="J236"/>
  <c r="I236"/>
  <c r="H236"/>
  <c r="G236"/>
  <c r="F236"/>
  <c r="E236"/>
  <c r="C236"/>
  <c r="B236"/>
  <c r="L235"/>
  <c r="K235"/>
  <c r="J235"/>
  <c r="I235"/>
  <c r="H235"/>
  <c r="G235"/>
  <c r="F235"/>
  <c r="E235"/>
  <c r="C235"/>
  <c r="B235"/>
  <c r="L234"/>
  <c r="K234"/>
  <c r="J234"/>
  <c r="I234"/>
  <c r="H234"/>
  <c r="G234"/>
  <c r="F234"/>
  <c r="E234"/>
  <c r="C234"/>
  <c r="B234"/>
  <c r="L233"/>
  <c r="K233"/>
  <c r="J233"/>
  <c r="I233"/>
  <c r="H233"/>
  <c r="G233"/>
  <c r="F233"/>
  <c r="E233"/>
  <c r="C233"/>
  <c r="B233"/>
  <c r="L232"/>
  <c r="K232"/>
  <c r="J232"/>
  <c r="I232"/>
  <c r="H232"/>
  <c r="G232"/>
  <c r="F232"/>
  <c r="E232"/>
  <c r="C232"/>
  <c r="B232"/>
  <c r="L231"/>
  <c r="K231"/>
  <c r="J231"/>
  <c r="I231"/>
  <c r="H231"/>
  <c r="G231"/>
  <c r="F231"/>
  <c r="E231"/>
  <c r="C231"/>
  <c r="B231"/>
  <c r="L230"/>
  <c r="K230"/>
  <c r="J230"/>
  <c r="I230"/>
  <c r="H230"/>
  <c r="G230"/>
  <c r="F230"/>
  <c r="E230"/>
  <c r="C230"/>
  <c r="B230"/>
  <c r="L229"/>
  <c r="K229"/>
  <c r="J229"/>
  <c r="I229"/>
  <c r="H229"/>
  <c r="G229"/>
  <c r="F229"/>
  <c r="E229"/>
  <c r="C229"/>
  <c r="B229"/>
  <c r="L228"/>
  <c r="K228"/>
  <c r="J228"/>
  <c r="I228"/>
  <c r="H228"/>
  <c r="G228"/>
  <c r="F228"/>
  <c r="E228"/>
  <c r="C228"/>
  <c r="B228"/>
  <c r="L227"/>
  <c r="K227"/>
  <c r="J227"/>
  <c r="I227"/>
  <c r="H227"/>
  <c r="G227"/>
  <c r="F227"/>
  <c r="E227"/>
  <c r="C227"/>
  <c r="B227"/>
  <c r="L226"/>
  <c r="K226"/>
  <c r="J226"/>
  <c r="I226"/>
  <c r="H226"/>
  <c r="G226"/>
  <c r="F226"/>
  <c r="E226"/>
  <c r="C226"/>
  <c r="B226"/>
  <c r="L225"/>
  <c r="K225"/>
  <c r="J225"/>
  <c r="I225"/>
  <c r="H225"/>
  <c r="G225"/>
  <c r="F225"/>
  <c r="E225"/>
  <c r="C225"/>
  <c r="B225"/>
  <c r="L224"/>
  <c r="K224"/>
  <c r="J224"/>
  <c r="I224"/>
  <c r="H224"/>
  <c r="G224"/>
  <c r="F224"/>
  <c r="E224"/>
  <c r="C224"/>
  <c r="B224"/>
  <c r="L223"/>
  <c r="K223"/>
  <c r="J223"/>
  <c r="I223"/>
  <c r="H223"/>
  <c r="G223"/>
  <c r="F223"/>
  <c r="E223"/>
  <c r="C223"/>
  <c r="B223"/>
  <c r="L222"/>
  <c r="K222"/>
  <c r="J222"/>
  <c r="I222"/>
  <c r="H222"/>
  <c r="G222"/>
  <c r="F222"/>
  <c r="E222"/>
  <c r="C222"/>
  <c r="B222"/>
  <c r="L221"/>
  <c r="K221"/>
  <c r="J221"/>
  <c r="I221"/>
  <c r="H221"/>
  <c r="G221"/>
  <c r="F221"/>
  <c r="E221"/>
  <c r="C221"/>
  <c r="B221"/>
  <c r="L220"/>
  <c r="K220"/>
  <c r="J220"/>
  <c r="I220"/>
  <c r="H220"/>
  <c r="G220"/>
  <c r="F220"/>
  <c r="E220"/>
  <c r="C220"/>
  <c r="B220"/>
  <c r="L219"/>
  <c r="K219"/>
  <c r="J219"/>
  <c r="I219"/>
  <c r="H219"/>
  <c r="G219"/>
  <c r="F219"/>
  <c r="E219"/>
  <c r="C219"/>
  <c r="B219"/>
  <c r="L218"/>
  <c r="K218"/>
  <c r="J218"/>
  <c r="I218"/>
  <c r="H218"/>
  <c r="G218"/>
  <c r="F218"/>
  <c r="E218"/>
  <c r="C218"/>
  <c r="B218"/>
  <c r="L217"/>
  <c r="K217"/>
  <c r="J217"/>
  <c r="I217"/>
  <c r="H217"/>
  <c r="G217"/>
  <c r="F217"/>
  <c r="E217"/>
  <c r="C217"/>
  <c r="B217"/>
  <c r="L216"/>
  <c r="K216"/>
  <c r="J216"/>
  <c r="I216"/>
  <c r="H216"/>
  <c r="G216"/>
  <c r="F216"/>
  <c r="E216"/>
  <c r="C216"/>
  <c r="B216"/>
  <c r="L215"/>
  <c r="K215"/>
  <c r="J215"/>
  <c r="I215"/>
  <c r="H215"/>
  <c r="G215"/>
  <c r="F215"/>
  <c r="E215"/>
  <c r="C215"/>
  <c r="B215"/>
  <c r="L214"/>
  <c r="K214"/>
  <c r="J214"/>
  <c r="I214"/>
  <c r="H214"/>
  <c r="G214"/>
  <c r="F214"/>
  <c r="E214"/>
  <c r="C214"/>
  <c r="B214"/>
  <c r="L213"/>
  <c r="K213"/>
  <c r="J213"/>
  <c r="I213"/>
  <c r="H213"/>
  <c r="G213"/>
  <c r="F213"/>
  <c r="E213"/>
  <c r="C213"/>
  <c r="B213"/>
  <c r="L212"/>
  <c r="K212"/>
  <c r="J212"/>
  <c r="I212"/>
  <c r="H212"/>
  <c r="G212"/>
  <c r="F212"/>
  <c r="E212"/>
  <c r="C212"/>
  <c r="B212"/>
  <c r="L211"/>
  <c r="K211"/>
  <c r="J211"/>
  <c r="I211"/>
  <c r="H211"/>
  <c r="G211"/>
  <c r="F211"/>
  <c r="E211"/>
  <c r="C211"/>
  <c r="B211"/>
  <c r="L210"/>
  <c r="K210"/>
  <c r="J210"/>
  <c r="I210"/>
  <c r="H210"/>
  <c r="G210"/>
  <c r="F210"/>
  <c r="E210"/>
  <c r="C210"/>
  <c r="B210"/>
  <c r="L209"/>
  <c r="K209"/>
  <c r="J209"/>
  <c r="I209"/>
  <c r="H209"/>
  <c r="G209"/>
  <c r="F209"/>
  <c r="E209"/>
  <c r="C209"/>
  <c r="B209"/>
  <c r="L208"/>
  <c r="K208"/>
  <c r="J208"/>
  <c r="I208"/>
  <c r="H208"/>
  <c r="G208"/>
  <c r="F208"/>
  <c r="E208"/>
  <c r="C208"/>
  <c r="B208"/>
  <c r="L207"/>
  <c r="K207"/>
  <c r="J207"/>
  <c r="I207"/>
  <c r="H207"/>
  <c r="G207"/>
  <c r="F207"/>
  <c r="E207"/>
  <c r="C207"/>
  <c r="B207"/>
  <c r="L206"/>
  <c r="K206"/>
  <c r="J206"/>
  <c r="I206"/>
  <c r="H206"/>
  <c r="G206"/>
  <c r="F206"/>
  <c r="E206"/>
  <c r="C206"/>
  <c r="B206"/>
  <c r="L205"/>
  <c r="K205"/>
  <c r="J205"/>
  <c r="I205"/>
  <c r="H205"/>
  <c r="G205"/>
  <c r="F205"/>
  <c r="E205"/>
  <c r="C205"/>
  <c r="B205"/>
  <c r="L204"/>
  <c r="K204"/>
  <c r="J204"/>
  <c r="I204"/>
  <c r="H204"/>
  <c r="G204"/>
  <c r="F204"/>
  <c r="E204"/>
  <c r="C204"/>
  <c r="B204"/>
  <c r="L203"/>
  <c r="K203"/>
  <c r="J203"/>
  <c r="I203"/>
  <c r="H203"/>
  <c r="G203"/>
  <c r="F203"/>
  <c r="E203"/>
  <c r="C203"/>
  <c r="B203"/>
  <c r="L202"/>
  <c r="K202"/>
  <c r="J202"/>
  <c r="I202"/>
  <c r="H202"/>
  <c r="G202"/>
  <c r="F202"/>
  <c r="E202"/>
  <c r="C202"/>
  <c r="B202"/>
  <c r="L201"/>
  <c r="K201"/>
  <c r="J201"/>
  <c r="I201"/>
  <c r="H201"/>
  <c r="G201"/>
  <c r="F201"/>
  <c r="E201"/>
  <c r="C201"/>
  <c r="B201"/>
  <c r="L200"/>
  <c r="K200"/>
  <c r="J200"/>
  <c r="I200"/>
  <c r="H200"/>
  <c r="G200"/>
  <c r="F200"/>
  <c r="E200"/>
  <c r="C200"/>
  <c r="B200"/>
  <c r="L199"/>
  <c r="K199"/>
  <c r="J199"/>
  <c r="I199"/>
  <c r="H199"/>
  <c r="G199"/>
  <c r="F199"/>
  <c r="E199"/>
  <c r="C199"/>
  <c r="B199"/>
  <c r="L198"/>
  <c r="K198"/>
  <c r="J198"/>
  <c r="I198"/>
  <c r="H198"/>
  <c r="G198"/>
  <c r="F198"/>
  <c r="E198"/>
  <c r="C198"/>
  <c r="B198"/>
  <c r="L197"/>
  <c r="K197"/>
  <c r="J197"/>
  <c r="I197"/>
  <c r="H197"/>
  <c r="G197"/>
  <c r="F197"/>
  <c r="E197"/>
  <c r="C197"/>
  <c r="B197"/>
  <c r="L196"/>
  <c r="K196"/>
  <c r="J196"/>
  <c r="I196"/>
  <c r="H196"/>
  <c r="G196"/>
  <c r="F196"/>
  <c r="E196"/>
  <c r="C196"/>
  <c r="B196"/>
  <c r="L195"/>
  <c r="K195"/>
  <c r="J195"/>
  <c r="I195"/>
  <c r="H195"/>
  <c r="G195"/>
  <c r="F195"/>
  <c r="E195"/>
  <c r="C195"/>
  <c r="B195"/>
  <c r="L194"/>
  <c r="K194"/>
  <c r="J194"/>
  <c r="I194"/>
  <c r="H194"/>
  <c r="G194"/>
  <c r="F194"/>
  <c r="E194"/>
  <c r="C194"/>
  <c r="B194"/>
  <c r="L193"/>
  <c r="K193"/>
  <c r="J193"/>
  <c r="I193"/>
  <c r="H193"/>
  <c r="G193"/>
  <c r="F193"/>
  <c r="E193"/>
  <c r="C193"/>
  <c r="B193"/>
  <c r="L192"/>
  <c r="K192"/>
  <c r="J192"/>
  <c r="I192"/>
  <c r="H192"/>
  <c r="G192"/>
  <c r="F192"/>
  <c r="E192"/>
  <c r="C192"/>
  <c r="B192"/>
  <c r="L191"/>
  <c r="K191"/>
  <c r="J191"/>
  <c r="I191"/>
  <c r="H191"/>
  <c r="G191"/>
  <c r="F191"/>
  <c r="E191"/>
  <c r="C191"/>
  <c r="B191"/>
  <c r="L190"/>
  <c r="K190"/>
  <c r="J190"/>
  <c r="I190"/>
  <c r="H190"/>
  <c r="G190"/>
  <c r="F190"/>
  <c r="E190"/>
  <c r="C190"/>
  <c r="B190"/>
  <c r="L189"/>
  <c r="K189"/>
  <c r="J189"/>
  <c r="I189"/>
  <c r="H189"/>
  <c r="G189"/>
  <c r="F189"/>
  <c r="E189"/>
  <c r="C189"/>
  <c r="B189"/>
  <c r="L188"/>
  <c r="K188"/>
  <c r="J188"/>
  <c r="I188"/>
  <c r="H188"/>
  <c r="G188"/>
  <c r="F188"/>
  <c r="E188"/>
  <c r="C188"/>
  <c r="B188"/>
  <c r="L187"/>
  <c r="K187"/>
  <c r="J187"/>
  <c r="I187"/>
  <c r="H187"/>
  <c r="G187"/>
  <c r="F187"/>
  <c r="E187"/>
  <c r="C187"/>
  <c r="B187"/>
  <c r="L186"/>
  <c r="K186"/>
  <c r="J186"/>
  <c r="I186"/>
  <c r="H186"/>
  <c r="G186"/>
  <c r="F186"/>
  <c r="E186"/>
  <c r="C186"/>
  <c r="B186"/>
  <c r="L185"/>
  <c r="K185"/>
  <c r="J185"/>
  <c r="I185"/>
  <c r="H185"/>
  <c r="G185"/>
  <c r="F185"/>
  <c r="E185"/>
  <c r="C185"/>
  <c r="B185"/>
  <c r="L184"/>
  <c r="K184"/>
  <c r="J184"/>
  <c r="I184"/>
  <c r="H184"/>
  <c r="G184"/>
  <c r="F184"/>
  <c r="E184"/>
  <c r="C184"/>
  <c r="B184"/>
  <c r="L183"/>
  <c r="K183"/>
  <c r="J183"/>
  <c r="I183"/>
  <c r="H183"/>
  <c r="G183"/>
  <c r="F183"/>
  <c r="E183"/>
  <c r="C183"/>
  <c r="B183"/>
  <c r="L182"/>
  <c r="K182"/>
  <c r="J182"/>
  <c r="I182"/>
  <c r="H182"/>
  <c r="G182"/>
  <c r="F182"/>
  <c r="E182"/>
  <c r="C182"/>
  <c r="B182"/>
  <c r="L181"/>
  <c r="K181"/>
  <c r="J181"/>
  <c r="I181"/>
  <c r="H181"/>
  <c r="G181"/>
  <c r="F181"/>
  <c r="E181"/>
  <c r="C181"/>
  <c r="B181"/>
  <c r="L180"/>
  <c r="K180"/>
  <c r="J180"/>
  <c r="I180"/>
  <c r="H180"/>
  <c r="G180"/>
  <c r="F180"/>
  <c r="E180"/>
  <c r="C180"/>
  <c r="B180"/>
  <c r="L179"/>
  <c r="K179"/>
  <c r="J179"/>
  <c r="I179"/>
  <c r="H179"/>
  <c r="G179"/>
  <c r="F179"/>
  <c r="E179"/>
  <c r="C179"/>
  <c r="B179"/>
  <c r="L178"/>
  <c r="K178"/>
  <c r="J178"/>
  <c r="I178"/>
  <c r="H178"/>
  <c r="G178"/>
  <c r="F178"/>
  <c r="E178"/>
  <c r="C178"/>
  <c r="B178"/>
  <c r="L177"/>
  <c r="K177"/>
  <c r="J177"/>
  <c r="I177"/>
  <c r="H177"/>
  <c r="G177"/>
  <c r="F177"/>
  <c r="E177"/>
  <c r="C177"/>
  <c r="B177"/>
  <c r="L176"/>
  <c r="K176"/>
  <c r="J176"/>
  <c r="I176"/>
  <c r="H176"/>
  <c r="G176"/>
  <c r="F176"/>
  <c r="E176"/>
  <c r="C176"/>
  <c r="B176"/>
  <c r="L175"/>
  <c r="K175"/>
  <c r="J175"/>
  <c r="I175"/>
  <c r="H175"/>
  <c r="G175"/>
  <c r="F175"/>
  <c r="E175"/>
  <c r="C175"/>
  <c r="B175"/>
  <c r="L174"/>
  <c r="K174"/>
  <c r="J174"/>
  <c r="I174"/>
  <c r="H174"/>
  <c r="G174"/>
  <c r="F174"/>
  <c r="E174"/>
  <c r="C174"/>
  <c r="B174"/>
  <c r="L173"/>
  <c r="K173"/>
  <c r="J173"/>
  <c r="I173"/>
  <c r="H173"/>
  <c r="G173"/>
  <c r="F173"/>
  <c r="E173"/>
  <c r="C173"/>
  <c r="B173"/>
  <c r="L172"/>
  <c r="K172"/>
  <c r="J172"/>
  <c r="I172"/>
  <c r="H172"/>
  <c r="G172"/>
  <c r="F172"/>
  <c r="E172"/>
  <c r="C172"/>
  <c r="B172"/>
  <c r="L171"/>
  <c r="K171"/>
  <c r="J171"/>
  <c r="I171"/>
  <c r="H171"/>
  <c r="G171"/>
  <c r="F171"/>
  <c r="E171"/>
  <c r="C171"/>
  <c r="B171"/>
  <c r="L170"/>
  <c r="K170"/>
  <c r="J170"/>
  <c r="I170"/>
  <c r="H170"/>
  <c r="G170"/>
  <c r="F170"/>
  <c r="E170"/>
  <c r="C170"/>
  <c r="B170"/>
  <c r="L169"/>
  <c r="K169"/>
  <c r="J169"/>
  <c r="I169"/>
  <c r="H169"/>
  <c r="G169"/>
  <c r="F169"/>
  <c r="E169"/>
  <c r="C169"/>
  <c r="B169"/>
  <c r="L168"/>
  <c r="K168"/>
  <c r="J168"/>
  <c r="I168"/>
  <c r="H168"/>
  <c r="G168"/>
  <c r="F168"/>
  <c r="E168"/>
  <c r="C168"/>
  <c r="B168"/>
  <c r="L167"/>
  <c r="K167"/>
  <c r="J167"/>
  <c r="I167"/>
  <c r="H167"/>
  <c r="G167"/>
  <c r="F167"/>
  <c r="E167"/>
  <c r="C167"/>
  <c r="B167"/>
  <c r="L166"/>
  <c r="K166"/>
  <c r="J166"/>
  <c r="I166"/>
  <c r="H166"/>
  <c r="G166"/>
  <c r="F166"/>
  <c r="E166"/>
  <c r="C166"/>
  <c r="B166"/>
  <c r="L165"/>
  <c r="K165"/>
  <c r="J165"/>
  <c r="I165"/>
  <c r="H165"/>
  <c r="G165"/>
  <c r="F165"/>
  <c r="E165"/>
  <c r="C165"/>
  <c r="B165"/>
  <c r="L164"/>
  <c r="K164"/>
  <c r="J164"/>
  <c r="I164"/>
  <c r="H164"/>
  <c r="G164"/>
  <c r="F164"/>
  <c r="E164"/>
  <c r="C164"/>
  <c r="B164"/>
  <c r="L163"/>
  <c r="K163"/>
  <c r="J163"/>
  <c r="I163"/>
  <c r="H163"/>
  <c r="G163"/>
  <c r="F163"/>
  <c r="E163"/>
  <c r="C163"/>
  <c r="B163"/>
  <c r="L162"/>
  <c r="K162"/>
  <c r="J162"/>
  <c r="I162"/>
  <c r="H162"/>
  <c r="G162"/>
  <c r="F162"/>
  <c r="E162"/>
  <c r="C162"/>
  <c r="B162"/>
  <c r="L161"/>
  <c r="K161"/>
  <c r="J161"/>
  <c r="I161"/>
  <c r="H161"/>
  <c r="G161"/>
  <c r="F161"/>
  <c r="E161"/>
  <c r="C161"/>
  <c r="B161"/>
  <c r="L160"/>
  <c r="K160"/>
  <c r="J160"/>
  <c r="I160"/>
  <c r="H160"/>
  <c r="G160"/>
  <c r="F160"/>
  <c r="E160"/>
  <c r="C160"/>
  <c r="B160"/>
  <c r="L159"/>
  <c r="K159"/>
  <c r="J159"/>
  <c r="I159"/>
  <c r="H159"/>
  <c r="G159"/>
  <c r="F159"/>
  <c r="E159"/>
  <c r="C159"/>
  <c r="B159"/>
  <c r="L158"/>
  <c r="K158"/>
  <c r="J158"/>
  <c r="I158"/>
  <c r="H158"/>
  <c r="G158"/>
  <c r="F158"/>
  <c r="E158"/>
  <c r="C158"/>
  <c r="B158"/>
  <c r="L157"/>
  <c r="K157"/>
  <c r="J157"/>
  <c r="I157"/>
  <c r="H157"/>
  <c r="G157"/>
  <c r="F157"/>
  <c r="E157"/>
  <c r="C157"/>
  <c r="B157"/>
  <c r="L156"/>
  <c r="K156"/>
  <c r="J156"/>
  <c r="I156"/>
  <c r="H156"/>
  <c r="G156"/>
  <c r="F156"/>
  <c r="E156"/>
  <c r="C156"/>
  <c r="B156"/>
  <c r="L155"/>
  <c r="K155"/>
  <c r="J155"/>
  <c r="I155"/>
  <c r="H155"/>
  <c r="G155"/>
  <c r="F155"/>
  <c r="E155"/>
  <c r="C155"/>
  <c r="B155"/>
  <c r="L154"/>
  <c r="K154"/>
  <c r="J154"/>
  <c r="I154"/>
  <c r="H154"/>
  <c r="G154"/>
  <c r="F154"/>
  <c r="E154"/>
  <c r="C154"/>
  <c r="B154"/>
  <c r="L153"/>
  <c r="K153"/>
  <c r="J153"/>
  <c r="I153"/>
  <c r="H153"/>
  <c r="G153"/>
  <c r="F153"/>
  <c r="E153"/>
  <c r="C153"/>
  <c r="B153"/>
  <c r="L152"/>
  <c r="K152"/>
  <c r="J152"/>
  <c r="I152"/>
  <c r="H152"/>
  <c r="G152"/>
  <c r="F152"/>
  <c r="E152"/>
  <c r="C152"/>
  <c r="B152"/>
  <c r="L151"/>
  <c r="K151"/>
  <c r="J151"/>
  <c r="I151"/>
  <c r="H151"/>
  <c r="G151"/>
  <c r="F151"/>
  <c r="E151"/>
  <c r="C151"/>
  <c r="B151"/>
  <c r="L150"/>
  <c r="K150"/>
  <c r="J150"/>
  <c r="I150"/>
  <c r="H150"/>
  <c r="G150"/>
  <c r="F150"/>
  <c r="E150"/>
  <c r="C150"/>
  <c r="B150"/>
  <c r="L149"/>
  <c r="K149"/>
  <c r="J149"/>
  <c r="I149"/>
  <c r="H149"/>
  <c r="G149"/>
  <c r="F149"/>
  <c r="E149"/>
  <c r="C149"/>
  <c r="B149"/>
  <c r="L148"/>
  <c r="K148"/>
  <c r="J148"/>
  <c r="I148"/>
  <c r="H148"/>
  <c r="G148"/>
  <c r="F148"/>
  <c r="E148"/>
  <c r="C148"/>
  <c r="B148"/>
  <c r="L147"/>
  <c r="K147"/>
  <c r="J147"/>
  <c r="I147"/>
  <c r="H147"/>
  <c r="G147"/>
  <c r="F147"/>
  <c r="E147"/>
  <c r="C147"/>
  <c r="B147"/>
  <c r="L146"/>
  <c r="K146"/>
  <c r="J146"/>
  <c r="I146"/>
  <c r="H146"/>
  <c r="G146"/>
  <c r="F146"/>
  <c r="E146"/>
  <c r="C146"/>
  <c r="B146"/>
  <c r="L145"/>
  <c r="K145"/>
  <c r="J145"/>
  <c r="I145"/>
  <c r="H145"/>
  <c r="G145"/>
  <c r="F145"/>
  <c r="E145"/>
  <c r="C145"/>
  <c r="B145"/>
  <c r="L144"/>
  <c r="K144"/>
  <c r="J144"/>
  <c r="I144"/>
  <c r="H144"/>
  <c r="G144"/>
  <c r="F144"/>
  <c r="E144"/>
  <c r="C144"/>
  <c r="B144"/>
  <c r="L143"/>
  <c r="K143"/>
  <c r="J143"/>
  <c r="I143"/>
  <c r="H143"/>
  <c r="G143"/>
  <c r="F143"/>
  <c r="E143"/>
  <c r="C143"/>
  <c r="B143"/>
  <c r="L142"/>
  <c r="K142"/>
  <c r="J142"/>
  <c r="I142"/>
  <c r="H142"/>
  <c r="G142"/>
  <c r="F142"/>
  <c r="E142"/>
  <c r="C142"/>
  <c r="B142"/>
  <c r="L141"/>
  <c r="K141"/>
  <c r="J141"/>
  <c r="I141"/>
  <c r="H141"/>
  <c r="G141"/>
  <c r="F141"/>
  <c r="E141"/>
  <c r="C141"/>
  <c r="B141"/>
  <c r="L140"/>
  <c r="K140"/>
  <c r="J140"/>
  <c r="I140"/>
  <c r="H140"/>
  <c r="G140"/>
  <c r="F140"/>
  <c r="E140"/>
  <c r="C140"/>
  <c r="B140"/>
  <c r="L139"/>
  <c r="K139"/>
  <c r="J139"/>
  <c r="I139"/>
  <c r="H139"/>
  <c r="G139"/>
  <c r="F139"/>
  <c r="E139"/>
  <c r="C139"/>
  <c r="B139"/>
  <c r="L138"/>
  <c r="K138"/>
  <c r="J138"/>
  <c r="I138"/>
  <c r="H138"/>
  <c r="G138"/>
  <c r="F138"/>
  <c r="E138"/>
  <c r="C138"/>
  <c r="B138"/>
  <c r="L137"/>
  <c r="K137"/>
  <c r="J137"/>
  <c r="I137"/>
  <c r="H137"/>
  <c r="G137"/>
  <c r="F137"/>
  <c r="E137"/>
  <c r="C137"/>
  <c r="B137"/>
  <c r="L136"/>
  <c r="K136"/>
  <c r="J136"/>
  <c r="I136"/>
  <c r="H136"/>
  <c r="G136"/>
  <c r="F136"/>
  <c r="E136"/>
  <c r="C136"/>
  <c r="B136"/>
  <c r="L135"/>
  <c r="K135"/>
  <c r="J135"/>
  <c r="I135"/>
  <c r="H135"/>
  <c r="G135"/>
  <c r="F135"/>
  <c r="E135"/>
  <c r="C135"/>
  <c r="B135"/>
  <c r="L134"/>
  <c r="K134"/>
  <c r="J134"/>
  <c r="I134"/>
  <c r="H134"/>
  <c r="G134"/>
  <c r="F134"/>
  <c r="E134"/>
  <c r="C134"/>
  <c r="B134"/>
  <c r="L133"/>
  <c r="K133"/>
  <c r="J133"/>
  <c r="I133"/>
  <c r="H133"/>
  <c r="G133"/>
  <c r="F133"/>
  <c r="E133"/>
  <c r="C133"/>
  <c r="B133"/>
  <c r="L132"/>
  <c r="K132"/>
  <c r="J132"/>
  <c r="I132"/>
  <c r="H132"/>
  <c r="G132"/>
  <c r="F132"/>
  <c r="E132"/>
  <c r="C132"/>
  <c r="B132"/>
  <c r="L131"/>
  <c r="K131"/>
  <c r="J131"/>
  <c r="I131"/>
  <c r="H131"/>
  <c r="G131"/>
  <c r="F131"/>
  <c r="E131"/>
  <c r="C131"/>
  <c r="B131"/>
  <c r="L130"/>
  <c r="K130"/>
  <c r="J130"/>
  <c r="I130"/>
  <c r="H130"/>
  <c r="G130"/>
  <c r="F130"/>
  <c r="E130"/>
  <c r="C130"/>
  <c r="B130"/>
  <c r="L129"/>
  <c r="K129"/>
  <c r="J129"/>
  <c r="I129"/>
  <c r="H129"/>
  <c r="G129"/>
  <c r="F129"/>
  <c r="E129"/>
  <c r="C129"/>
  <c r="B129"/>
  <c r="L128"/>
  <c r="K128"/>
  <c r="J128"/>
  <c r="I128"/>
  <c r="H128"/>
  <c r="G128"/>
  <c r="F128"/>
  <c r="E128"/>
  <c r="C128"/>
  <c r="B128"/>
  <c r="L127"/>
  <c r="K127"/>
  <c r="J127"/>
  <c r="I127"/>
  <c r="H127"/>
  <c r="G127"/>
  <c r="F127"/>
  <c r="E127"/>
  <c r="C127"/>
  <c r="B127"/>
  <c r="L126"/>
  <c r="K126"/>
  <c r="J126"/>
  <c r="I126"/>
  <c r="H126"/>
  <c r="G126"/>
  <c r="F126"/>
  <c r="E126"/>
  <c r="C126"/>
  <c r="B126"/>
  <c r="L125"/>
  <c r="K125"/>
  <c r="J125"/>
  <c r="I125"/>
  <c r="H125"/>
  <c r="G125"/>
  <c r="F125"/>
  <c r="E125"/>
  <c r="C125"/>
  <c r="B125"/>
  <c r="L124"/>
  <c r="K124"/>
  <c r="J124"/>
  <c r="I124"/>
  <c r="H124"/>
  <c r="G124"/>
  <c r="F124"/>
  <c r="E124"/>
  <c r="C124"/>
  <c r="B124"/>
  <c r="L123"/>
  <c r="K123"/>
  <c r="J123"/>
  <c r="I123"/>
  <c r="H123"/>
  <c r="G123"/>
  <c r="F123"/>
  <c r="E123"/>
  <c r="C123"/>
  <c r="B123"/>
  <c r="L122"/>
  <c r="K122"/>
  <c r="J122"/>
  <c r="I122"/>
  <c r="H122"/>
  <c r="G122"/>
  <c r="F122"/>
  <c r="E122"/>
  <c r="C122"/>
  <c r="B122"/>
  <c r="L121"/>
  <c r="K121"/>
  <c r="J121"/>
  <c r="I121"/>
  <c r="H121"/>
  <c r="G121"/>
  <c r="F121"/>
  <c r="E121"/>
  <c r="C121"/>
  <c r="B121"/>
  <c r="L120"/>
  <c r="K120"/>
  <c r="J120"/>
  <c r="I120"/>
  <c r="H120"/>
  <c r="G120"/>
  <c r="F120"/>
  <c r="E120"/>
  <c r="C120"/>
  <c r="B120"/>
  <c r="L119"/>
  <c r="K119"/>
  <c r="J119"/>
  <c r="I119"/>
  <c r="H119"/>
  <c r="G119"/>
  <c r="F119"/>
  <c r="E119"/>
  <c r="C119"/>
  <c r="B119"/>
  <c r="L118"/>
  <c r="K118"/>
  <c r="J118"/>
  <c r="I118"/>
  <c r="H118"/>
  <c r="G118"/>
  <c r="F118"/>
  <c r="E118"/>
  <c r="C118"/>
  <c r="B118"/>
  <c r="L117"/>
  <c r="K117"/>
  <c r="J117"/>
  <c r="I117"/>
  <c r="H117"/>
  <c r="G117"/>
  <c r="F117"/>
  <c r="E117"/>
  <c r="C117"/>
  <c r="B117"/>
  <c r="L116"/>
  <c r="K116"/>
  <c r="J116"/>
  <c r="I116"/>
  <c r="H116"/>
  <c r="G116"/>
  <c r="F116"/>
  <c r="E116"/>
  <c r="C116"/>
  <c r="B116"/>
  <c r="L115"/>
  <c r="K115"/>
  <c r="J115"/>
  <c r="I115"/>
  <c r="H115"/>
  <c r="G115"/>
  <c r="F115"/>
  <c r="E115"/>
  <c r="C115"/>
  <c r="B115"/>
  <c r="L114"/>
  <c r="K114"/>
  <c r="J114"/>
  <c r="I114"/>
  <c r="H114"/>
  <c r="G114"/>
  <c r="F114"/>
  <c r="E114"/>
  <c r="C114"/>
  <c r="B114"/>
  <c r="L113"/>
  <c r="K113"/>
  <c r="J113"/>
  <c r="I113"/>
  <c r="H113"/>
  <c r="G113"/>
  <c r="F113"/>
  <c r="E113"/>
  <c r="C113"/>
  <c r="B113"/>
  <c r="L112"/>
  <c r="K112"/>
  <c r="J112"/>
  <c r="I112"/>
  <c r="H112"/>
  <c r="G112"/>
  <c r="F112"/>
  <c r="E112"/>
  <c r="C112"/>
  <c r="B112"/>
  <c r="L111"/>
  <c r="K111"/>
  <c r="J111"/>
  <c r="I111"/>
  <c r="H111"/>
  <c r="G111"/>
  <c r="F111"/>
  <c r="E111"/>
  <c r="C111"/>
  <c r="B111"/>
  <c r="L110"/>
  <c r="K110"/>
  <c r="J110"/>
  <c r="I110"/>
  <c r="H110"/>
  <c r="G110"/>
  <c r="F110"/>
  <c r="E110"/>
  <c r="C110"/>
  <c r="B110"/>
  <c r="L109"/>
  <c r="K109"/>
  <c r="J109"/>
  <c r="I109"/>
  <c r="H109"/>
  <c r="G109"/>
  <c r="F109"/>
  <c r="E109"/>
  <c r="C109"/>
  <c r="B109"/>
  <c r="L108"/>
  <c r="K108"/>
  <c r="J108"/>
  <c r="I108"/>
  <c r="H108"/>
  <c r="G108"/>
  <c r="F108"/>
  <c r="E108"/>
  <c r="C108"/>
  <c r="B108"/>
  <c r="L107"/>
  <c r="K107"/>
  <c r="J107"/>
  <c r="I107"/>
  <c r="H107"/>
  <c r="G107"/>
  <c r="F107"/>
  <c r="E107"/>
  <c r="C107"/>
  <c r="B107"/>
  <c r="L106"/>
  <c r="K106"/>
  <c r="J106"/>
  <c r="I106"/>
  <c r="H106"/>
  <c r="G106"/>
  <c r="F106"/>
  <c r="E106"/>
  <c r="C106"/>
  <c r="B106"/>
  <c r="L105"/>
  <c r="K105"/>
  <c r="J105"/>
  <c r="I105"/>
  <c r="H105"/>
  <c r="G105"/>
  <c r="F105"/>
  <c r="E105"/>
  <c r="C105"/>
  <c r="B105"/>
  <c r="L104"/>
  <c r="K104"/>
  <c r="J104"/>
  <c r="I104"/>
  <c r="H104"/>
  <c r="G104"/>
  <c r="F104"/>
  <c r="E104"/>
  <c r="C104"/>
  <c r="B104"/>
  <c r="L103"/>
  <c r="K103"/>
  <c r="J103"/>
  <c r="I103"/>
  <c r="H103"/>
  <c r="G103"/>
  <c r="F103"/>
  <c r="E103"/>
  <c r="C103"/>
  <c r="B103"/>
  <c r="L102"/>
  <c r="K102"/>
  <c r="J102"/>
  <c r="I102"/>
  <c r="H102"/>
  <c r="G102"/>
  <c r="F102"/>
  <c r="E102"/>
  <c r="C102"/>
  <c r="B102"/>
  <c r="L101"/>
  <c r="K101"/>
  <c r="J101"/>
  <c r="I101"/>
  <c r="H101"/>
  <c r="G101"/>
  <c r="F101"/>
  <c r="E101"/>
  <c r="C101"/>
  <c r="B101"/>
  <c r="L100"/>
  <c r="K100"/>
  <c r="J100"/>
  <c r="I100"/>
  <c r="H100"/>
  <c r="G100"/>
  <c r="F100"/>
  <c r="E100"/>
  <c r="C100"/>
  <c r="B100"/>
  <c r="L99"/>
  <c r="K99"/>
  <c r="J99"/>
  <c r="I99"/>
  <c r="H99"/>
  <c r="G99"/>
  <c r="F99"/>
  <c r="E99"/>
  <c r="C99"/>
  <c r="B99"/>
  <c r="L98"/>
  <c r="K98"/>
  <c r="J98"/>
  <c r="I98"/>
  <c r="H98"/>
  <c r="G98"/>
  <c r="F98"/>
  <c r="E98"/>
  <c r="C98"/>
  <c r="B98"/>
  <c r="L97"/>
  <c r="K97"/>
  <c r="J97"/>
  <c r="I97"/>
  <c r="H97"/>
  <c r="G97"/>
  <c r="F97"/>
  <c r="E97"/>
  <c r="C97"/>
  <c r="B97"/>
  <c r="L96"/>
  <c r="K96"/>
  <c r="J96"/>
  <c r="I96"/>
  <c r="H96"/>
  <c r="G96"/>
  <c r="F96"/>
  <c r="E96"/>
  <c r="C96"/>
  <c r="B96"/>
  <c r="L95"/>
  <c r="K95"/>
  <c r="J95"/>
  <c r="I95"/>
  <c r="H95"/>
  <c r="G95"/>
  <c r="F95"/>
  <c r="E95"/>
  <c r="C95"/>
  <c r="B95"/>
  <c r="L94"/>
  <c r="K94"/>
  <c r="J94"/>
  <c r="I94"/>
  <c r="H94"/>
  <c r="G94"/>
  <c r="F94"/>
  <c r="E94"/>
  <c r="C94"/>
  <c r="B94"/>
  <c r="L93"/>
  <c r="K93"/>
  <c r="J93"/>
  <c r="I93"/>
  <c r="H93"/>
  <c r="G93"/>
  <c r="F93"/>
  <c r="E93"/>
  <c r="C93"/>
  <c r="B93"/>
  <c r="L92"/>
  <c r="K92"/>
  <c r="J92"/>
  <c r="I92"/>
  <c r="H92"/>
  <c r="G92"/>
  <c r="F92"/>
  <c r="E92"/>
  <c r="C92"/>
  <c r="B92"/>
  <c r="L91"/>
  <c r="K91"/>
  <c r="J91"/>
  <c r="I91"/>
  <c r="H91"/>
  <c r="G91"/>
  <c r="F91"/>
  <c r="E91"/>
  <c r="C91"/>
  <c r="B91"/>
  <c r="L90"/>
  <c r="K90"/>
  <c r="J90"/>
  <c r="I90"/>
  <c r="H90"/>
  <c r="G90"/>
  <c r="F90"/>
  <c r="E90"/>
  <c r="C90"/>
  <c r="B90"/>
  <c r="L89"/>
  <c r="K89"/>
  <c r="J89"/>
  <c r="I89"/>
  <c r="H89"/>
  <c r="G89"/>
  <c r="F89"/>
  <c r="E89"/>
  <c r="C89"/>
  <c r="B89"/>
  <c r="L88"/>
  <c r="K88"/>
  <c r="J88"/>
  <c r="I88"/>
  <c r="H88"/>
  <c r="G88"/>
  <c r="F88"/>
  <c r="E88"/>
  <c r="C88"/>
  <c r="B88"/>
  <c r="L87"/>
  <c r="K87"/>
  <c r="J87"/>
  <c r="I87"/>
  <c r="H87"/>
  <c r="G87"/>
  <c r="F87"/>
  <c r="E87"/>
  <c r="C87"/>
  <c r="B87"/>
  <c r="L86"/>
  <c r="K86"/>
  <c r="J86"/>
  <c r="I86"/>
  <c r="H86"/>
  <c r="G86"/>
  <c r="F86"/>
  <c r="E86"/>
  <c r="C86"/>
  <c r="B86"/>
  <c r="L85"/>
  <c r="K85"/>
  <c r="J85"/>
  <c r="I85"/>
  <c r="H85"/>
  <c r="G85"/>
  <c r="F85"/>
  <c r="E85"/>
  <c r="C85"/>
  <c r="B85"/>
  <c r="L84"/>
  <c r="K84"/>
  <c r="J84"/>
  <c r="I84"/>
  <c r="H84"/>
  <c r="G84"/>
  <c r="F84"/>
  <c r="E84"/>
  <c r="C84"/>
  <c r="B84"/>
  <c r="L83"/>
  <c r="K83"/>
  <c r="J83"/>
  <c r="I83"/>
  <c r="H83"/>
  <c r="G83"/>
  <c r="F83"/>
  <c r="E83"/>
  <c r="C83"/>
  <c r="B83"/>
  <c r="L82"/>
  <c r="K82"/>
  <c r="J82"/>
  <c r="I82"/>
  <c r="H82"/>
  <c r="G82"/>
  <c r="F82"/>
  <c r="E82"/>
  <c r="C82"/>
  <c r="B82"/>
  <c r="L81"/>
  <c r="K81"/>
  <c r="J81"/>
  <c r="I81"/>
  <c r="H81"/>
  <c r="G81"/>
  <c r="F81"/>
  <c r="E81"/>
  <c r="C81"/>
  <c r="B81"/>
  <c r="L80"/>
  <c r="K80"/>
  <c r="J80"/>
  <c r="I80"/>
  <c r="H80"/>
  <c r="G80"/>
  <c r="F80"/>
  <c r="E80"/>
  <c r="C80"/>
  <c r="B80"/>
  <c r="L79"/>
  <c r="K79"/>
  <c r="J79"/>
  <c r="I79"/>
  <c r="H79"/>
  <c r="G79"/>
  <c r="F79"/>
  <c r="E79"/>
  <c r="C79"/>
  <c r="B79"/>
  <c r="L78"/>
  <c r="K78"/>
  <c r="J78"/>
  <c r="I78"/>
  <c r="H78"/>
  <c r="G78"/>
  <c r="F78"/>
  <c r="E78"/>
  <c r="C78"/>
  <c r="B78"/>
  <c r="L77"/>
  <c r="K77"/>
  <c r="J77"/>
  <c r="I77"/>
  <c r="H77"/>
  <c r="G77"/>
  <c r="F77"/>
  <c r="E77"/>
  <c r="C77"/>
  <c r="B77"/>
  <c r="L76"/>
  <c r="K76"/>
  <c r="J76"/>
  <c r="I76"/>
  <c r="H76"/>
  <c r="G76"/>
  <c r="F76"/>
  <c r="E76"/>
  <c r="C76"/>
  <c r="B76"/>
  <c r="L75"/>
  <c r="K75"/>
  <c r="J75"/>
  <c r="I75"/>
  <c r="H75"/>
  <c r="G75"/>
  <c r="F75"/>
  <c r="E75"/>
  <c r="C75"/>
  <c r="B75"/>
  <c r="L74"/>
  <c r="K74"/>
  <c r="J74"/>
  <c r="I74"/>
  <c r="H74"/>
  <c r="G74"/>
  <c r="F74"/>
  <c r="E74"/>
  <c r="C74"/>
  <c r="B74"/>
  <c r="L73"/>
  <c r="K73"/>
  <c r="J73"/>
  <c r="I73"/>
  <c r="H73"/>
  <c r="G73"/>
  <c r="F73"/>
  <c r="E73"/>
  <c r="C73"/>
  <c r="B73"/>
  <c r="L72"/>
  <c r="K72"/>
  <c r="J72"/>
  <c r="I72"/>
  <c r="H72"/>
  <c r="G72"/>
  <c r="F72"/>
  <c r="E72"/>
  <c r="C72"/>
  <c r="B72"/>
  <c r="L71"/>
  <c r="K71"/>
  <c r="J71"/>
  <c r="I71"/>
  <c r="H71"/>
  <c r="G71"/>
  <c r="F71"/>
  <c r="E71"/>
  <c r="C71"/>
  <c r="B71"/>
  <c r="L70"/>
  <c r="K70"/>
  <c r="J70"/>
  <c r="I70"/>
  <c r="H70"/>
  <c r="G70"/>
  <c r="F70"/>
  <c r="E70"/>
  <c r="C70"/>
  <c r="B70"/>
  <c r="L69"/>
  <c r="K69"/>
  <c r="J69"/>
  <c r="I69"/>
  <c r="H69"/>
  <c r="G69"/>
  <c r="F69"/>
  <c r="E69"/>
  <c r="C69"/>
  <c r="B69"/>
  <c r="L68"/>
  <c r="K68"/>
  <c r="J68"/>
  <c r="I68"/>
  <c r="H68"/>
  <c r="G68"/>
  <c r="F68"/>
  <c r="E68"/>
  <c r="C68"/>
  <c r="B68"/>
  <c r="L67"/>
  <c r="K67"/>
  <c r="J67"/>
  <c r="I67"/>
  <c r="H67"/>
  <c r="G67"/>
  <c r="F67"/>
  <c r="E67"/>
  <c r="C67"/>
  <c r="B67"/>
  <c r="L66"/>
  <c r="K66"/>
  <c r="J66"/>
  <c r="I66"/>
  <c r="H66"/>
  <c r="G66"/>
  <c r="F66"/>
  <c r="E66"/>
  <c r="C66"/>
  <c r="B66"/>
  <c r="L65"/>
  <c r="K65"/>
  <c r="J65"/>
  <c r="I65"/>
  <c r="H65"/>
  <c r="G65"/>
  <c r="F65"/>
  <c r="E65"/>
  <c r="C65"/>
  <c r="B65"/>
  <c r="L64"/>
  <c r="K64"/>
  <c r="J64"/>
  <c r="I64"/>
  <c r="H64"/>
  <c r="G64"/>
  <c r="F64"/>
  <c r="E64"/>
  <c r="C64"/>
  <c r="B64"/>
  <c r="L63"/>
  <c r="K63"/>
  <c r="J63"/>
  <c r="I63"/>
  <c r="H63"/>
  <c r="G63"/>
  <c r="F63"/>
  <c r="E63"/>
  <c r="B63"/>
  <c r="L62"/>
  <c r="K62"/>
  <c r="J62"/>
  <c r="I62"/>
  <c r="H62"/>
  <c r="G62"/>
  <c r="F62"/>
  <c r="E62"/>
  <c r="C62"/>
  <c r="B62"/>
  <c r="L61"/>
  <c r="K61"/>
  <c r="J61"/>
  <c r="I61"/>
  <c r="H61"/>
  <c r="G61"/>
  <c r="F61"/>
  <c r="E61"/>
  <c r="C61"/>
  <c r="B61"/>
  <c r="L60"/>
  <c r="K60"/>
  <c r="J60"/>
  <c r="I60"/>
  <c r="H60"/>
  <c r="G60"/>
  <c r="F60"/>
  <c r="E60"/>
  <c r="C60"/>
  <c r="B60"/>
  <c r="L59"/>
  <c r="K59"/>
  <c r="J59"/>
  <c r="I59"/>
  <c r="H59"/>
  <c r="G59"/>
  <c r="F59"/>
  <c r="E59"/>
  <c r="C59"/>
  <c r="B59"/>
  <c r="L58"/>
  <c r="K58"/>
  <c r="J58"/>
  <c r="I58"/>
  <c r="H58"/>
  <c r="G58"/>
  <c r="F58"/>
  <c r="E58"/>
  <c r="C58"/>
  <c r="B58"/>
  <c r="L57"/>
  <c r="K57"/>
  <c r="J57"/>
  <c r="I57"/>
  <c r="H57"/>
  <c r="G57"/>
  <c r="F57"/>
  <c r="E57"/>
  <c r="C57"/>
  <c r="B57"/>
  <c r="L56"/>
  <c r="K56"/>
  <c r="J56"/>
  <c r="I56"/>
  <c r="H56"/>
  <c r="G56"/>
  <c r="F56"/>
  <c r="E56"/>
  <c r="C56"/>
  <c r="B56"/>
  <c r="L55"/>
  <c r="K55"/>
  <c r="J55"/>
  <c r="I55"/>
  <c r="H55"/>
  <c r="G55"/>
  <c r="F55"/>
  <c r="E55"/>
  <c r="C55"/>
  <c r="B55"/>
  <c r="L54"/>
  <c r="K54"/>
  <c r="J54"/>
  <c r="I54"/>
  <c r="H54"/>
  <c r="G54"/>
  <c r="F54"/>
  <c r="E54"/>
  <c r="C54"/>
  <c r="B54"/>
  <c r="L53"/>
  <c r="K53"/>
  <c r="J53"/>
  <c r="I53"/>
  <c r="H53"/>
  <c r="G53"/>
  <c r="F53"/>
  <c r="E53"/>
  <c r="C53"/>
  <c r="B53"/>
  <c r="L52"/>
  <c r="K52"/>
  <c r="J52"/>
  <c r="I52"/>
  <c r="H52"/>
  <c r="G52"/>
  <c r="F52"/>
  <c r="E52"/>
  <c r="C52"/>
  <c r="B52"/>
  <c r="L51"/>
  <c r="K51"/>
  <c r="J51"/>
  <c r="I51"/>
  <c r="H51"/>
  <c r="G51"/>
  <c r="F51"/>
  <c r="E51"/>
  <c r="C51"/>
  <c r="B51"/>
  <c r="L50"/>
  <c r="K50"/>
  <c r="J50"/>
  <c r="I50"/>
  <c r="H50"/>
  <c r="G50"/>
  <c r="F50"/>
  <c r="E50"/>
  <c r="C50"/>
  <c r="B50"/>
  <c r="L49"/>
  <c r="K49"/>
  <c r="J49"/>
  <c r="I49"/>
  <c r="H49"/>
  <c r="G49"/>
  <c r="F49"/>
  <c r="E49"/>
  <c r="C49"/>
  <c r="B49"/>
  <c r="L48"/>
  <c r="K48"/>
  <c r="J48"/>
  <c r="I48"/>
  <c r="H48"/>
  <c r="G48"/>
  <c r="F48"/>
  <c r="E48"/>
  <c r="C48"/>
  <c r="B48"/>
  <c r="L47"/>
  <c r="K47"/>
  <c r="J47"/>
  <c r="I47"/>
  <c r="H47"/>
  <c r="G47"/>
  <c r="F47"/>
  <c r="E47"/>
  <c r="C47"/>
  <c r="B47"/>
  <c r="L46"/>
  <c r="K46"/>
  <c r="J46"/>
  <c r="I46"/>
  <c r="H46"/>
  <c r="G46"/>
  <c r="F46"/>
  <c r="E46"/>
  <c r="C46"/>
  <c r="B46"/>
  <c r="L45"/>
  <c r="K45"/>
  <c r="J45"/>
  <c r="I45"/>
  <c r="H45"/>
  <c r="G45"/>
  <c r="F45"/>
  <c r="E45"/>
  <c r="C45"/>
  <c r="B45"/>
  <c r="L44"/>
  <c r="K44"/>
  <c r="J44"/>
  <c r="I44"/>
  <c r="H44"/>
  <c r="G44"/>
  <c r="F44"/>
  <c r="E44"/>
  <c r="C44"/>
  <c r="B44"/>
  <c r="L43"/>
  <c r="K43"/>
  <c r="J43"/>
  <c r="I43"/>
  <c r="H43"/>
  <c r="G43"/>
  <c r="F43"/>
  <c r="E43"/>
  <c r="C43"/>
  <c r="B43"/>
  <c r="L42"/>
  <c r="K42"/>
  <c r="J42"/>
  <c r="I42"/>
  <c r="H42"/>
  <c r="G42"/>
  <c r="F42"/>
  <c r="E42"/>
  <c r="C42"/>
  <c r="B42"/>
  <c r="L41"/>
  <c r="K41"/>
  <c r="J41"/>
  <c r="I41"/>
  <c r="H41"/>
  <c r="G41"/>
  <c r="F41"/>
  <c r="E41"/>
  <c r="C41"/>
  <c r="B41"/>
  <c r="L40"/>
  <c r="K40"/>
  <c r="J40"/>
  <c r="I40"/>
  <c r="H40"/>
  <c r="G40"/>
  <c r="F40"/>
  <c r="E40"/>
  <c r="C40"/>
  <c r="B40"/>
  <c r="L39"/>
  <c r="K39"/>
  <c r="J39"/>
  <c r="I39"/>
  <c r="H39"/>
  <c r="G39"/>
  <c r="F39"/>
  <c r="E39"/>
  <c r="C39"/>
  <c r="B39"/>
  <c r="L38"/>
  <c r="K38"/>
  <c r="J38"/>
  <c r="I38"/>
  <c r="H38"/>
  <c r="G38"/>
  <c r="F38"/>
  <c r="E38"/>
  <c r="C38"/>
  <c r="B38"/>
  <c r="L37"/>
  <c r="K37"/>
  <c r="J37"/>
  <c r="I37"/>
  <c r="H37"/>
  <c r="G37"/>
  <c r="F37"/>
  <c r="E37"/>
  <c r="C37"/>
  <c r="B37"/>
  <c r="L36"/>
  <c r="K36"/>
  <c r="J36"/>
  <c r="I36"/>
  <c r="H36"/>
  <c r="G36"/>
  <c r="F36"/>
  <c r="E36"/>
  <c r="C36"/>
  <c r="B36"/>
  <c r="L35"/>
  <c r="K35"/>
  <c r="J35"/>
  <c r="I35"/>
  <c r="H35"/>
  <c r="G35"/>
  <c r="F35"/>
  <c r="E35"/>
  <c r="C35"/>
  <c r="B35"/>
  <c r="L34"/>
  <c r="K34"/>
  <c r="J34"/>
  <c r="I34"/>
  <c r="H34"/>
  <c r="G34"/>
  <c r="F34"/>
  <c r="E34"/>
  <c r="C34"/>
  <c r="B34"/>
  <c r="L33"/>
  <c r="K33"/>
  <c r="J33"/>
  <c r="I33"/>
  <c r="H33"/>
  <c r="G33"/>
  <c r="F33"/>
  <c r="E33"/>
  <c r="C33"/>
  <c r="B33"/>
  <c r="L32"/>
  <c r="K32"/>
  <c r="J32"/>
  <c r="I32"/>
  <c r="H32"/>
  <c r="G32"/>
  <c r="F32"/>
  <c r="E32"/>
  <c r="C32"/>
  <c r="B32"/>
  <c r="L31"/>
  <c r="K31"/>
  <c r="J31"/>
  <c r="I31"/>
  <c r="H31"/>
  <c r="G31"/>
  <c r="F31"/>
  <c r="E31"/>
  <c r="C31"/>
  <c r="B31"/>
  <c r="L30"/>
  <c r="K30"/>
  <c r="J30"/>
  <c r="I30"/>
  <c r="H30"/>
  <c r="G30"/>
  <c r="F30"/>
  <c r="E30"/>
  <c r="C30"/>
  <c r="B30"/>
  <c r="L29"/>
  <c r="K29"/>
  <c r="J29"/>
  <c r="I29"/>
  <c r="H29"/>
  <c r="G29"/>
  <c r="F29"/>
  <c r="E29"/>
  <c r="C29"/>
  <c r="B29"/>
  <c r="L28"/>
  <c r="K28"/>
  <c r="J28"/>
  <c r="I28"/>
  <c r="H28"/>
  <c r="G28"/>
  <c r="F28"/>
  <c r="E28"/>
  <c r="C28"/>
  <c r="B28"/>
  <c r="L27"/>
  <c r="K27"/>
  <c r="J27"/>
  <c r="I27"/>
  <c r="H27"/>
  <c r="G27"/>
  <c r="F27"/>
  <c r="E27"/>
  <c r="C27"/>
  <c r="B27"/>
  <c r="L26"/>
  <c r="K26"/>
  <c r="J26"/>
  <c r="I26"/>
  <c r="H26"/>
  <c r="G26"/>
  <c r="F26"/>
  <c r="E26"/>
  <c r="C26"/>
  <c r="B26"/>
  <c r="L25"/>
  <c r="K25"/>
  <c r="J25"/>
  <c r="I25"/>
  <c r="H25"/>
  <c r="G25"/>
  <c r="F25"/>
  <c r="E25"/>
  <c r="C25"/>
  <c r="B25"/>
  <c r="L24"/>
  <c r="K24"/>
  <c r="J24"/>
  <c r="I24"/>
  <c r="H24"/>
  <c r="G24"/>
  <c r="F24"/>
  <c r="E24"/>
  <c r="C24"/>
  <c r="B24"/>
  <c r="L23"/>
  <c r="K23"/>
  <c r="J23"/>
  <c r="I23"/>
  <c r="H23"/>
  <c r="G23"/>
  <c r="F23"/>
  <c r="E23"/>
  <c r="C23"/>
  <c r="B23"/>
  <c r="L22"/>
  <c r="K22"/>
  <c r="J22"/>
  <c r="I22"/>
  <c r="H22"/>
  <c r="G22"/>
  <c r="F22"/>
  <c r="E22"/>
  <c r="C22"/>
  <c r="B22"/>
  <c r="L21"/>
  <c r="K21"/>
  <c r="J21"/>
  <c r="I21"/>
  <c r="H21"/>
  <c r="G21"/>
  <c r="F21"/>
  <c r="E21"/>
  <c r="C21"/>
  <c r="B21"/>
  <c r="L20"/>
  <c r="K20"/>
  <c r="J20"/>
  <c r="I20"/>
  <c r="H20"/>
  <c r="G20"/>
  <c r="F20"/>
  <c r="E20"/>
  <c r="C20"/>
  <c r="B20"/>
  <c r="L19"/>
  <c r="K19"/>
  <c r="J19"/>
  <c r="I19"/>
  <c r="H19"/>
  <c r="G19"/>
  <c r="F19"/>
  <c r="E19"/>
  <c r="C19"/>
  <c r="B19"/>
  <c r="L18"/>
  <c r="K18"/>
  <c r="J18"/>
  <c r="I18"/>
  <c r="H18"/>
  <c r="G18"/>
  <c r="F18"/>
  <c r="E18"/>
  <c r="C18"/>
  <c r="B18"/>
  <c r="L17"/>
  <c r="K17"/>
  <c r="J17"/>
  <c r="I17"/>
  <c r="H17"/>
  <c r="G17"/>
  <c r="F17"/>
  <c r="E17"/>
  <c r="C17"/>
  <c r="B17"/>
  <c r="L16"/>
  <c r="K16"/>
  <c r="J16"/>
  <c r="I16"/>
  <c r="H16"/>
  <c r="G16"/>
  <c r="F16"/>
  <c r="E16"/>
  <c r="C16"/>
  <c r="B16"/>
  <c r="L15"/>
  <c r="K15"/>
  <c r="J15"/>
  <c r="I15"/>
  <c r="H15"/>
  <c r="G15"/>
  <c r="F15"/>
  <c r="E15"/>
  <c r="C15"/>
  <c r="B15"/>
  <c r="L14"/>
  <c r="K14"/>
  <c r="J14"/>
  <c r="I14"/>
  <c r="H14"/>
  <c r="G14"/>
  <c r="F14"/>
  <c r="E14"/>
  <c r="C14"/>
  <c r="B14"/>
  <c r="L13"/>
  <c r="K13"/>
  <c r="J13"/>
  <c r="I13"/>
  <c r="H13"/>
  <c r="G13"/>
  <c r="F13"/>
  <c r="E13"/>
  <c r="C13"/>
  <c r="B13"/>
  <c r="L12"/>
  <c r="K12"/>
  <c r="J12"/>
  <c r="I12"/>
  <c r="H12"/>
  <c r="G12"/>
  <c r="F12"/>
  <c r="E12"/>
  <c r="C12"/>
  <c r="B12"/>
  <c r="L11"/>
  <c r="K11"/>
  <c r="J11"/>
  <c r="I11"/>
  <c r="H11"/>
  <c r="G11"/>
  <c r="F11"/>
  <c r="E11"/>
  <c r="C11"/>
  <c r="B11"/>
  <c r="L10"/>
  <c r="K10"/>
  <c r="J10"/>
  <c r="I10"/>
  <c r="H10"/>
  <c r="G10"/>
  <c r="F10"/>
  <c r="E10"/>
  <c r="C10"/>
  <c r="B10"/>
  <c r="AW320"/>
  <c r="AV320"/>
  <c r="AX320" s="1"/>
  <c r="AT320"/>
  <c r="AS320"/>
  <c r="AU320" s="1"/>
  <c r="AR320"/>
  <c r="AQ320"/>
  <c r="AP320"/>
  <c r="AN320"/>
  <c r="AM320"/>
  <c r="AO320" s="1"/>
  <c r="AK320"/>
  <c r="AJ320"/>
  <c r="AL320" s="1"/>
  <c r="AG320"/>
  <c r="AF320"/>
  <c r="AD320"/>
  <c r="AC320"/>
  <c r="AE320" s="1"/>
  <c r="AB320"/>
  <c r="AA320"/>
  <c r="Z320"/>
  <c r="X320"/>
  <c r="W320"/>
  <c r="Y320" s="1"/>
  <c r="AW319"/>
  <c r="AV319"/>
  <c r="AX319" s="1"/>
  <c r="AT319"/>
  <c r="AS319"/>
  <c r="AU319" s="1"/>
  <c r="AR319"/>
  <c r="AQ319"/>
  <c r="AP319"/>
  <c r="AO319"/>
  <c r="AN319"/>
  <c r="AM319"/>
  <c r="AK319"/>
  <c r="AJ319"/>
  <c r="AL319" s="1"/>
  <c r="AG319"/>
  <c r="AF319"/>
  <c r="AD319"/>
  <c r="AC319"/>
  <c r="AE319" s="1"/>
  <c r="AB319"/>
  <c r="AA319"/>
  <c r="Z319"/>
  <c r="Y319"/>
  <c r="X319"/>
  <c r="W319"/>
  <c r="AW318"/>
  <c r="AV318"/>
  <c r="AX318" s="1"/>
  <c r="AT318"/>
  <c r="AS318"/>
  <c r="AU318" s="1"/>
  <c r="AR318"/>
  <c r="AQ318"/>
  <c r="AP318"/>
  <c r="AN318"/>
  <c r="AM318"/>
  <c r="AO318" s="1"/>
  <c r="AK318"/>
  <c r="AJ318"/>
  <c r="AL318" s="1"/>
  <c r="AG318"/>
  <c r="AF318"/>
  <c r="AD318"/>
  <c r="AC318"/>
  <c r="AE318" s="1"/>
  <c r="AB318"/>
  <c r="AA318"/>
  <c r="Z318"/>
  <c r="X318"/>
  <c r="W318"/>
  <c r="Y318" s="1"/>
  <c r="AW317"/>
  <c r="AV317"/>
  <c r="AX317" s="1"/>
  <c r="AT317"/>
  <c r="AS317"/>
  <c r="AU317" s="1"/>
  <c r="AR317"/>
  <c r="AQ317"/>
  <c r="AP317"/>
  <c r="AO317"/>
  <c r="AN317"/>
  <c r="AM317"/>
  <c r="AK317"/>
  <c r="AJ317"/>
  <c r="AL317" s="1"/>
  <c r="AG317"/>
  <c r="AF317"/>
  <c r="AD317"/>
  <c r="AC317"/>
  <c r="AE317" s="1"/>
  <c r="AB317"/>
  <c r="AA317"/>
  <c r="Z317"/>
  <c r="Y317"/>
  <c r="X317"/>
  <c r="W317"/>
  <c r="AW316"/>
  <c r="AV316"/>
  <c r="AX316" s="1"/>
  <c r="AU316"/>
  <c r="AT316"/>
  <c r="AS316"/>
  <c r="AR316"/>
  <c r="AQ316"/>
  <c r="AP316"/>
  <c r="AN316"/>
  <c r="AM316"/>
  <c r="AO316" s="1"/>
  <c r="AK316"/>
  <c r="AJ316"/>
  <c r="AL316" s="1"/>
  <c r="AG316"/>
  <c r="AF316"/>
  <c r="AE316"/>
  <c r="AD316"/>
  <c r="AC316"/>
  <c r="AB316"/>
  <c r="AA316"/>
  <c r="Z316"/>
  <c r="X316"/>
  <c r="W316"/>
  <c r="Y316" s="1"/>
  <c r="AW315"/>
  <c r="AV315"/>
  <c r="AX315" s="1"/>
  <c r="AT315"/>
  <c r="AS315"/>
  <c r="AU315" s="1"/>
  <c r="AR315"/>
  <c r="AQ315"/>
  <c r="AP315"/>
  <c r="AO315"/>
  <c r="AN315"/>
  <c r="AM315"/>
  <c r="AK315"/>
  <c r="AJ315"/>
  <c r="AL315" s="1"/>
  <c r="AI315"/>
  <c r="AG315"/>
  <c r="AF315"/>
  <c r="AH315" s="1"/>
  <c r="AD315"/>
  <c r="AC315"/>
  <c r="AE315" s="1"/>
  <c r="AB315"/>
  <c r="AA315"/>
  <c r="Z315"/>
  <c r="Y315"/>
  <c r="X315"/>
  <c r="W315"/>
  <c r="AW314"/>
  <c r="AV314"/>
  <c r="AX314" s="1"/>
  <c r="AU314"/>
  <c r="AT314"/>
  <c r="AS314"/>
  <c r="AR314"/>
  <c r="AQ314"/>
  <c r="AP314"/>
  <c r="AN314"/>
  <c r="AM314"/>
  <c r="AO314" s="1"/>
  <c r="AK314"/>
  <c r="AJ314"/>
  <c r="AL314" s="1"/>
  <c r="AG314"/>
  <c r="AF314"/>
  <c r="AE314"/>
  <c r="AD314"/>
  <c r="AC314"/>
  <c r="AB314"/>
  <c r="AA314"/>
  <c r="Z314"/>
  <c r="X314"/>
  <c r="W314"/>
  <c r="Y314" s="1"/>
  <c r="AW313"/>
  <c r="AV313"/>
  <c r="AX313" s="1"/>
  <c r="AT313"/>
  <c r="AS313"/>
  <c r="AU313" s="1"/>
  <c r="AR313"/>
  <c r="AQ313"/>
  <c r="AP313"/>
  <c r="AO313"/>
  <c r="AN313"/>
  <c r="AM313"/>
  <c r="AK313"/>
  <c r="AJ313"/>
  <c r="AL313" s="1"/>
  <c r="AI313"/>
  <c r="AG313"/>
  <c r="AF313"/>
  <c r="AH313" s="1"/>
  <c r="AD313"/>
  <c r="AC313"/>
  <c r="AE313" s="1"/>
  <c r="AB313"/>
  <c r="AA313"/>
  <c r="Z313"/>
  <c r="Y313"/>
  <c r="X313"/>
  <c r="W313"/>
  <c r="AW312"/>
  <c r="AV312"/>
  <c r="AX312" s="1"/>
  <c r="AT312"/>
  <c r="AS312"/>
  <c r="AU312" s="1"/>
  <c r="AR312"/>
  <c r="AQ312"/>
  <c r="AP312"/>
  <c r="AN312"/>
  <c r="AM312"/>
  <c r="AO312" s="1"/>
  <c r="AK312"/>
  <c r="AJ312"/>
  <c r="AL312" s="1"/>
  <c r="AG312"/>
  <c r="AF312"/>
  <c r="AD312"/>
  <c r="AC312"/>
  <c r="AE312" s="1"/>
  <c r="AB312"/>
  <c r="AA312"/>
  <c r="Z312"/>
  <c r="X312"/>
  <c r="W312"/>
  <c r="Y312" s="1"/>
  <c r="AW311"/>
  <c r="AV311"/>
  <c r="AX311" s="1"/>
  <c r="AT311"/>
  <c r="AS311"/>
  <c r="AU311" s="1"/>
  <c r="AR311"/>
  <c r="AQ311"/>
  <c r="AP311"/>
  <c r="AO311"/>
  <c r="AN311"/>
  <c r="AM311"/>
  <c r="AK311"/>
  <c r="AJ311"/>
  <c r="AL311" s="1"/>
  <c r="AG311"/>
  <c r="AF311"/>
  <c r="AD311"/>
  <c r="AC311"/>
  <c r="AE311" s="1"/>
  <c r="AB311"/>
  <c r="AA311"/>
  <c r="Z311"/>
  <c r="Y311"/>
  <c r="X311"/>
  <c r="W311"/>
  <c r="AW310"/>
  <c r="AV310"/>
  <c r="AX310" s="1"/>
  <c r="AT310"/>
  <c r="AS310"/>
  <c r="AU310" s="1"/>
  <c r="AR310"/>
  <c r="AQ310"/>
  <c r="AP310"/>
  <c r="AN310"/>
  <c r="AM310"/>
  <c r="AO310" s="1"/>
  <c r="AK310"/>
  <c r="AJ310"/>
  <c r="AL310" s="1"/>
  <c r="AG310"/>
  <c r="AF310"/>
  <c r="AD310"/>
  <c r="AC310"/>
  <c r="AE310" s="1"/>
  <c r="AB310"/>
  <c r="AA310"/>
  <c r="Z310"/>
  <c r="X310"/>
  <c r="W310"/>
  <c r="Y310" s="1"/>
  <c r="AW309"/>
  <c r="AV309"/>
  <c r="AX309" s="1"/>
  <c r="AT309"/>
  <c r="AS309"/>
  <c r="AU309" s="1"/>
  <c r="AR309"/>
  <c r="AQ309"/>
  <c r="AP309"/>
  <c r="AO309"/>
  <c r="AN309"/>
  <c r="AM309"/>
  <c r="AK309"/>
  <c r="AJ309"/>
  <c r="AL309" s="1"/>
  <c r="AG309"/>
  <c r="AF309"/>
  <c r="AH309" s="1"/>
  <c r="AD309"/>
  <c r="AC309"/>
  <c r="AE309" s="1"/>
  <c r="AB309"/>
  <c r="AA309"/>
  <c r="Z309"/>
  <c r="Y309"/>
  <c r="X309"/>
  <c r="W309"/>
  <c r="AW308"/>
  <c r="AV308"/>
  <c r="AX308" s="1"/>
  <c r="AU308"/>
  <c r="AT308"/>
  <c r="AS308"/>
  <c r="AR308"/>
  <c r="AQ308"/>
  <c r="AP308"/>
  <c r="AN308"/>
  <c r="AM308"/>
  <c r="AO308" s="1"/>
  <c r="AK308"/>
  <c r="AJ308"/>
  <c r="AL308" s="1"/>
  <c r="AG308"/>
  <c r="AF308"/>
  <c r="AE308"/>
  <c r="AD308"/>
  <c r="AC308"/>
  <c r="AB308"/>
  <c r="AA308"/>
  <c r="Z308"/>
  <c r="X308"/>
  <c r="W308"/>
  <c r="Y308" s="1"/>
  <c r="AW307"/>
  <c r="AV307"/>
  <c r="AX307" s="1"/>
  <c r="AT307"/>
  <c r="AS307"/>
  <c r="AU307" s="1"/>
  <c r="AR307"/>
  <c r="AQ307"/>
  <c r="AP307"/>
  <c r="AO307"/>
  <c r="AN307"/>
  <c r="AM307"/>
  <c r="AK307"/>
  <c r="AJ307"/>
  <c r="AL307" s="1"/>
  <c r="AI307"/>
  <c r="AG307"/>
  <c r="AF307"/>
  <c r="AH307" s="1"/>
  <c r="AD307"/>
  <c r="AC307"/>
  <c r="AE307" s="1"/>
  <c r="AB307"/>
  <c r="AA307"/>
  <c r="Z307"/>
  <c r="Y307"/>
  <c r="X307"/>
  <c r="W307"/>
  <c r="AW306"/>
  <c r="AV306"/>
  <c r="AX306" s="1"/>
  <c r="AU306"/>
  <c r="AT306"/>
  <c r="AS306"/>
  <c r="AR306"/>
  <c r="AQ306"/>
  <c r="AP306"/>
  <c r="AN306"/>
  <c r="AM306"/>
  <c r="AO306" s="1"/>
  <c r="AK306"/>
  <c r="AJ306"/>
  <c r="AL306" s="1"/>
  <c r="AG306"/>
  <c r="AF306"/>
  <c r="AE306"/>
  <c r="AD306"/>
  <c r="AC306"/>
  <c r="AB306"/>
  <c r="AA306"/>
  <c r="Z306"/>
  <c r="X306"/>
  <c r="W306"/>
  <c r="Y306" s="1"/>
  <c r="AW305"/>
  <c r="AV305"/>
  <c r="AX305" s="1"/>
  <c r="AT305"/>
  <c r="AS305"/>
  <c r="AU305" s="1"/>
  <c r="AR305"/>
  <c r="AQ305"/>
  <c r="AP305"/>
  <c r="AO305"/>
  <c r="AN305"/>
  <c r="AM305"/>
  <c r="AK305"/>
  <c r="AJ305"/>
  <c r="AL305" s="1"/>
  <c r="AI305"/>
  <c r="AG305"/>
  <c r="AF305"/>
  <c r="AH305" s="1"/>
  <c r="AD305"/>
  <c r="AC305"/>
  <c r="AE305" s="1"/>
  <c r="AB305"/>
  <c r="AA305"/>
  <c r="Z305"/>
  <c r="Y305"/>
  <c r="X305"/>
  <c r="W305"/>
  <c r="AW304"/>
  <c r="AV304"/>
  <c r="AX304" s="1"/>
  <c r="AT304"/>
  <c r="AS304"/>
  <c r="AU304" s="1"/>
  <c r="AR304"/>
  <c r="AQ304"/>
  <c r="AP304"/>
  <c r="AN304"/>
  <c r="AM304"/>
  <c r="AO304" s="1"/>
  <c r="AK304"/>
  <c r="AJ304"/>
  <c r="AL304" s="1"/>
  <c r="AG304"/>
  <c r="AF304"/>
  <c r="AD304"/>
  <c r="AC304"/>
  <c r="AE304" s="1"/>
  <c r="AB304"/>
  <c r="AA304"/>
  <c r="Z304"/>
  <c r="X304"/>
  <c r="W304"/>
  <c r="Y304" s="1"/>
  <c r="AW303"/>
  <c r="AV303"/>
  <c r="AX303" s="1"/>
  <c r="AT303"/>
  <c r="AS303"/>
  <c r="AU303" s="1"/>
  <c r="AR303"/>
  <c r="AQ303"/>
  <c r="AP303"/>
  <c r="AO303"/>
  <c r="AN303"/>
  <c r="AM303"/>
  <c r="AK303"/>
  <c r="AJ303"/>
  <c r="AL303" s="1"/>
  <c r="AG303"/>
  <c r="AF303"/>
  <c r="AD303"/>
  <c r="AC303"/>
  <c r="AE303" s="1"/>
  <c r="AB303"/>
  <c r="AA303"/>
  <c r="Z303"/>
  <c r="Y303"/>
  <c r="X303"/>
  <c r="W303"/>
  <c r="AW302"/>
  <c r="AV302"/>
  <c r="AX302" s="1"/>
  <c r="AT302"/>
  <c r="AS302"/>
  <c r="AU302" s="1"/>
  <c r="AR302"/>
  <c r="AQ302"/>
  <c r="AP302"/>
  <c r="AN302"/>
  <c r="AM302"/>
  <c r="AO302" s="1"/>
  <c r="AK302"/>
  <c r="AJ302"/>
  <c r="AL302" s="1"/>
  <c r="AG302"/>
  <c r="AF302"/>
  <c r="AD302"/>
  <c r="AC302"/>
  <c r="AE302" s="1"/>
  <c r="AB302"/>
  <c r="AA302"/>
  <c r="Z302"/>
  <c r="W302"/>
  <c r="Y302" s="1"/>
  <c r="AW301"/>
  <c r="AV301"/>
  <c r="AX301" s="1"/>
  <c r="AT301"/>
  <c r="AS301"/>
  <c r="AU301" s="1"/>
  <c r="AR301"/>
  <c r="AQ301"/>
  <c r="AP301"/>
  <c r="AO301"/>
  <c r="AN301"/>
  <c r="AM301"/>
  <c r="AK301"/>
  <c r="AJ301"/>
  <c r="AL301" s="1"/>
  <c r="AG301"/>
  <c r="AF301"/>
  <c r="AD301"/>
  <c r="AC301"/>
  <c r="AE301" s="1"/>
  <c r="AB301"/>
  <c r="AA301"/>
  <c r="Z301"/>
  <c r="Y301"/>
  <c r="W301"/>
  <c r="AW300"/>
  <c r="AV300"/>
  <c r="AX300" s="1"/>
  <c r="AU300"/>
  <c r="AT300"/>
  <c r="AS300"/>
  <c r="AR300"/>
  <c r="AQ300"/>
  <c r="AP300"/>
  <c r="AN300"/>
  <c r="AM300"/>
  <c r="AO300" s="1"/>
  <c r="AK300"/>
  <c r="AJ300"/>
  <c r="AL300" s="1"/>
  <c r="AG300"/>
  <c r="AF300"/>
  <c r="AE300"/>
  <c r="AD300"/>
  <c r="AC300"/>
  <c r="AB300"/>
  <c r="AA300"/>
  <c r="Z300"/>
  <c r="W300"/>
  <c r="Y300" s="1"/>
  <c r="AW299"/>
  <c r="AV299"/>
  <c r="AX299" s="1"/>
  <c r="AT299"/>
  <c r="AS299"/>
  <c r="AU299" s="1"/>
  <c r="AR299"/>
  <c r="AQ299"/>
  <c r="AP299"/>
  <c r="AO299"/>
  <c r="AN299"/>
  <c r="AM299"/>
  <c r="AK299"/>
  <c r="AJ299"/>
  <c r="AL299" s="1"/>
  <c r="AI299"/>
  <c r="AG299"/>
  <c r="AF299"/>
  <c r="AH299" s="1"/>
  <c r="AD299"/>
  <c r="AC299"/>
  <c r="AE299" s="1"/>
  <c r="AB299"/>
  <c r="AA299"/>
  <c r="Z299"/>
  <c r="Y299"/>
  <c r="W299"/>
  <c r="AW298"/>
  <c r="AV298"/>
  <c r="AX298" s="1"/>
  <c r="AU298"/>
  <c r="AT298"/>
  <c r="AS298"/>
  <c r="AR298"/>
  <c r="AQ298"/>
  <c r="AP298"/>
  <c r="AN298"/>
  <c r="AM298"/>
  <c r="AO298" s="1"/>
  <c r="AK298"/>
  <c r="AJ298"/>
  <c r="AL298" s="1"/>
  <c r="AG298"/>
  <c r="AF298"/>
  <c r="AE298"/>
  <c r="AD298"/>
  <c r="AC298"/>
  <c r="AB298"/>
  <c r="AA298"/>
  <c r="Z298"/>
  <c r="W298"/>
  <c r="Y298" s="1"/>
  <c r="AW297"/>
  <c r="AV297"/>
  <c r="AX297" s="1"/>
  <c r="AT297"/>
  <c r="AS297"/>
  <c r="AU297" s="1"/>
  <c r="AR297"/>
  <c r="AQ297"/>
  <c r="AP297"/>
  <c r="AO297"/>
  <c r="AN297"/>
  <c r="AM297"/>
  <c r="AK297"/>
  <c r="AJ297"/>
  <c r="AL297" s="1"/>
  <c r="AI297"/>
  <c r="AG297"/>
  <c r="AF297"/>
  <c r="AH297" s="1"/>
  <c r="AD297"/>
  <c r="AC297"/>
  <c r="AE297" s="1"/>
  <c r="AB297"/>
  <c r="AA297"/>
  <c r="Z297"/>
  <c r="Y297"/>
  <c r="W297"/>
  <c r="AW296"/>
  <c r="AV296"/>
  <c r="AX296" s="1"/>
  <c r="AT296"/>
  <c r="AS296"/>
  <c r="AU296" s="1"/>
  <c r="AR296"/>
  <c r="AQ296"/>
  <c r="AP296"/>
  <c r="AN296"/>
  <c r="AM296"/>
  <c r="AO296" s="1"/>
  <c r="AK296"/>
  <c r="AJ296"/>
  <c r="AL296" s="1"/>
  <c r="AG296"/>
  <c r="AF296"/>
  <c r="AD296"/>
  <c r="AC296"/>
  <c r="AE296" s="1"/>
  <c r="AB296"/>
  <c r="AA296"/>
  <c r="Z296"/>
  <c r="W296"/>
  <c r="Y296" s="1"/>
  <c r="AW295"/>
  <c r="AV295"/>
  <c r="AX295" s="1"/>
  <c r="AT295"/>
  <c r="AS295"/>
  <c r="AU295" s="1"/>
  <c r="AR295"/>
  <c r="AQ295"/>
  <c r="AP295"/>
  <c r="AO295"/>
  <c r="AN295"/>
  <c r="AM295"/>
  <c r="AK295"/>
  <c r="AJ295"/>
  <c r="AL295" s="1"/>
  <c r="AG295"/>
  <c r="AF295"/>
  <c r="AD295"/>
  <c r="AC295"/>
  <c r="AE295" s="1"/>
  <c r="AB295"/>
  <c r="AA295"/>
  <c r="Z295"/>
  <c r="Y295"/>
  <c r="W295"/>
  <c r="AW294"/>
  <c r="AV294"/>
  <c r="AX294" s="1"/>
  <c r="AT294"/>
  <c r="AS294"/>
  <c r="AU294" s="1"/>
  <c r="AR294"/>
  <c r="AQ294"/>
  <c r="AP294"/>
  <c r="AN294"/>
  <c r="AM294"/>
  <c r="AO294" s="1"/>
  <c r="AK294"/>
  <c r="AJ294"/>
  <c r="AL294" s="1"/>
  <c r="AG294"/>
  <c r="AF294"/>
  <c r="AD294"/>
  <c r="AC294"/>
  <c r="AE294" s="1"/>
  <c r="AB294"/>
  <c r="AA294"/>
  <c r="Z294"/>
  <c r="W294"/>
  <c r="Y294" s="1"/>
  <c r="AW293"/>
  <c r="AV293"/>
  <c r="AX293" s="1"/>
  <c r="AT293"/>
  <c r="AS293"/>
  <c r="AU293" s="1"/>
  <c r="AR293"/>
  <c r="AQ293"/>
  <c r="AP293"/>
  <c r="AO293"/>
  <c r="AN293"/>
  <c r="AM293"/>
  <c r="AK293"/>
  <c r="AJ293"/>
  <c r="AL293" s="1"/>
  <c r="AG293"/>
  <c r="AF293"/>
  <c r="AH293" s="1"/>
  <c r="AD293"/>
  <c r="AC293"/>
  <c r="AE293" s="1"/>
  <c r="AB293"/>
  <c r="AA293"/>
  <c r="Z293"/>
  <c r="Y293"/>
  <c r="W293"/>
  <c r="AW292"/>
  <c r="AV292"/>
  <c r="AX292" s="1"/>
  <c r="AU292"/>
  <c r="AT292"/>
  <c r="AS292"/>
  <c r="AR292"/>
  <c r="AQ292"/>
  <c r="AP292"/>
  <c r="AN292"/>
  <c r="AM292"/>
  <c r="AO292" s="1"/>
  <c r="AK292"/>
  <c r="AJ292"/>
  <c r="AL292" s="1"/>
  <c r="AG292"/>
  <c r="AF292"/>
  <c r="AE292"/>
  <c r="AD292"/>
  <c r="AC292"/>
  <c r="AB292"/>
  <c r="AA292"/>
  <c r="Z292"/>
  <c r="W292"/>
  <c r="Y292" s="1"/>
  <c r="AW291"/>
  <c r="AV291"/>
  <c r="AX291" s="1"/>
  <c r="AT291"/>
  <c r="AS291"/>
  <c r="AU291" s="1"/>
  <c r="AR291"/>
  <c r="AQ291"/>
  <c r="AP291"/>
  <c r="AO291"/>
  <c r="AN291"/>
  <c r="AM291"/>
  <c r="AK291"/>
  <c r="AJ291"/>
  <c r="AL291" s="1"/>
  <c r="AI291"/>
  <c r="AG291"/>
  <c r="AF291"/>
  <c r="AH291" s="1"/>
  <c r="AD291"/>
  <c r="AC291"/>
  <c r="AE291" s="1"/>
  <c r="AB291"/>
  <c r="AA291"/>
  <c r="Z291"/>
  <c r="Y291"/>
  <c r="W291"/>
  <c r="AW290"/>
  <c r="AV290"/>
  <c r="AX290" s="1"/>
  <c r="AU290"/>
  <c r="AT290"/>
  <c r="AS290"/>
  <c r="AR290"/>
  <c r="AQ290"/>
  <c r="AP290"/>
  <c r="AN290"/>
  <c r="AM290"/>
  <c r="AO290" s="1"/>
  <c r="AK290"/>
  <c r="AJ290"/>
  <c r="AL290" s="1"/>
  <c r="AG290"/>
  <c r="AF290"/>
  <c r="AE290"/>
  <c r="AD290"/>
  <c r="AC290"/>
  <c r="AB290"/>
  <c r="AA290"/>
  <c r="Z290"/>
  <c r="W290"/>
  <c r="Y290" s="1"/>
  <c r="AW289"/>
  <c r="AV289"/>
  <c r="AX289" s="1"/>
  <c r="AT289"/>
  <c r="AS289"/>
  <c r="AU289" s="1"/>
  <c r="AR289"/>
  <c r="AQ289"/>
  <c r="AP289"/>
  <c r="AO289"/>
  <c r="AN289"/>
  <c r="AM289"/>
  <c r="AK289"/>
  <c r="AJ289"/>
  <c r="AL289" s="1"/>
  <c r="AI289"/>
  <c r="AG289"/>
  <c r="AF289"/>
  <c r="AH289" s="1"/>
  <c r="AD289"/>
  <c r="AC289"/>
  <c r="AE289" s="1"/>
  <c r="AB289"/>
  <c r="AA289"/>
  <c r="Z289"/>
  <c r="Y289"/>
  <c r="W289"/>
  <c r="AW288"/>
  <c r="AV288"/>
  <c r="AX288" s="1"/>
  <c r="AT288"/>
  <c r="AS288"/>
  <c r="AU288" s="1"/>
  <c r="AR288"/>
  <c r="AQ288"/>
  <c r="AP288"/>
  <c r="AN288"/>
  <c r="AM288"/>
  <c r="AO288" s="1"/>
  <c r="AK288"/>
  <c r="AJ288"/>
  <c r="AL288" s="1"/>
  <c r="AG288"/>
  <c r="AF288"/>
  <c r="AD288"/>
  <c r="AC288"/>
  <c r="AE288" s="1"/>
  <c r="AB288"/>
  <c r="AA288"/>
  <c r="Z288"/>
  <c r="W288"/>
  <c r="Y288" s="1"/>
  <c r="AW287"/>
  <c r="AV287"/>
  <c r="AX287" s="1"/>
  <c r="AT287"/>
  <c r="AS287"/>
  <c r="AU287" s="1"/>
  <c r="AR287"/>
  <c r="AQ287"/>
  <c r="AP287"/>
  <c r="AO287"/>
  <c r="AN287"/>
  <c r="AM287"/>
  <c r="AK287"/>
  <c r="AJ287"/>
  <c r="AL287" s="1"/>
  <c r="AG287"/>
  <c r="AF287"/>
  <c r="AD287"/>
  <c r="AC287"/>
  <c r="AE287" s="1"/>
  <c r="AB287"/>
  <c r="AA287"/>
  <c r="Z287"/>
  <c r="Y287"/>
  <c r="W287"/>
  <c r="AW286"/>
  <c r="AV286"/>
  <c r="AX286" s="1"/>
  <c r="AT286"/>
  <c r="AS286"/>
  <c r="AU286" s="1"/>
  <c r="AR286"/>
  <c r="AQ286"/>
  <c r="AP286"/>
  <c r="AN286"/>
  <c r="AM286"/>
  <c r="AO286" s="1"/>
  <c r="AK286"/>
  <c r="AJ286"/>
  <c r="AL286" s="1"/>
  <c r="AG286"/>
  <c r="AF286"/>
  <c r="AD286"/>
  <c r="AC286"/>
  <c r="AE286" s="1"/>
  <c r="AB286"/>
  <c r="AA286"/>
  <c r="Z286"/>
  <c r="W286"/>
  <c r="Y286" s="1"/>
  <c r="AW285"/>
  <c r="AV285"/>
  <c r="AX285" s="1"/>
  <c r="AT285"/>
  <c r="AS285"/>
  <c r="AU285" s="1"/>
  <c r="AR285"/>
  <c r="AQ285"/>
  <c r="AP285"/>
  <c r="AO285"/>
  <c r="AN285"/>
  <c r="AM285"/>
  <c r="AK285"/>
  <c r="AJ285"/>
  <c r="AL285" s="1"/>
  <c r="AG285"/>
  <c r="AF285"/>
  <c r="AD285"/>
  <c r="AC285"/>
  <c r="AE285" s="1"/>
  <c r="AB285"/>
  <c r="AA285"/>
  <c r="Z285"/>
  <c r="Y285"/>
  <c r="W285"/>
  <c r="AW284"/>
  <c r="AV284"/>
  <c r="AX284" s="1"/>
  <c r="AU284"/>
  <c r="AT284"/>
  <c r="AS284"/>
  <c r="AR284"/>
  <c r="AQ284"/>
  <c r="AP284"/>
  <c r="AN284"/>
  <c r="AM284"/>
  <c r="AO284" s="1"/>
  <c r="AK284"/>
  <c r="AJ284"/>
  <c r="AL284" s="1"/>
  <c r="AG284"/>
  <c r="AF284"/>
  <c r="AE284"/>
  <c r="AD284"/>
  <c r="AC284"/>
  <c r="AB284"/>
  <c r="AA284"/>
  <c r="Z284"/>
  <c r="W284"/>
  <c r="Y284" s="1"/>
  <c r="AW283"/>
  <c r="AV283"/>
  <c r="AX283" s="1"/>
  <c r="AT283"/>
  <c r="AS283"/>
  <c r="AU283" s="1"/>
  <c r="AR283"/>
  <c r="AQ283"/>
  <c r="AP283"/>
  <c r="AO283"/>
  <c r="AN283"/>
  <c r="AM283"/>
  <c r="AK283"/>
  <c r="AJ283"/>
  <c r="AL283" s="1"/>
  <c r="AI283"/>
  <c r="AG283"/>
  <c r="AF283"/>
  <c r="AH283" s="1"/>
  <c r="AD283"/>
  <c r="AC283"/>
  <c r="AE283" s="1"/>
  <c r="AB283"/>
  <c r="AA283"/>
  <c r="Z283"/>
  <c r="Y283"/>
  <c r="W283"/>
  <c r="AW282"/>
  <c r="AV282"/>
  <c r="AX282" s="1"/>
  <c r="AU282"/>
  <c r="AT282"/>
  <c r="AS282"/>
  <c r="AR282"/>
  <c r="AQ282"/>
  <c r="AP282"/>
  <c r="AN282"/>
  <c r="AM282"/>
  <c r="AO282" s="1"/>
  <c r="AK282"/>
  <c r="AJ282"/>
  <c r="AL282" s="1"/>
  <c r="AG282"/>
  <c r="AF282"/>
  <c r="AE282"/>
  <c r="AD282"/>
  <c r="AC282"/>
  <c r="AB282"/>
  <c r="AA282"/>
  <c r="Z282"/>
  <c r="W282"/>
  <c r="Y282" s="1"/>
  <c r="AW281"/>
  <c r="AV281"/>
  <c r="AX281" s="1"/>
  <c r="AT281"/>
  <c r="AS281"/>
  <c r="AU281" s="1"/>
  <c r="AR281"/>
  <c r="AQ281"/>
  <c r="AP281"/>
  <c r="AO281"/>
  <c r="AN281"/>
  <c r="AM281"/>
  <c r="AK281"/>
  <c r="AJ281"/>
  <c r="AL281" s="1"/>
  <c r="AI281"/>
  <c r="AG281"/>
  <c r="AF281"/>
  <c r="AH281" s="1"/>
  <c r="AD281"/>
  <c r="AC281"/>
  <c r="AE281" s="1"/>
  <c r="AB281"/>
  <c r="AA281"/>
  <c r="Z281"/>
  <c r="Y281"/>
  <c r="W281"/>
  <c r="AW280"/>
  <c r="AV280"/>
  <c r="AX280" s="1"/>
  <c r="AT280"/>
  <c r="AS280"/>
  <c r="AU280" s="1"/>
  <c r="AR280"/>
  <c r="AQ280"/>
  <c r="AP280"/>
  <c r="AN280"/>
  <c r="AM280"/>
  <c r="AO280" s="1"/>
  <c r="AK280"/>
  <c r="AJ280"/>
  <c r="AL280" s="1"/>
  <c r="AG280"/>
  <c r="AF280"/>
  <c r="AD280"/>
  <c r="AC280"/>
  <c r="AE280" s="1"/>
  <c r="AB280"/>
  <c r="AA280"/>
  <c r="Z280"/>
  <c r="W280"/>
  <c r="Y280" s="1"/>
  <c r="AW279"/>
  <c r="AV279"/>
  <c r="AX279" s="1"/>
  <c r="AT279"/>
  <c r="AS279"/>
  <c r="AU279" s="1"/>
  <c r="AR279"/>
  <c r="AQ279"/>
  <c r="AP279"/>
  <c r="AO279"/>
  <c r="AN279"/>
  <c r="AM279"/>
  <c r="AK279"/>
  <c r="AJ279"/>
  <c r="AL279" s="1"/>
  <c r="AG279"/>
  <c r="AF279"/>
  <c r="AD279"/>
  <c r="AC279"/>
  <c r="AE279" s="1"/>
  <c r="AB279"/>
  <c r="AA279"/>
  <c r="Z279"/>
  <c r="Y279"/>
  <c r="W279"/>
  <c r="AW278"/>
  <c r="AV278"/>
  <c r="AX278" s="1"/>
  <c r="AT278"/>
  <c r="AS278"/>
  <c r="AU278" s="1"/>
  <c r="AR278"/>
  <c r="AQ278"/>
  <c r="AP278"/>
  <c r="AN278"/>
  <c r="AM278"/>
  <c r="AO278" s="1"/>
  <c r="AK278"/>
  <c r="AJ278"/>
  <c r="AL278" s="1"/>
  <c r="AG278"/>
  <c r="AF278"/>
  <c r="AD278"/>
  <c r="AC278"/>
  <c r="AE278" s="1"/>
  <c r="AB278"/>
  <c r="AA278"/>
  <c r="Z278"/>
  <c r="W278"/>
  <c r="Y278" s="1"/>
  <c r="AW277"/>
  <c r="AV277"/>
  <c r="AX277" s="1"/>
  <c r="AT277"/>
  <c r="AS277"/>
  <c r="AU277" s="1"/>
  <c r="AR277"/>
  <c r="AQ277"/>
  <c r="AP277"/>
  <c r="AO277"/>
  <c r="AN277"/>
  <c r="AM277"/>
  <c r="AK277"/>
  <c r="AJ277"/>
  <c r="AL277" s="1"/>
  <c r="AG277"/>
  <c r="AF277"/>
  <c r="AH277" s="1"/>
  <c r="AD277"/>
  <c r="AC277"/>
  <c r="AE277" s="1"/>
  <c r="AB277"/>
  <c r="AA277"/>
  <c r="Z277"/>
  <c r="Y277"/>
  <c r="W277"/>
  <c r="AW276"/>
  <c r="AV276"/>
  <c r="AX276" s="1"/>
  <c r="AU276"/>
  <c r="AT276"/>
  <c r="AS276"/>
  <c r="AR276"/>
  <c r="AQ276"/>
  <c r="AP276"/>
  <c r="AN276"/>
  <c r="AM276"/>
  <c r="AO276" s="1"/>
  <c r="AK276"/>
  <c r="AJ276"/>
  <c r="AL276" s="1"/>
  <c r="AG276"/>
  <c r="AF276"/>
  <c r="AE276"/>
  <c r="AD276"/>
  <c r="AC276"/>
  <c r="AB276"/>
  <c r="AA276"/>
  <c r="Z276"/>
  <c r="W276"/>
  <c r="Y276" s="1"/>
  <c r="AW275"/>
  <c r="AV275"/>
  <c r="AX275" s="1"/>
  <c r="AT275"/>
  <c r="AS275"/>
  <c r="AU275" s="1"/>
  <c r="AR275"/>
  <c r="AQ275"/>
  <c r="AP275"/>
  <c r="AO275"/>
  <c r="AN275"/>
  <c r="AM275"/>
  <c r="AK275"/>
  <c r="AJ275"/>
  <c r="AL275" s="1"/>
  <c r="AI275"/>
  <c r="AG275"/>
  <c r="AF275"/>
  <c r="AH275" s="1"/>
  <c r="AD275"/>
  <c r="AC275"/>
  <c r="AE275" s="1"/>
  <c r="AB275"/>
  <c r="AA275"/>
  <c r="Z275"/>
  <c r="Y275"/>
  <c r="W275"/>
  <c r="AW274"/>
  <c r="AV274"/>
  <c r="AX274" s="1"/>
  <c r="AU274"/>
  <c r="AT274"/>
  <c r="AS274"/>
  <c r="AR274"/>
  <c r="AQ274"/>
  <c r="AP274"/>
  <c r="AN274"/>
  <c r="AM274"/>
  <c r="AO274" s="1"/>
  <c r="AK274"/>
  <c r="AJ274"/>
  <c r="AL274" s="1"/>
  <c r="AG274"/>
  <c r="AF274"/>
  <c r="AE274"/>
  <c r="AD274"/>
  <c r="AC274"/>
  <c r="AB274"/>
  <c r="AA274"/>
  <c r="Z274"/>
  <c r="W274"/>
  <c r="Y274" s="1"/>
  <c r="AW273"/>
  <c r="AV273"/>
  <c r="AX273" s="1"/>
  <c r="AT273"/>
  <c r="AS273"/>
  <c r="AU273" s="1"/>
  <c r="AR273"/>
  <c r="AQ273"/>
  <c r="AP273"/>
  <c r="AO273"/>
  <c r="AN273"/>
  <c r="AM273"/>
  <c r="AK273"/>
  <c r="AJ273"/>
  <c r="AL273" s="1"/>
  <c r="AI273"/>
  <c r="AG273"/>
  <c r="AF273"/>
  <c r="AH273" s="1"/>
  <c r="AD273"/>
  <c r="AC273"/>
  <c r="AE273" s="1"/>
  <c r="AB273"/>
  <c r="AA273"/>
  <c r="Z273"/>
  <c r="Y273"/>
  <c r="W273"/>
  <c r="AW272"/>
  <c r="AV272"/>
  <c r="AX272" s="1"/>
  <c r="AT272"/>
  <c r="AS272"/>
  <c r="AU272" s="1"/>
  <c r="AR272"/>
  <c r="AQ272"/>
  <c r="AP272"/>
  <c r="AN272"/>
  <c r="AM272"/>
  <c r="AO272" s="1"/>
  <c r="AK272"/>
  <c r="AJ272"/>
  <c r="AL272" s="1"/>
  <c r="AG272"/>
  <c r="AF272"/>
  <c r="AD272"/>
  <c r="AC272"/>
  <c r="AE272" s="1"/>
  <c r="AB272"/>
  <c r="AA272"/>
  <c r="Z272"/>
  <c r="W272"/>
  <c r="Y272" s="1"/>
  <c r="AW271"/>
  <c r="AV271"/>
  <c r="AX271" s="1"/>
  <c r="AT271"/>
  <c r="AS271"/>
  <c r="AU271" s="1"/>
  <c r="AR271"/>
  <c r="AQ271"/>
  <c r="AP271"/>
  <c r="AO271"/>
  <c r="AN271"/>
  <c r="AM271"/>
  <c r="AK271"/>
  <c r="AJ271"/>
  <c r="AL271" s="1"/>
  <c r="AG271"/>
  <c r="AF271"/>
  <c r="AD271"/>
  <c r="AC271"/>
  <c r="AE271" s="1"/>
  <c r="AB271"/>
  <c r="AA271"/>
  <c r="Z271"/>
  <c r="Y271"/>
  <c r="W271"/>
  <c r="AW270"/>
  <c r="AV270"/>
  <c r="AX270" s="1"/>
  <c r="AT270"/>
  <c r="AS270"/>
  <c r="AU270" s="1"/>
  <c r="AR270"/>
  <c r="AQ270"/>
  <c r="AP270"/>
  <c r="AN270"/>
  <c r="AM270"/>
  <c r="AO270" s="1"/>
  <c r="AK270"/>
  <c r="AJ270"/>
  <c r="AL270" s="1"/>
  <c r="AG270"/>
  <c r="AF270"/>
  <c r="AD270"/>
  <c r="AC270"/>
  <c r="AE270" s="1"/>
  <c r="AB270"/>
  <c r="AA270"/>
  <c r="Z270"/>
  <c r="W270"/>
  <c r="Y270" s="1"/>
  <c r="AW269"/>
  <c r="AV269"/>
  <c r="AX269" s="1"/>
  <c r="AT269"/>
  <c r="AS269"/>
  <c r="AU269" s="1"/>
  <c r="AR269"/>
  <c r="AQ269"/>
  <c r="AP269"/>
  <c r="AO269"/>
  <c r="AN269"/>
  <c r="AM269"/>
  <c r="AK269"/>
  <c r="AJ269"/>
  <c r="AL269" s="1"/>
  <c r="AG269"/>
  <c r="AF269"/>
  <c r="AD269"/>
  <c r="AC269"/>
  <c r="AE269" s="1"/>
  <c r="AB269"/>
  <c r="AA269"/>
  <c r="Z269"/>
  <c r="Y269"/>
  <c r="W269"/>
  <c r="AW268"/>
  <c r="AV268"/>
  <c r="AX268" s="1"/>
  <c r="AU268"/>
  <c r="AT268"/>
  <c r="AS268"/>
  <c r="AR268"/>
  <c r="AQ268"/>
  <c r="AP268"/>
  <c r="AN268"/>
  <c r="AM268"/>
  <c r="AO268" s="1"/>
  <c r="AK268"/>
  <c r="AJ268"/>
  <c r="AL268" s="1"/>
  <c r="AG268"/>
  <c r="AF268"/>
  <c r="AE268"/>
  <c r="AD268"/>
  <c r="AC268"/>
  <c r="AB268"/>
  <c r="AA268"/>
  <c r="Z268"/>
  <c r="W268"/>
  <c r="Y268" s="1"/>
  <c r="AW267"/>
  <c r="AV267"/>
  <c r="AX267" s="1"/>
  <c r="AT267"/>
  <c r="AS267"/>
  <c r="AU267" s="1"/>
  <c r="AR267"/>
  <c r="AQ267"/>
  <c r="AP267"/>
  <c r="AO267"/>
  <c r="AN267"/>
  <c r="AM267"/>
  <c r="AK267"/>
  <c r="AJ267"/>
  <c r="AL267" s="1"/>
  <c r="AI267"/>
  <c r="AG267"/>
  <c r="AF267"/>
  <c r="AH267" s="1"/>
  <c r="AD267"/>
  <c r="AC267"/>
  <c r="AE267" s="1"/>
  <c r="AB267"/>
  <c r="AA267"/>
  <c r="Z267"/>
  <c r="Y267"/>
  <c r="W267"/>
  <c r="AW266"/>
  <c r="AV266"/>
  <c r="AX266" s="1"/>
  <c r="AU266"/>
  <c r="AT266"/>
  <c r="AS266"/>
  <c r="AR266"/>
  <c r="AQ266"/>
  <c r="AP266"/>
  <c r="AN266"/>
  <c r="AM266"/>
  <c r="AO266" s="1"/>
  <c r="AK266"/>
  <c r="AJ266"/>
  <c r="AL266" s="1"/>
  <c r="AG266"/>
  <c r="AF266"/>
  <c r="AE266"/>
  <c r="AD266"/>
  <c r="AC266"/>
  <c r="AB266"/>
  <c r="AA266"/>
  <c r="Z266"/>
  <c r="W266"/>
  <c r="Y266" s="1"/>
  <c r="AW265"/>
  <c r="AV265"/>
  <c r="AX265" s="1"/>
  <c r="AT265"/>
  <c r="AS265"/>
  <c r="AU265" s="1"/>
  <c r="AR265"/>
  <c r="AQ265"/>
  <c r="AP265"/>
  <c r="AO265"/>
  <c r="AN265"/>
  <c r="AM265"/>
  <c r="AK265"/>
  <c r="AJ265"/>
  <c r="AL265" s="1"/>
  <c r="AI265"/>
  <c r="AG265"/>
  <c r="AF265"/>
  <c r="AH265" s="1"/>
  <c r="AD265"/>
  <c r="AC265"/>
  <c r="AE265" s="1"/>
  <c r="AB265"/>
  <c r="AA265"/>
  <c r="Z265"/>
  <c r="Y265"/>
  <c r="W265"/>
  <c r="AW264"/>
  <c r="AV264"/>
  <c r="AX264" s="1"/>
  <c r="AT264"/>
  <c r="AS264"/>
  <c r="AU264" s="1"/>
  <c r="AR264"/>
  <c r="AQ264"/>
  <c r="AP264"/>
  <c r="AN264"/>
  <c r="AM264"/>
  <c r="AO264" s="1"/>
  <c r="AK264"/>
  <c r="AJ264"/>
  <c r="AL264" s="1"/>
  <c r="AG264"/>
  <c r="AF264"/>
  <c r="AD264"/>
  <c r="AC264"/>
  <c r="AE264" s="1"/>
  <c r="AB264"/>
  <c r="AA264"/>
  <c r="Z264"/>
  <c r="W264"/>
  <c r="Y264" s="1"/>
  <c r="AW263"/>
  <c r="AV263"/>
  <c r="AX263" s="1"/>
  <c r="AT263"/>
  <c r="AS263"/>
  <c r="AU263" s="1"/>
  <c r="AR263"/>
  <c r="AQ263"/>
  <c r="AP263"/>
  <c r="AO263"/>
  <c r="AN263"/>
  <c r="AM263"/>
  <c r="AK263"/>
  <c r="AJ263"/>
  <c r="AL263" s="1"/>
  <c r="AG263"/>
  <c r="AF263"/>
  <c r="AD263"/>
  <c r="AC263"/>
  <c r="AE263" s="1"/>
  <c r="AB263"/>
  <c r="AA263"/>
  <c r="Z263"/>
  <c r="Y263"/>
  <c r="W263"/>
  <c r="AW262"/>
  <c r="AV262"/>
  <c r="AX262" s="1"/>
  <c r="AT262"/>
  <c r="AS262"/>
  <c r="AU262" s="1"/>
  <c r="AR262"/>
  <c r="AQ262"/>
  <c r="AP262"/>
  <c r="AN262"/>
  <c r="AM262"/>
  <c r="AO262" s="1"/>
  <c r="AK262"/>
  <c r="AJ262"/>
  <c r="AL262" s="1"/>
  <c r="AG262"/>
  <c r="AF262"/>
  <c r="AD262"/>
  <c r="AC262"/>
  <c r="AE262" s="1"/>
  <c r="AB262"/>
  <c r="AA262"/>
  <c r="Z262"/>
  <c r="W262"/>
  <c r="Y262" s="1"/>
  <c r="AW261"/>
  <c r="AV261"/>
  <c r="AX261" s="1"/>
  <c r="AT261"/>
  <c r="AS261"/>
  <c r="AU261" s="1"/>
  <c r="AR261"/>
  <c r="AQ261"/>
  <c r="AP261"/>
  <c r="AO261"/>
  <c r="AN261"/>
  <c r="AM261"/>
  <c r="AK261"/>
  <c r="AJ261"/>
  <c r="AL261" s="1"/>
  <c r="AG261"/>
  <c r="AF261"/>
  <c r="AH261" s="1"/>
  <c r="AD261"/>
  <c r="AC261"/>
  <c r="AE261" s="1"/>
  <c r="AB261"/>
  <c r="AA261"/>
  <c r="Z261"/>
  <c r="Y261"/>
  <c r="W261"/>
  <c r="AW260"/>
  <c r="AV260"/>
  <c r="AX260" s="1"/>
  <c r="AU260"/>
  <c r="AT260"/>
  <c r="AS260"/>
  <c r="AR260"/>
  <c r="AQ260"/>
  <c r="AP260"/>
  <c r="AN260"/>
  <c r="AM260"/>
  <c r="AO260" s="1"/>
  <c r="AK260"/>
  <c r="AJ260"/>
  <c r="AL260" s="1"/>
  <c r="AG260"/>
  <c r="AF260"/>
  <c r="AE260"/>
  <c r="AD260"/>
  <c r="AC260"/>
  <c r="AB260"/>
  <c r="AA260"/>
  <c r="Z260"/>
  <c r="W260"/>
  <c r="Y260" s="1"/>
  <c r="AW259"/>
  <c r="AV259"/>
  <c r="AX259" s="1"/>
  <c r="AT259"/>
  <c r="AS259"/>
  <c r="AU259" s="1"/>
  <c r="AR259"/>
  <c r="AQ259"/>
  <c r="AP259"/>
  <c r="AO259"/>
  <c r="AN259"/>
  <c r="AM259"/>
  <c r="AK259"/>
  <c r="AJ259"/>
  <c r="AL259" s="1"/>
  <c r="AI259"/>
  <c r="AG259"/>
  <c r="AF259"/>
  <c r="AH259" s="1"/>
  <c r="AD259"/>
  <c r="AC259"/>
  <c r="AE259" s="1"/>
  <c r="AB259"/>
  <c r="AA259"/>
  <c r="Z259"/>
  <c r="Y259"/>
  <c r="W259"/>
  <c r="AW258"/>
  <c r="AV258"/>
  <c r="AX258" s="1"/>
  <c r="AU258"/>
  <c r="AT258"/>
  <c r="AS258"/>
  <c r="AR258"/>
  <c r="AQ258"/>
  <c r="AP258"/>
  <c r="AN258"/>
  <c r="AM258"/>
  <c r="AO258" s="1"/>
  <c r="AK258"/>
  <c r="AJ258"/>
  <c r="AL258" s="1"/>
  <c r="AG258"/>
  <c r="AF258"/>
  <c r="AE258"/>
  <c r="AD258"/>
  <c r="AC258"/>
  <c r="AB258"/>
  <c r="AA258"/>
  <c r="Z258"/>
  <c r="W258"/>
  <c r="Y258" s="1"/>
  <c r="AW257"/>
  <c r="AV257"/>
  <c r="AX257" s="1"/>
  <c r="AT257"/>
  <c r="AS257"/>
  <c r="AU257" s="1"/>
  <c r="AR257"/>
  <c r="AQ257"/>
  <c r="AP257"/>
  <c r="AO257"/>
  <c r="AN257"/>
  <c r="AM257"/>
  <c r="AK257"/>
  <c r="AJ257"/>
  <c r="AL257" s="1"/>
  <c r="AI257"/>
  <c r="AG257"/>
  <c r="AF257"/>
  <c r="AH257" s="1"/>
  <c r="AD257"/>
  <c r="AC257"/>
  <c r="AE257" s="1"/>
  <c r="AB257"/>
  <c r="AA257"/>
  <c r="Z257"/>
  <c r="Y257"/>
  <c r="W257"/>
  <c r="AW256"/>
  <c r="AV256"/>
  <c r="AX256" s="1"/>
  <c r="AT256"/>
  <c r="AS256"/>
  <c r="AU256" s="1"/>
  <c r="AR256"/>
  <c r="AQ256"/>
  <c r="AP256"/>
  <c r="AN256"/>
  <c r="AM256"/>
  <c r="AO256" s="1"/>
  <c r="AK256"/>
  <c r="AJ256"/>
  <c r="AL256" s="1"/>
  <c r="AG256"/>
  <c r="AF256"/>
  <c r="AD256"/>
  <c r="AC256"/>
  <c r="AE256" s="1"/>
  <c r="AB256"/>
  <c r="AA256"/>
  <c r="Z256"/>
  <c r="W256"/>
  <c r="Y256" s="1"/>
  <c r="AW255"/>
  <c r="AV255"/>
  <c r="AX255" s="1"/>
  <c r="AT255"/>
  <c r="AS255"/>
  <c r="AU255" s="1"/>
  <c r="AR255"/>
  <c r="AQ255"/>
  <c r="AP255"/>
  <c r="AO255"/>
  <c r="AN255"/>
  <c r="AM255"/>
  <c r="AK255"/>
  <c r="AJ255"/>
  <c r="AL255" s="1"/>
  <c r="AG255"/>
  <c r="AF255"/>
  <c r="AD255"/>
  <c r="AC255"/>
  <c r="AE255" s="1"/>
  <c r="AB255"/>
  <c r="AA255"/>
  <c r="Z255"/>
  <c r="Y255"/>
  <c r="W255"/>
  <c r="AW254"/>
  <c r="AV254"/>
  <c r="AX254" s="1"/>
  <c r="AT254"/>
  <c r="AS254"/>
  <c r="AU254" s="1"/>
  <c r="AR254"/>
  <c r="AQ254"/>
  <c r="AP254"/>
  <c r="AN254"/>
  <c r="AM254"/>
  <c r="AO254" s="1"/>
  <c r="AK254"/>
  <c r="AJ254"/>
  <c r="AL254" s="1"/>
  <c r="AG254"/>
  <c r="AF254"/>
  <c r="AD254"/>
  <c r="AC254"/>
  <c r="AE254" s="1"/>
  <c r="AB254"/>
  <c r="AA254"/>
  <c r="Z254"/>
  <c r="W254"/>
  <c r="Y254" s="1"/>
  <c r="AW253"/>
  <c r="AV253"/>
  <c r="AX253" s="1"/>
  <c r="AT253"/>
  <c r="AS253"/>
  <c r="AU253" s="1"/>
  <c r="AR253"/>
  <c r="AQ253"/>
  <c r="AP253"/>
  <c r="AO253"/>
  <c r="AN253"/>
  <c r="AM253"/>
  <c r="AK253"/>
  <c r="AJ253"/>
  <c r="AL253" s="1"/>
  <c r="AG253"/>
  <c r="AF253"/>
  <c r="AD253"/>
  <c r="AC253"/>
  <c r="AE253" s="1"/>
  <c r="AB253"/>
  <c r="AA253"/>
  <c r="Z253"/>
  <c r="Y253"/>
  <c r="W253"/>
  <c r="AW252"/>
  <c r="AV252"/>
  <c r="AX252" s="1"/>
  <c r="AU252"/>
  <c r="AT252"/>
  <c r="AS252"/>
  <c r="AR252"/>
  <c r="AQ252"/>
  <c r="AP252"/>
  <c r="AN252"/>
  <c r="AM252"/>
  <c r="AO252" s="1"/>
  <c r="AK252"/>
  <c r="AJ252"/>
  <c r="AL252" s="1"/>
  <c r="AG252"/>
  <c r="AF252"/>
  <c r="AE252"/>
  <c r="AD252"/>
  <c r="AC252"/>
  <c r="AB252"/>
  <c r="AA252"/>
  <c r="Z252"/>
  <c r="W252"/>
  <c r="Y252" s="1"/>
  <c r="AW251"/>
  <c r="AV251"/>
  <c r="AX251" s="1"/>
  <c r="AT251"/>
  <c r="AS251"/>
  <c r="AU251" s="1"/>
  <c r="AR251"/>
  <c r="AQ251"/>
  <c r="AP251"/>
  <c r="AO251"/>
  <c r="AN251"/>
  <c r="AM251"/>
  <c r="AK251"/>
  <c r="AJ251"/>
  <c r="AL251" s="1"/>
  <c r="AI251"/>
  <c r="AG251"/>
  <c r="AF251"/>
  <c r="AH251" s="1"/>
  <c r="AD251"/>
  <c r="AC251"/>
  <c r="AE251" s="1"/>
  <c r="AB251"/>
  <c r="AA251"/>
  <c r="Z251"/>
  <c r="Y251"/>
  <c r="W251"/>
  <c r="AW250"/>
  <c r="AV250"/>
  <c r="AX250" s="1"/>
  <c r="AU250"/>
  <c r="AT250"/>
  <c r="AS250"/>
  <c r="AR250"/>
  <c r="AQ250"/>
  <c r="AP250"/>
  <c r="AN250"/>
  <c r="AM250"/>
  <c r="AO250" s="1"/>
  <c r="AK250"/>
  <c r="AJ250"/>
  <c r="AL250" s="1"/>
  <c r="AG250"/>
  <c r="AF250"/>
  <c r="AE250"/>
  <c r="AD250"/>
  <c r="AC250"/>
  <c r="AB250"/>
  <c r="AA250"/>
  <c r="Z250"/>
  <c r="W250"/>
  <c r="Y250" s="1"/>
  <c r="AW249"/>
  <c r="AV249"/>
  <c r="AX249" s="1"/>
  <c r="AT249"/>
  <c r="AS249"/>
  <c r="AU249" s="1"/>
  <c r="AR249"/>
  <c r="AQ249"/>
  <c r="AP249"/>
  <c r="AO249"/>
  <c r="AN249"/>
  <c r="AM249"/>
  <c r="AK249"/>
  <c r="AJ249"/>
  <c r="AL249" s="1"/>
  <c r="AI249"/>
  <c r="AG249"/>
  <c r="AF249"/>
  <c r="AH249" s="1"/>
  <c r="AD249"/>
  <c r="AC249"/>
  <c r="AE249" s="1"/>
  <c r="AB249"/>
  <c r="AA249"/>
  <c r="Z249"/>
  <c r="Y249"/>
  <c r="W249"/>
  <c r="AW248"/>
  <c r="AV248"/>
  <c r="AX248" s="1"/>
  <c r="AT248"/>
  <c r="AS248"/>
  <c r="AU248" s="1"/>
  <c r="AR248"/>
  <c r="AQ248"/>
  <c r="AP248"/>
  <c r="AN248"/>
  <c r="AM248"/>
  <c r="AO248" s="1"/>
  <c r="AK248"/>
  <c r="AJ248"/>
  <c r="AL248" s="1"/>
  <c r="AG248"/>
  <c r="AF248"/>
  <c r="AD248"/>
  <c r="AC248"/>
  <c r="AE248" s="1"/>
  <c r="AB248"/>
  <c r="AA248"/>
  <c r="Z248"/>
  <c r="W248"/>
  <c r="Y248" s="1"/>
  <c r="AW247"/>
  <c r="AV247"/>
  <c r="AX247" s="1"/>
  <c r="AT247"/>
  <c r="AS247"/>
  <c r="AU247" s="1"/>
  <c r="AR247"/>
  <c r="AQ247"/>
  <c r="AP247"/>
  <c r="AO247"/>
  <c r="AN247"/>
  <c r="AM247"/>
  <c r="AK247"/>
  <c r="AJ247"/>
  <c r="AL247" s="1"/>
  <c r="AG247"/>
  <c r="AF247"/>
  <c r="AD247"/>
  <c r="AC247"/>
  <c r="AE247" s="1"/>
  <c r="AB247"/>
  <c r="AA247"/>
  <c r="Z247"/>
  <c r="Y247"/>
  <c r="W247"/>
  <c r="AW246"/>
  <c r="AV246"/>
  <c r="AX246" s="1"/>
  <c r="AT246"/>
  <c r="AS246"/>
  <c r="AU246" s="1"/>
  <c r="AR246"/>
  <c r="AQ246"/>
  <c r="AP246"/>
  <c r="AN246"/>
  <c r="AM246"/>
  <c r="AO246" s="1"/>
  <c r="AK246"/>
  <c r="AJ246"/>
  <c r="AL246" s="1"/>
  <c r="AG246"/>
  <c r="AF246"/>
  <c r="AD246"/>
  <c r="AC246"/>
  <c r="AE246" s="1"/>
  <c r="AB246"/>
  <c r="AA246"/>
  <c r="Z246"/>
  <c r="W246"/>
  <c r="Y246" s="1"/>
  <c r="AW245"/>
  <c r="AV245"/>
  <c r="AX245" s="1"/>
  <c r="AT245"/>
  <c r="AS245"/>
  <c r="AU245" s="1"/>
  <c r="AR245"/>
  <c r="AQ245"/>
  <c r="AP245"/>
  <c r="AO245"/>
  <c r="AN245"/>
  <c r="AM245"/>
  <c r="AK245"/>
  <c r="AJ245"/>
  <c r="AL245" s="1"/>
  <c r="AG245"/>
  <c r="AF245"/>
  <c r="AH245" s="1"/>
  <c r="AD245"/>
  <c r="AC245"/>
  <c r="AE245" s="1"/>
  <c r="AB245"/>
  <c r="AA245"/>
  <c r="Z245"/>
  <c r="Y245"/>
  <c r="W245"/>
  <c r="AW244"/>
  <c r="AV244"/>
  <c r="AX244" s="1"/>
  <c r="AU244"/>
  <c r="AT244"/>
  <c r="AS244"/>
  <c r="AR244"/>
  <c r="AQ244"/>
  <c r="AP244"/>
  <c r="AN244"/>
  <c r="AM244"/>
  <c r="AO244" s="1"/>
  <c r="AK244"/>
  <c r="AJ244"/>
  <c r="AL244" s="1"/>
  <c r="AG244"/>
  <c r="AF244"/>
  <c r="AE244"/>
  <c r="AD244"/>
  <c r="AC244"/>
  <c r="AB244"/>
  <c r="AA244"/>
  <c r="Z244"/>
  <c r="W244"/>
  <c r="Y244" s="1"/>
  <c r="AW243"/>
  <c r="AV243"/>
  <c r="AX243" s="1"/>
  <c r="AT243"/>
  <c r="AS243"/>
  <c r="AU243" s="1"/>
  <c r="AR243"/>
  <c r="AQ243"/>
  <c r="AP243"/>
  <c r="AO243"/>
  <c r="AN243"/>
  <c r="AM243"/>
  <c r="AK243"/>
  <c r="AJ243"/>
  <c r="AL243" s="1"/>
  <c r="AI243"/>
  <c r="AG243"/>
  <c r="AF243"/>
  <c r="AH243" s="1"/>
  <c r="AD243"/>
  <c r="AC243"/>
  <c r="AE243" s="1"/>
  <c r="AB243"/>
  <c r="AA243"/>
  <c r="Z243"/>
  <c r="Y243"/>
  <c r="W243"/>
  <c r="AW242"/>
  <c r="AV242"/>
  <c r="AX242" s="1"/>
  <c r="AU242"/>
  <c r="AT242"/>
  <c r="AS242"/>
  <c r="AR242"/>
  <c r="AQ242"/>
  <c r="AP242"/>
  <c r="AN242"/>
  <c r="AM242"/>
  <c r="AO242" s="1"/>
  <c r="AK242"/>
  <c r="AJ242"/>
  <c r="AL242" s="1"/>
  <c r="AG242"/>
  <c r="AF242"/>
  <c r="AE242"/>
  <c r="AD242"/>
  <c r="AC242"/>
  <c r="AB242"/>
  <c r="AA242"/>
  <c r="Z242"/>
  <c r="W242"/>
  <c r="Y242" s="1"/>
  <c r="AW241"/>
  <c r="AV241"/>
  <c r="AX241" s="1"/>
  <c r="AT241"/>
  <c r="AS241"/>
  <c r="AU241" s="1"/>
  <c r="AR241"/>
  <c r="AQ241"/>
  <c r="AP241"/>
  <c r="AO241"/>
  <c r="AN241"/>
  <c r="AM241"/>
  <c r="AK241"/>
  <c r="AJ241"/>
  <c r="AL241" s="1"/>
  <c r="AI241"/>
  <c r="AG241"/>
  <c r="AF241"/>
  <c r="AH241" s="1"/>
  <c r="AD241"/>
  <c r="AC241"/>
  <c r="AE241" s="1"/>
  <c r="AB241"/>
  <c r="AA241"/>
  <c r="Z241"/>
  <c r="Y241"/>
  <c r="W241"/>
  <c r="AW240"/>
  <c r="AV240"/>
  <c r="AX240" s="1"/>
  <c r="AT240"/>
  <c r="AS240"/>
  <c r="AU240" s="1"/>
  <c r="AR240"/>
  <c r="AQ240"/>
  <c r="AP240"/>
  <c r="AN240"/>
  <c r="AM240"/>
  <c r="AO240" s="1"/>
  <c r="AK240"/>
  <c r="AJ240"/>
  <c r="AL240" s="1"/>
  <c r="AG240"/>
  <c r="AF240"/>
  <c r="AD240"/>
  <c r="AC240"/>
  <c r="AE240" s="1"/>
  <c r="AB240"/>
  <c r="AA240"/>
  <c r="Z240"/>
  <c r="W240"/>
  <c r="Y240" s="1"/>
  <c r="AW239"/>
  <c r="AV239"/>
  <c r="AX239" s="1"/>
  <c r="AT239"/>
  <c r="AS239"/>
  <c r="AU239" s="1"/>
  <c r="AR239"/>
  <c r="AQ239"/>
  <c r="AP239"/>
  <c r="AO239"/>
  <c r="AN239"/>
  <c r="AM239"/>
  <c r="AK239"/>
  <c r="AJ239"/>
  <c r="AL239" s="1"/>
  <c r="AG239"/>
  <c r="AF239"/>
  <c r="AD239"/>
  <c r="AC239"/>
  <c r="AE239" s="1"/>
  <c r="AB239"/>
  <c r="AA239"/>
  <c r="Z239"/>
  <c r="Y239"/>
  <c r="W239"/>
  <c r="AW238"/>
  <c r="AV238"/>
  <c r="AX238" s="1"/>
  <c r="AT238"/>
  <c r="AS238"/>
  <c r="AU238" s="1"/>
  <c r="AR238"/>
  <c r="AQ238"/>
  <c r="AP238"/>
  <c r="AN238"/>
  <c r="AM238"/>
  <c r="AO238" s="1"/>
  <c r="AK238"/>
  <c r="AJ238"/>
  <c r="AL238" s="1"/>
  <c r="AG238"/>
  <c r="AF238"/>
  <c r="AD238"/>
  <c r="AC238"/>
  <c r="AE238" s="1"/>
  <c r="AB238"/>
  <c r="AA238"/>
  <c r="Z238"/>
  <c r="W238"/>
  <c r="Y238" s="1"/>
  <c r="AW237"/>
  <c r="AV237"/>
  <c r="AX237" s="1"/>
  <c r="AT237"/>
  <c r="AS237"/>
  <c r="AU237" s="1"/>
  <c r="AR237"/>
  <c r="AQ237"/>
  <c r="AP237"/>
  <c r="AO237"/>
  <c r="AN237"/>
  <c r="AM237"/>
  <c r="AK237"/>
  <c r="AJ237"/>
  <c r="AL237" s="1"/>
  <c r="AG237"/>
  <c r="AF237"/>
  <c r="AD237"/>
  <c r="AC237"/>
  <c r="AE237" s="1"/>
  <c r="AB237"/>
  <c r="AA237"/>
  <c r="Z237"/>
  <c r="Y237"/>
  <c r="W237"/>
  <c r="AW236"/>
  <c r="AV236"/>
  <c r="AX236" s="1"/>
  <c r="AU236"/>
  <c r="AT236"/>
  <c r="AS236"/>
  <c r="AR236"/>
  <c r="AQ236"/>
  <c r="AP236"/>
  <c r="AN236"/>
  <c r="AM236"/>
  <c r="AO236" s="1"/>
  <c r="AK236"/>
  <c r="AJ236"/>
  <c r="AL236" s="1"/>
  <c r="AG236"/>
  <c r="AF236"/>
  <c r="AE236"/>
  <c r="AD236"/>
  <c r="AC236"/>
  <c r="AB236"/>
  <c r="AA236"/>
  <c r="Z236"/>
  <c r="W236"/>
  <c r="Y236" s="1"/>
  <c r="AW235"/>
  <c r="AV235"/>
  <c r="AX235" s="1"/>
  <c r="AT235"/>
  <c r="AS235"/>
  <c r="AU235" s="1"/>
  <c r="AR235"/>
  <c r="AQ235"/>
  <c r="AP235"/>
  <c r="AO235"/>
  <c r="AN235"/>
  <c r="AM235"/>
  <c r="AK235"/>
  <c r="AJ235"/>
  <c r="AL235" s="1"/>
  <c r="AI235"/>
  <c r="AG235"/>
  <c r="AF235"/>
  <c r="AH235" s="1"/>
  <c r="AD235"/>
  <c r="AC235"/>
  <c r="AE235" s="1"/>
  <c r="AB235"/>
  <c r="AA235"/>
  <c r="Z235"/>
  <c r="Y235"/>
  <c r="W235"/>
  <c r="AW234"/>
  <c r="AV234"/>
  <c r="AX234" s="1"/>
  <c r="AU234"/>
  <c r="AT234"/>
  <c r="AS234"/>
  <c r="AR234"/>
  <c r="AQ234"/>
  <c r="AP234"/>
  <c r="AN234"/>
  <c r="AM234"/>
  <c r="AO234" s="1"/>
  <c r="AK234"/>
  <c r="AJ234"/>
  <c r="AL234" s="1"/>
  <c r="AG234"/>
  <c r="AF234"/>
  <c r="AE234"/>
  <c r="AD234"/>
  <c r="AC234"/>
  <c r="AB234"/>
  <c r="AA234"/>
  <c r="Z234"/>
  <c r="W234"/>
  <c r="Y234" s="1"/>
  <c r="AW233"/>
  <c r="AV233"/>
  <c r="AX233" s="1"/>
  <c r="AT233"/>
  <c r="AS233"/>
  <c r="AU233" s="1"/>
  <c r="AR233"/>
  <c r="AQ233"/>
  <c r="AP233"/>
  <c r="AO233"/>
  <c r="AN233"/>
  <c r="AM233"/>
  <c r="AK233"/>
  <c r="AJ233"/>
  <c r="AL233" s="1"/>
  <c r="AI233"/>
  <c r="AG233"/>
  <c r="AF233"/>
  <c r="AH233" s="1"/>
  <c r="AD233"/>
  <c r="AC233"/>
  <c r="AE233" s="1"/>
  <c r="AB233"/>
  <c r="AA233"/>
  <c r="Z233"/>
  <c r="Y233"/>
  <c r="W233"/>
  <c r="AW232"/>
  <c r="AV232"/>
  <c r="AX232" s="1"/>
  <c r="AT232"/>
  <c r="AS232"/>
  <c r="AU232" s="1"/>
  <c r="AR232"/>
  <c r="AQ232"/>
  <c r="AP232"/>
  <c r="AN232"/>
  <c r="AM232"/>
  <c r="AO232" s="1"/>
  <c r="AK232"/>
  <c r="AJ232"/>
  <c r="AL232" s="1"/>
  <c r="AG232"/>
  <c r="AF232"/>
  <c r="AD232"/>
  <c r="AC232"/>
  <c r="AE232" s="1"/>
  <c r="AB232"/>
  <c r="AA232"/>
  <c r="Z232"/>
  <c r="W232"/>
  <c r="Y232" s="1"/>
  <c r="AW231"/>
  <c r="AV231"/>
  <c r="AX231" s="1"/>
  <c r="AT231"/>
  <c r="AS231"/>
  <c r="AU231" s="1"/>
  <c r="AR231"/>
  <c r="AQ231"/>
  <c r="AP231"/>
  <c r="AO231"/>
  <c r="AN231"/>
  <c r="AM231"/>
  <c r="AK231"/>
  <c r="AJ231"/>
  <c r="AL231" s="1"/>
  <c r="AG231"/>
  <c r="AF231"/>
  <c r="AD231"/>
  <c r="AC231"/>
  <c r="AE231" s="1"/>
  <c r="AB231"/>
  <c r="AA231"/>
  <c r="Z231"/>
  <c r="Y231"/>
  <c r="W231"/>
  <c r="AW230"/>
  <c r="AV230"/>
  <c r="AX230" s="1"/>
  <c r="AT230"/>
  <c r="AS230"/>
  <c r="AU230" s="1"/>
  <c r="AR230"/>
  <c r="AQ230"/>
  <c r="AP230"/>
  <c r="AN230"/>
  <c r="AM230"/>
  <c r="AO230" s="1"/>
  <c r="AK230"/>
  <c r="AJ230"/>
  <c r="AL230" s="1"/>
  <c r="AG230"/>
  <c r="AF230"/>
  <c r="AD230"/>
  <c r="AC230"/>
  <c r="AE230" s="1"/>
  <c r="AB230"/>
  <c r="AA230"/>
  <c r="Z230"/>
  <c r="W230"/>
  <c r="Y230" s="1"/>
  <c r="AW229"/>
  <c r="AV229"/>
  <c r="AX229" s="1"/>
  <c r="AT229"/>
  <c r="AS229"/>
  <c r="AU229" s="1"/>
  <c r="AR229"/>
  <c r="AQ229"/>
  <c r="AP229"/>
  <c r="AO229"/>
  <c r="AN229"/>
  <c r="AM229"/>
  <c r="AK229"/>
  <c r="AJ229"/>
  <c r="AL229" s="1"/>
  <c r="AG229"/>
  <c r="AF229"/>
  <c r="AH229" s="1"/>
  <c r="AD229"/>
  <c r="AC229"/>
  <c r="AE229" s="1"/>
  <c r="AB229"/>
  <c r="AA229"/>
  <c r="Z229"/>
  <c r="Y229"/>
  <c r="W229"/>
  <c r="AW228"/>
  <c r="AV228"/>
  <c r="AX228" s="1"/>
  <c r="AU228"/>
  <c r="AT228"/>
  <c r="AS228"/>
  <c r="AR228"/>
  <c r="AQ228"/>
  <c r="AP228"/>
  <c r="AN228"/>
  <c r="AM228"/>
  <c r="AO228" s="1"/>
  <c r="AK228"/>
  <c r="AJ228"/>
  <c r="AL228" s="1"/>
  <c r="AG228"/>
  <c r="AF228"/>
  <c r="AE228"/>
  <c r="AD228"/>
  <c r="AC228"/>
  <c r="AB228"/>
  <c r="AA228"/>
  <c r="Z228"/>
  <c r="W228"/>
  <c r="Y228" s="1"/>
  <c r="AW227"/>
  <c r="AV227"/>
  <c r="AX227" s="1"/>
  <c r="AT227"/>
  <c r="AS227"/>
  <c r="AU227" s="1"/>
  <c r="AR227"/>
  <c r="AQ227"/>
  <c r="AP227"/>
  <c r="AO227"/>
  <c r="AN227"/>
  <c r="AM227"/>
  <c r="AK227"/>
  <c r="AJ227"/>
  <c r="AL227" s="1"/>
  <c r="AI227"/>
  <c r="AG227"/>
  <c r="AF227"/>
  <c r="AH227" s="1"/>
  <c r="AD227"/>
  <c r="AC227"/>
  <c r="AE227" s="1"/>
  <c r="AB227"/>
  <c r="AA227"/>
  <c r="Z227"/>
  <c r="Y227"/>
  <c r="W227"/>
  <c r="AW226"/>
  <c r="AV226"/>
  <c r="AX226" s="1"/>
  <c r="AU226"/>
  <c r="AT226"/>
  <c r="AS226"/>
  <c r="AR226"/>
  <c r="AQ226"/>
  <c r="AP226"/>
  <c r="AN226"/>
  <c r="AM226"/>
  <c r="AO226" s="1"/>
  <c r="AK226"/>
  <c r="AJ226"/>
  <c r="AL226" s="1"/>
  <c r="AG226"/>
  <c r="AF226"/>
  <c r="AE226"/>
  <c r="AD226"/>
  <c r="AC226"/>
  <c r="AB226"/>
  <c r="AA226"/>
  <c r="Z226"/>
  <c r="W226"/>
  <c r="Y226" s="1"/>
  <c r="AW225"/>
  <c r="AV225"/>
  <c r="AX225" s="1"/>
  <c r="AT225"/>
  <c r="AS225"/>
  <c r="AU225" s="1"/>
  <c r="AR225"/>
  <c r="AQ225"/>
  <c r="AP225"/>
  <c r="AO225"/>
  <c r="AN225"/>
  <c r="AM225"/>
  <c r="AK225"/>
  <c r="AJ225"/>
  <c r="AL225" s="1"/>
  <c r="AI225"/>
  <c r="AG225"/>
  <c r="AF225"/>
  <c r="AH225" s="1"/>
  <c r="AD225"/>
  <c r="AC225"/>
  <c r="AE225" s="1"/>
  <c r="AB225"/>
  <c r="AA225"/>
  <c r="Z225"/>
  <c r="Y225"/>
  <c r="W225"/>
  <c r="AW224"/>
  <c r="AV224"/>
  <c r="AX224" s="1"/>
  <c r="AT224"/>
  <c r="AS224"/>
  <c r="AU224" s="1"/>
  <c r="AR224"/>
  <c r="AQ224"/>
  <c r="AP224"/>
  <c r="AN224"/>
  <c r="AM224"/>
  <c r="AO224" s="1"/>
  <c r="AK224"/>
  <c r="AJ224"/>
  <c r="AL224" s="1"/>
  <c r="AG224"/>
  <c r="AF224"/>
  <c r="AD224"/>
  <c r="AC224"/>
  <c r="AE224" s="1"/>
  <c r="AB224"/>
  <c r="AA224"/>
  <c r="Z224"/>
  <c r="W224"/>
  <c r="Y224" s="1"/>
  <c r="AW223"/>
  <c r="AV223"/>
  <c r="AX223" s="1"/>
  <c r="AT223"/>
  <c r="AS223"/>
  <c r="AU223" s="1"/>
  <c r="AR223"/>
  <c r="AQ223"/>
  <c r="AP223"/>
  <c r="AO223"/>
  <c r="AN223"/>
  <c r="AM223"/>
  <c r="AK223"/>
  <c r="AJ223"/>
  <c r="AL223" s="1"/>
  <c r="AG223"/>
  <c r="AF223"/>
  <c r="AD223"/>
  <c r="AC223"/>
  <c r="AE223" s="1"/>
  <c r="AB223"/>
  <c r="AA223"/>
  <c r="Z223"/>
  <c r="Y223"/>
  <c r="W223"/>
  <c r="AW222"/>
  <c r="AV222"/>
  <c r="AX222" s="1"/>
  <c r="AT222"/>
  <c r="AS222"/>
  <c r="AU222" s="1"/>
  <c r="AR222"/>
  <c r="AQ222"/>
  <c r="AP222"/>
  <c r="AN222"/>
  <c r="AM222"/>
  <c r="AO222" s="1"/>
  <c r="AK222"/>
  <c r="AJ222"/>
  <c r="AL222" s="1"/>
  <c r="AG222"/>
  <c r="AF222"/>
  <c r="AD222"/>
  <c r="AC222"/>
  <c r="AE222" s="1"/>
  <c r="AB222"/>
  <c r="AA222"/>
  <c r="Z222"/>
  <c r="W222"/>
  <c r="Y222" s="1"/>
  <c r="AW221"/>
  <c r="AV221"/>
  <c r="AX221" s="1"/>
  <c r="AT221"/>
  <c r="AS221"/>
  <c r="AU221" s="1"/>
  <c r="AR221"/>
  <c r="AQ221"/>
  <c r="AP221"/>
  <c r="AO221"/>
  <c r="AN221"/>
  <c r="AM221"/>
  <c r="AK221"/>
  <c r="AJ221"/>
  <c r="AL221" s="1"/>
  <c r="AG221"/>
  <c r="AF221"/>
  <c r="AD221"/>
  <c r="AC221"/>
  <c r="AE221" s="1"/>
  <c r="AB221"/>
  <c r="AA221"/>
  <c r="Z221"/>
  <c r="Y221"/>
  <c r="W221"/>
  <c r="AW220"/>
  <c r="AV220"/>
  <c r="AX220" s="1"/>
  <c r="AU220"/>
  <c r="AT220"/>
  <c r="AS220"/>
  <c r="AR220"/>
  <c r="AQ220"/>
  <c r="AP220"/>
  <c r="AN220"/>
  <c r="AM220"/>
  <c r="AO220" s="1"/>
  <c r="AK220"/>
  <c r="AJ220"/>
  <c r="AL220" s="1"/>
  <c r="AG220"/>
  <c r="AF220"/>
  <c r="AE220"/>
  <c r="AD220"/>
  <c r="AC220"/>
  <c r="AB220"/>
  <c r="AA220"/>
  <c r="Z220"/>
  <c r="W220"/>
  <c r="Y220" s="1"/>
  <c r="AW219"/>
  <c r="AV219"/>
  <c r="AX219" s="1"/>
  <c r="AT219"/>
  <c r="AS219"/>
  <c r="AU219" s="1"/>
  <c r="AR219"/>
  <c r="AQ219"/>
  <c r="AP219"/>
  <c r="AO219"/>
  <c r="AN219"/>
  <c r="AM219"/>
  <c r="AK219"/>
  <c r="AJ219"/>
  <c r="AL219" s="1"/>
  <c r="AI219"/>
  <c r="AG219"/>
  <c r="AF219"/>
  <c r="AH219" s="1"/>
  <c r="AD219"/>
  <c r="AC219"/>
  <c r="AE219" s="1"/>
  <c r="AB219"/>
  <c r="AA219"/>
  <c r="Z219"/>
  <c r="Y219"/>
  <c r="W219"/>
  <c r="AW218"/>
  <c r="AV218"/>
  <c r="AX218" s="1"/>
  <c r="AU218"/>
  <c r="AT218"/>
  <c r="AS218"/>
  <c r="AR218"/>
  <c r="AQ218"/>
  <c r="AP218"/>
  <c r="AN218"/>
  <c r="AM218"/>
  <c r="AO218" s="1"/>
  <c r="AK218"/>
  <c r="AJ218"/>
  <c r="AL218" s="1"/>
  <c r="AG218"/>
  <c r="AF218"/>
  <c r="AE218"/>
  <c r="AD218"/>
  <c r="AC218"/>
  <c r="AB218"/>
  <c r="AA218"/>
  <c r="Z218"/>
  <c r="W218"/>
  <c r="Y218" s="1"/>
  <c r="AW217"/>
  <c r="AV217"/>
  <c r="AX217" s="1"/>
  <c r="AT217"/>
  <c r="AS217"/>
  <c r="AU217" s="1"/>
  <c r="AR217"/>
  <c r="AQ217"/>
  <c r="AP217"/>
  <c r="AO217"/>
  <c r="AN217"/>
  <c r="AM217"/>
  <c r="AK217"/>
  <c r="AJ217"/>
  <c r="AL217" s="1"/>
  <c r="AI217"/>
  <c r="AG217"/>
  <c r="AF217"/>
  <c r="AH217" s="1"/>
  <c r="AD217"/>
  <c r="AC217"/>
  <c r="AE217" s="1"/>
  <c r="AB217"/>
  <c r="AA217"/>
  <c r="Z217"/>
  <c r="Y217"/>
  <c r="W217"/>
  <c r="AW216"/>
  <c r="AV216"/>
  <c r="AX216" s="1"/>
  <c r="AT216"/>
  <c r="AS216"/>
  <c r="AU216" s="1"/>
  <c r="AR216"/>
  <c r="AQ216"/>
  <c r="AP216"/>
  <c r="AN216"/>
  <c r="AM216"/>
  <c r="AO216" s="1"/>
  <c r="AK216"/>
  <c r="AJ216"/>
  <c r="AL216" s="1"/>
  <c r="AG216"/>
  <c r="AF216"/>
  <c r="AD216"/>
  <c r="AC216"/>
  <c r="AE216" s="1"/>
  <c r="AB216"/>
  <c r="AA216"/>
  <c r="Z216"/>
  <c r="W216"/>
  <c r="Y216" s="1"/>
  <c r="AW215"/>
  <c r="AV215"/>
  <c r="AX215" s="1"/>
  <c r="AT215"/>
  <c r="AS215"/>
  <c r="AU215" s="1"/>
  <c r="AR215"/>
  <c r="AQ215"/>
  <c r="AP215"/>
  <c r="AO215"/>
  <c r="AN215"/>
  <c r="AM215"/>
  <c r="AK215"/>
  <c r="AJ215"/>
  <c r="AL215" s="1"/>
  <c r="AG215"/>
  <c r="AF215"/>
  <c r="AD215"/>
  <c r="AC215"/>
  <c r="AE215" s="1"/>
  <c r="AB215"/>
  <c r="AA215"/>
  <c r="Z215"/>
  <c r="Y215"/>
  <c r="W215"/>
  <c r="AW214"/>
  <c r="AV214"/>
  <c r="AX214" s="1"/>
  <c r="AT214"/>
  <c r="AS214"/>
  <c r="AU214" s="1"/>
  <c r="AR214"/>
  <c r="AQ214"/>
  <c r="AP214"/>
  <c r="AN214"/>
  <c r="AM214"/>
  <c r="AO214" s="1"/>
  <c r="AK214"/>
  <c r="AJ214"/>
  <c r="AL214" s="1"/>
  <c r="AG214"/>
  <c r="AF214"/>
  <c r="AD214"/>
  <c r="AC214"/>
  <c r="AE214" s="1"/>
  <c r="AB214"/>
  <c r="AA214"/>
  <c r="Z214"/>
  <c r="W214"/>
  <c r="Y214" s="1"/>
  <c r="AW213"/>
  <c r="AV213"/>
  <c r="AX213" s="1"/>
  <c r="AT213"/>
  <c r="AS213"/>
  <c r="AU213" s="1"/>
  <c r="AR213"/>
  <c r="AQ213"/>
  <c r="AP213"/>
  <c r="AO213"/>
  <c r="AN213"/>
  <c r="AM213"/>
  <c r="AK213"/>
  <c r="AJ213"/>
  <c r="AL213" s="1"/>
  <c r="AG213"/>
  <c r="AF213"/>
  <c r="AH213" s="1"/>
  <c r="AD213"/>
  <c r="AC213"/>
  <c r="AE213" s="1"/>
  <c r="AB213"/>
  <c r="AA213"/>
  <c r="Z213"/>
  <c r="Y213"/>
  <c r="W213"/>
  <c r="AW212"/>
  <c r="AV212"/>
  <c r="AX212" s="1"/>
  <c r="AU212"/>
  <c r="AT212"/>
  <c r="AS212"/>
  <c r="AR212"/>
  <c r="AQ212"/>
  <c r="AP212"/>
  <c r="AN212"/>
  <c r="AM212"/>
  <c r="AO212" s="1"/>
  <c r="AK212"/>
  <c r="AJ212"/>
  <c r="AL212" s="1"/>
  <c r="AG212"/>
  <c r="AF212"/>
  <c r="AE212"/>
  <c r="AD212"/>
  <c r="AC212"/>
  <c r="AB212"/>
  <c r="AA212"/>
  <c r="Z212"/>
  <c r="W212"/>
  <c r="Y212" s="1"/>
  <c r="AW211"/>
  <c r="AV211"/>
  <c r="AX211" s="1"/>
  <c r="AT211"/>
  <c r="AS211"/>
  <c r="AU211" s="1"/>
  <c r="AR211"/>
  <c r="AQ211"/>
  <c r="AP211"/>
  <c r="AO211"/>
  <c r="AN211"/>
  <c r="AM211"/>
  <c r="AK211"/>
  <c r="AJ211"/>
  <c r="AL211" s="1"/>
  <c r="AI211"/>
  <c r="AG211"/>
  <c r="AF211"/>
  <c r="AH211" s="1"/>
  <c r="AD211"/>
  <c r="AC211"/>
  <c r="AE211" s="1"/>
  <c r="AB211"/>
  <c r="AA211"/>
  <c r="Z211"/>
  <c r="Y211"/>
  <c r="W211"/>
  <c r="AW210"/>
  <c r="AV210"/>
  <c r="AX210" s="1"/>
  <c r="AU210"/>
  <c r="AT210"/>
  <c r="AS210"/>
  <c r="AR210"/>
  <c r="AQ210"/>
  <c r="AP210"/>
  <c r="AN210"/>
  <c r="AM210"/>
  <c r="AO210" s="1"/>
  <c r="AK210"/>
  <c r="AJ210"/>
  <c r="AL210" s="1"/>
  <c r="AG210"/>
  <c r="AF210"/>
  <c r="AE210"/>
  <c r="AD210"/>
  <c r="AC210"/>
  <c r="AB210"/>
  <c r="AA210"/>
  <c r="Z210"/>
  <c r="W210"/>
  <c r="Y210" s="1"/>
  <c r="AW209"/>
  <c r="AV209"/>
  <c r="AX209" s="1"/>
  <c r="AT209"/>
  <c r="AS209"/>
  <c r="AU209" s="1"/>
  <c r="AR209"/>
  <c r="AQ209"/>
  <c r="AP209"/>
  <c r="AO209"/>
  <c r="AN209"/>
  <c r="AM209"/>
  <c r="AK209"/>
  <c r="AJ209"/>
  <c r="AL209" s="1"/>
  <c r="AI209"/>
  <c r="AG209"/>
  <c r="AF209"/>
  <c r="AH209" s="1"/>
  <c r="AD209"/>
  <c r="AC209"/>
  <c r="AE209" s="1"/>
  <c r="AB209"/>
  <c r="AA209"/>
  <c r="Z209"/>
  <c r="Y209"/>
  <c r="W209"/>
  <c r="AW208"/>
  <c r="AV208"/>
  <c r="AX208" s="1"/>
  <c r="AT208"/>
  <c r="AS208"/>
  <c r="AU208" s="1"/>
  <c r="AR208"/>
  <c r="AQ208"/>
  <c r="AP208"/>
  <c r="AN208"/>
  <c r="AM208"/>
  <c r="AO208" s="1"/>
  <c r="AK208"/>
  <c r="AJ208"/>
  <c r="AL208" s="1"/>
  <c r="AG208"/>
  <c r="AF208"/>
  <c r="AD208"/>
  <c r="AC208"/>
  <c r="AE208" s="1"/>
  <c r="AB208"/>
  <c r="AA208"/>
  <c r="Z208"/>
  <c r="W208"/>
  <c r="Y208" s="1"/>
  <c r="AW207"/>
  <c r="AV207"/>
  <c r="AX207" s="1"/>
  <c r="AT207"/>
  <c r="AS207"/>
  <c r="AU207" s="1"/>
  <c r="AR207"/>
  <c r="AQ207"/>
  <c r="AP207"/>
  <c r="AO207"/>
  <c r="AN207"/>
  <c r="AM207"/>
  <c r="AK207"/>
  <c r="AJ207"/>
  <c r="AL207" s="1"/>
  <c r="AG207"/>
  <c r="AF207"/>
  <c r="AD207"/>
  <c r="AC207"/>
  <c r="AE207" s="1"/>
  <c r="AB207"/>
  <c r="AA207"/>
  <c r="Z207"/>
  <c r="Y207"/>
  <c r="W207"/>
  <c r="AW206"/>
  <c r="AV206"/>
  <c r="AX206" s="1"/>
  <c r="AT206"/>
  <c r="AS206"/>
  <c r="AU206" s="1"/>
  <c r="AR206"/>
  <c r="AQ206"/>
  <c r="AP206"/>
  <c r="AN206"/>
  <c r="AM206"/>
  <c r="AO206" s="1"/>
  <c r="AK206"/>
  <c r="AJ206"/>
  <c r="AL206" s="1"/>
  <c r="AG206"/>
  <c r="AF206"/>
  <c r="AD206"/>
  <c r="AC206"/>
  <c r="AE206" s="1"/>
  <c r="AB206"/>
  <c r="AA206"/>
  <c r="Z206"/>
  <c r="W206"/>
  <c r="Y206" s="1"/>
  <c r="AW205"/>
  <c r="AV205"/>
  <c r="AX205" s="1"/>
  <c r="AT205"/>
  <c r="AS205"/>
  <c r="AU205" s="1"/>
  <c r="AR205"/>
  <c r="AQ205"/>
  <c r="AP205"/>
  <c r="AO205"/>
  <c r="AN205"/>
  <c r="AM205"/>
  <c r="AK205"/>
  <c r="AJ205"/>
  <c r="AL205" s="1"/>
  <c r="AG205"/>
  <c r="AF205"/>
  <c r="AD205"/>
  <c r="AC205"/>
  <c r="AE205" s="1"/>
  <c r="AB205"/>
  <c r="AA205"/>
  <c r="Z205"/>
  <c r="Y205"/>
  <c r="W205"/>
  <c r="AW204"/>
  <c r="AV204"/>
  <c r="AX204" s="1"/>
  <c r="AU204"/>
  <c r="AT204"/>
  <c r="AS204"/>
  <c r="AR204"/>
  <c r="AQ204"/>
  <c r="AP204"/>
  <c r="AN204"/>
  <c r="AM204"/>
  <c r="AO204" s="1"/>
  <c r="AK204"/>
  <c r="AJ204"/>
  <c r="AL204" s="1"/>
  <c r="AG204"/>
  <c r="AF204"/>
  <c r="AE204"/>
  <c r="AD204"/>
  <c r="AC204"/>
  <c r="AB204"/>
  <c r="AA204"/>
  <c r="Z204"/>
  <c r="W204"/>
  <c r="Y204" s="1"/>
  <c r="AW203"/>
  <c r="AV203"/>
  <c r="AX203" s="1"/>
  <c r="AT203"/>
  <c r="AS203"/>
  <c r="AU203" s="1"/>
  <c r="AR203"/>
  <c r="AQ203"/>
  <c r="AP203"/>
  <c r="AO203"/>
  <c r="AN203"/>
  <c r="AM203"/>
  <c r="AK203"/>
  <c r="AJ203"/>
  <c r="AL203" s="1"/>
  <c r="AI203"/>
  <c r="AG203"/>
  <c r="AF203"/>
  <c r="AH203" s="1"/>
  <c r="AD203"/>
  <c r="AC203"/>
  <c r="AE203" s="1"/>
  <c r="AB203"/>
  <c r="AA203"/>
  <c r="Z203"/>
  <c r="Y203"/>
  <c r="W203"/>
  <c r="AW202"/>
  <c r="AV202"/>
  <c r="AX202" s="1"/>
  <c r="AU202"/>
  <c r="AT202"/>
  <c r="AS202"/>
  <c r="AR202"/>
  <c r="AQ202"/>
  <c r="AP202"/>
  <c r="AN202"/>
  <c r="AM202"/>
  <c r="AO202" s="1"/>
  <c r="AK202"/>
  <c r="AJ202"/>
  <c r="AL202" s="1"/>
  <c r="AG202"/>
  <c r="AF202"/>
  <c r="AE202"/>
  <c r="AD202"/>
  <c r="AC202"/>
  <c r="AB202"/>
  <c r="AA202"/>
  <c r="Z202"/>
  <c r="W202"/>
  <c r="Y202" s="1"/>
  <c r="AW201"/>
  <c r="AV201"/>
  <c r="AX201" s="1"/>
  <c r="AT201"/>
  <c r="AS201"/>
  <c r="AU201" s="1"/>
  <c r="AR201"/>
  <c r="AQ201"/>
  <c r="AP201"/>
  <c r="AO201"/>
  <c r="AN201"/>
  <c r="AM201"/>
  <c r="AK201"/>
  <c r="AJ201"/>
  <c r="AL201" s="1"/>
  <c r="AI201"/>
  <c r="AG201"/>
  <c r="AF201"/>
  <c r="AH201" s="1"/>
  <c r="AD201"/>
  <c r="AC201"/>
  <c r="AE201" s="1"/>
  <c r="AB201"/>
  <c r="AA201"/>
  <c r="Z201"/>
  <c r="Y201"/>
  <c r="W201"/>
  <c r="AW200"/>
  <c r="AV200"/>
  <c r="AX200" s="1"/>
  <c r="AT200"/>
  <c r="AS200"/>
  <c r="AU200" s="1"/>
  <c r="AR200"/>
  <c r="AQ200"/>
  <c r="AP200"/>
  <c r="AN200"/>
  <c r="AM200"/>
  <c r="AO200" s="1"/>
  <c r="AK200"/>
  <c r="AJ200"/>
  <c r="AL200" s="1"/>
  <c r="AG200"/>
  <c r="AF200"/>
  <c r="AD200"/>
  <c r="AC200"/>
  <c r="AE200" s="1"/>
  <c r="AB200"/>
  <c r="AA200"/>
  <c r="Z200"/>
  <c r="W200"/>
  <c r="Y200" s="1"/>
  <c r="AW199"/>
  <c r="AV199"/>
  <c r="AX199" s="1"/>
  <c r="AT199"/>
  <c r="AS199"/>
  <c r="AU199" s="1"/>
  <c r="AR199"/>
  <c r="AQ199"/>
  <c r="AP199"/>
  <c r="AO199"/>
  <c r="AN199"/>
  <c r="AM199"/>
  <c r="AK199"/>
  <c r="AJ199"/>
  <c r="AL199" s="1"/>
  <c r="AG199"/>
  <c r="AF199"/>
  <c r="AD199"/>
  <c r="AC199"/>
  <c r="AE199" s="1"/>
  <c r="AB199"/>
  <c r="AA199"/>
  <c r="Z199"/>
  <c r="Y199"/>
  <c r="W199"/>
  <c r="AW198"/>
  <c r="AV198"/>
  <c r="AX198" s="1"/>
  <c r="AT198"/>
  <c r="AS198"/>
  <c r="AU198" s="1"/>
  <c r="AR198"/>
  <c r="AQ198"/>
  <c r="AP198"/>
  <c r="AN198"/>
  <c r="AM198"/>
  <c r="AO198" s="1"/>
  <c r="AK198"/>
  <c r="AJ198"/>
  <c r="AL198" s="1"/>
  <c r="AG198"/>
  <c r="AF198"/>
  <c r="AD198"/>
  <c r="AC198"/>
  <c r="AE198" s="1"/>
  <c r="AB198"/>
  <c r="AA198"/>
  <c r="Z198"/>
  <c r="W198"/>
  <c r="Y198" s="1"/>
  <c r="AW197"/>
  <c r="AV197"/>
  <c r="AX197" s="1"/>
  <c r="AT197"/>
  <c r="AS197"/>
  <c r="AU197" s="1"/>
  <c r="AR197"/>
  <c r="AQ197"/>
  <c r="AP197"/>
  <c r="AO197"/>
  <c r="AN197"/>
  <c r="AM197"/>
  <c r="AK197"/>
  <c r="AJ197"/>
  <c r="AL197" s="1"/>
  <c r="AG197"/>
  <c r="AF197"/>
  <c r="AH197" s="1"/>
  <c r="AD197"/>
  <c r="AC197"/>
  <c r="AE197" s="1"/>
  <c r="AB197"/>
  <c r="AA197"/>
  <c r="Z197"/>
  <c r="Y197"/>
  <c r="W197"/>
  <c r="AW196"/>
  <c r="AV196"/>
  <c r="AX196" s="1"/>
  <c r="AU196"/>
  <c r="AT196"/>
  <c r="AS196"/>
  <c r="AR196"/>
  <c r="AQ196"/>
  <c r="AP196"/>
  <c r="AN196"/>
  <c r="AM196"/>
  <c r="AO196" s="1"/>
  <c r="AK196"/>
  <c r="AJ196"/>
  <c r="AL196" s="1"/>
  <c r="AG196"/>
  <c r="AF196"/>
  <c r="AE196"/>
  <c r="AD196"/>
  <c r="AC196"/>
  <c r="AB196"/>
  <c r="AA196"/>
  <c r="Z196"/>
  <c r="W196"/>
  <c r="Y196" s="1"/>
  <c r="AW195"/>
  <c r="AV195"/>
  <c r="AX195" s="1"/>
  <c r="AT195"/>
  <c r="AS195"/>
  <c r="AU195" s="1"/>
  <c r="AR195"/>
  <c r="AQ195"/>
  <c r="AP195"/>
  <c r="AO195"/>
  <c r="AN195"/>
  <c r="AM195"/>
  <c r="AK195"/>
  <c r="AJ195"/>
  <c r="AL195" s="1"/>
  <c r="AI195"/>
  <c r="AG195"/>
  <c r="AF195"/>
  <c r="AH195" s="1"/>
  <c r="AD195"/>
  <c r="AC195"/>
  <c r="AE195" s="1"/>
  <c r="AB195"/>
  <c r="AA195"/>
  <c r="Z195"/>
  <c r="Y195"/>
  <c r="W195"/>
  <c r="AW194"/>
  <c r="AV194"/>
  <c r="AX194" s="1"/>
  <c r="AU194"/>
  <c r="AT194"/>
  <c r="AS194"/>
  <c r="AR194"/>
  <c r="AQ194"/>
  <c r="AP194"/>
  <c r="AN194"/>
  <c r="AM194"/>
  <c r="AO194" s="1"/>
  <c r="AK194"/>
  <c r="AJ194"/>
  <c r="AL194" s="1"/>
  <c r="AG194"/>
  <c r="AF194"/>
  <c r="AE194"/>
  <c r="AD194"/>
  <c r="AC194"/>
  <c r="AB194"/>
  <c r="AA194"/>
  <c r="Z194"/>
  <c r="W194"/>
  <c r="Y194" s="1"/>
  <c r="AW193"/>
  <c r="AV193"/>
  <c r="AX193" s="1"/>
  <c r="AT193"/>
  <c r="AS193"/>
  <c r="AU193" s="1"/>
  <c r="AR193"/>
  <c r="AQ193"/>
  <c r="AP193"/>
  <c r="AO193"/>
  <c r="AN193"/>
  <c r="AM193"/>
  <c r="AK193"/>
  <c r="AJ193"/>
  <c r="AL193" s="1"/>
  <c r="AI193"/>
  <c r="AG193"/>
  <c r="AF193"/>
  <c r="AH193" s="1"/>
  <c r="AD193"/>
  <c r="AC193"/>
  <c r="AE193" s="1"/>
  <c r="AB193"/>
  <c r="AA193"/>
  <c r="Z193"/>
  <c r="Y193"/>
  <c r="W193"/>
  <c r="AW192"/>
  <c r="AV192"/>
  <c r="AX192" s="1"/>
  <c r="AT192"/>
  <c r="AS192"/>
  <c r="AU192" s="1"/>
  <c r="AR192"/>
  <c r="AQ192"/>
  <c r="AP192"/>
  <c r="AN192"/>
  <c r="AM192"/>
  <c r="AO192" s="1"/>
  <c r="AK192"/>
  <c r="AJ192"/>
  <c r="AL192" s="1"/>
  <c r="AG192"/>
  <c r="AF192"/>
  <c r="AD192"/>
  <c r="AC192"/>
  <c r="AE192" s="1"/>
  <c r="AB192"/>
  <c r="AA192"/>
  <c r="Z192"/>
  <c r="W192"/>
  <c r="Y192" s="1"/>
  <c r="AW191"/>
  <c r="AV191"/>
  <c r="AX191" s="1"/>
  <c r="AT191"/>
  <c r="AS191"/>
  <c r="AU191" s="1"/>
  <c r="AR191"/>
  <c r="AQ191"/>
  <c r="AP191"/>
  <c r="AO191"/>
  <c r="AN191"/>
  <c r="AM191"/>
  <c r="AK191"/>
  <c r="AJ191"/>
  <c r="AL191" s="1"/>
  <c r="AG191"/>
  <c r="AF191"/>
  <c r="AD191"/>
  <c r="AC191"/>
  <c r="AE191" s="1"/>
  <c r="AB191"/>
  <c r="AA191"/>
  <c r="Z191"/>
  <c r="Y191"/>
  <c r="W191"/>
  <c r="AW190"/>
  <c r="AV190"/>
  <c r="AX190" s="1"/>
  <c r="AT190"/>
  <c r="AS190"/>
  <c r="AU190" s="1"/>
  <c r="AR190"/>
  <c r="AQ190"/>
  <c r="AP190"/>
  <c r="AN190"/>
  <c r="AM190"/>
  <c r="AO190" s="1"/>
  <c r="AK190"/>
  <c r="AJ190"/>
  <c r="AL190" s="1"/>
  <c r="AG190"/>
  <c r="AF190"/>
  <c r="AD190"/>
  <c r="AC190"/>
  <c r="AE190" s="1"/>
  <c r="AB190"/>
  <c r="AA190"/>
  <c r="Z190"/>
  <c r="W190"/>
  <c r="Y190" s="1"/>
  <c r="AW189"/>
  <c r="AV189"/>
  <c r="AX189" s="1"/>
  <c r="AT189"/>
  <c r="AS189"/>
  <c r="AU189" s="1"/>
  <c r="AR189"/>
  <c r="AQ189"/>
  <c r="AP189"/>
  <c r="AO189"/>
  <c r="AN189"/>
  <c r="AM189"/>
  <c r="AK189"/>
  <c r="AJ189"/>
  <c r="AL189" s="1"/>
  <c r="AG189"/>
  <c r="AF189"/>
  <c r="AD189"/>
  <c r="AC189"/>
  <c r="AE189" s="1"/>
  <c r="AB189"/>
  <c r="AA189"/>
  <c r="Z189"/>
  <c r="Y189"/>
  <c r="W189"/>
  <c r="AW188"/>
  <c r="AV188"/>
  <c r="AX188" s="1"/>
  <c r="AU188"/>
  <c r="AT188"/>
  <c r="AS188"/>
  <c r="AR188"/>
  <c r="AQ188"/>
  <c r="AP188"/>
  <c r="AN188"/>
  <c r="AM188"/>
  <c r="AO188" s="1"/>
  <c r="AK188"/>
  <c r="AJ188"/>
  <c r="AL188" s="1"/>
  <c r="AG188"/>
  <c r="AF188"/>
  <c r="AE188"/>
  <c r="AD188"/>
  <c r="AC188"/>
  <c r="AB188"/>
  <c r="AA188"/>
  <c r="Z188"/>
  <c r="W188"/>
  <c r="Y188" s="1"/>
  <c r="AW187"/>
  <c r="AV187"/>
  <c r="AX187" s="1"/>
  <c r="AT187"/>
  <c r="AS187"/>
  <c r="AU187" s="1"/>
  <c r="AR187"/>
  <c r="AQ187"/>
  <c r="AP187"/>
  <c r="AO187"/>
  <c r="AN187"/>
  <c r="AM187"/>
  <c r="AK187"/>
  <c r="AJ187"/>
  <c r="AL187" s="1"/>
  <c r="AI187"/>
  <c r="AG187"/>
  <c r="AF187"/>
  <c r="AH187" s="1"/>
  <c r="AD187"/>
  <c r="AC187"/>
  <c r="AE187" s="1"/>
  <c r="AB187"/>
  <c r="AA187"/>
  <c r="Z187"/>
  <c r="Y187"/>
  <c r="W187"/>
  <c r="AW186"/>
  <c r="AV186"/>
  <c r="AX186" s="1"/>
  <c r="AU186"/>
  <c r="AT186"/>
  <c r="AS186"/>
  <c r="AR186"/>
  <c r="AQ186"/>
  <c r="AP186"/>
  <c r="AN186"/>
  <c r="AM186"/>
  <c r="AO186" s="1"/>
  <c r="AK186"/>
  <c r="AJ186"/>
  <c r="AL186" s="1"/>
  <c r="AG186"/>
  <c r="AF186"/>
  <c r="AD186"/>
  <c r="AC186"/>
  <c r="AE186" s="1"/>
  <c r="AB186"/>
  <c r="AA186"/>
  <c r="Z186"/>
  <c r="Y186"/>
  <c r="W186"/>
  <c r="AW185"/>
  <c r="AV185"/>
  <c r="AX185" s="1"/>
  <c r="AT185"/>
  <c r="AS185"/>
  <c r="AU185" s="1"/>
  <c r="AR185"/>
  <c r="AQ185"/>
  <c r="AP185"/>
  <c r="AO185"/>
  <c r="AN185"/>
  <c r="AM185"/>
  <c r="AK185"/>
  <c r="AJ185"/>
  <c r="AL185" s="1"/>
  <c r="AG185"/>
  <c r="AF185"/>
  <c r="AH185" s="1"/>
  <c r="AD185"/>
  <c r="AC185"/>
  <c r="AE185" s="1"/>
  <c r="AB185"/>
  <c r="AA185"/>
  <c r="Z185"/>
  <c r="Y185"/>
  <c r="W185"/>
  <c r="AW184"/>
  <c r="AV184"/>
  <c r="AX184" s="1"/>
  <c r="AU184"/>
  <c r="AT184"/>
  <c r="AS184"/>
  <c r="AR184"/>
  <c r="AQ184"/>
  <c r="AP184"/>
  <c r="AN184"/>
  <c r="AM184"/>
  <c r="AO184" s="1"/>
  <c r="AK184"/>
  <c r="AJ184"/>
  <c r="AL184" s="1"/>
  <c r="AG184"/>
  <c r="AF184"/>
  <c r="AE184"/>
  <c r="AD184"/>
  <c r="AC184"/>
  <c r="AB184"/>
  <c r="AA184"/>
  <c r="Z184"/>
  <c r="W184"/>
  <c r="Y184" s="1"/>
  <c r="AW183"/>
  <c r="AV183"/>
  <c r="AX183" s="1"/>
  <c r="AT183"/>
  <c r="AS183"/>
  <c r="AU183" s="1"/>
  <c r="AR183"/>
  <c r="AQ183"/>
  <c r="AP183"/>
  <c r="AO183"/>
  <c r="AN183"/>
  <c r="AM183"/>
  <c r="AK183"/>
  <c r="AJ183"/>
  <c r="AL183" s="1"/>
  <c r="AG183"/>
  <c r="AF183"/>
  <c r="AD183"/>
  <c r="AC183"/>
  <c r="AE183" s="1"/>
  <c r="AB183"/>
  <c r="AA183"/>
  <c r="Z183"/>
  <c r="Y183"/>
  <c r="W183"/>
  <c r="AW182"/>
  <c r="AV182"/>
  <c r="AX182" s="1"/>
  <c r="AT182"/>
  <c r="AS182"/>
  <c r="AU182" s="1"/>
  <c r="AR182"/>
  <c r="AQ182"/>
  <c r="AP182"/>
  <c r="AO182"/>
  <c r="AN182"/>
  <c r="AM182"/>
  <c r="AK182"/>
  <c r="AJ182"/>
  <c r="AL182" s="1"/>
  <c r="AG182"/>
  <c r="AF182"/>
  <c r="AE182"/>
  <c r="AD182"/>
  <c r="AC182"/>
  <c r="AB182"/>
  <c r="AA182"/>
  <c r="Z182"/>
  <c r="W182"/>
  <c r="Y182" s="1"/>
  <c r="AW181"/>
  <c r="AV181"/>
  <c r="AX181" s="1"/>
  <c r="AT181"/>
  <c r="AS181"/>
  <c r="AU181" s="1"/>
  <c r="AR181"/>
  <c r="AQ181"/>
  <c r="AP181"/>
  <c r="AO181"/>
  <c r="AN181"/>
  <c r="AM181"/>
  <c r="AK181"/>
  <c r="AJ181"/>
  <c r="AL181" s="1"/>
  <c r="AI181"/>
  <c r="AG181"/>
  <c r="AF181"/>
  <c r="AH181" s="1"/>
  <c r="AD181"/>
  <c r="AC181"/>
  <c r="AE181" s="1"/>
  <c r="AB181"/>
  <c r="AA181"/>
  <c r="Z181"/>
  <c r="Y181"/>
  <c r="W181"/>
  <c r="AW180"/>
  <c r="AV180"/>
  <c r="AX180" s="1"/>
  <c r="AT180"/>
  <c r="AS180"/>
  <c r="AU180" s="1"/>
  <c r="AR180"/>
  <c r="AQ180"/>
  <c r="AP180"/>
  <c r="AO180"/>
  <c r="AN180"/>
  <c r="AM180"/>
  <c r="AK180"/>
  <c r="AJ180"/>
  <c r="AL180" s="1"/>
  <c r="AG180"/>
  <c r="AF180"/>
  <c r="AD180"/>
  <c r="AC180"/>
  <c r="AE180" s="1"/>
  <c r="AB180"/>
  <c r="AA180"/>
  <c r="Z180"/>
  <c r="Y180"/>
  <c r="W180"/>
  <c r="AW179"/>
  <c r="AV179"/>
  <c r="AX179" s="1"/>
  <c r="AT179"/>
  <c r="AS179"/>
  <c r="AU179" s="1"/>
  <c r="AR179"/>
  <c r="AQ179"/>
  <c r="AP179"/>
  <c r="AO179"/>
  <c r="AN179"/>
  <c r="AM179"/>
  <c r="AK179"/>
  <c r="AJ179"/>
  <c r="AL179" s="1"/>
  <c r="AI179"/>
  <c r="AG179"/>
  <c r="AF179"/>
  <c r="AH179" s="1"/>
  <c r="AD179"/>
  <c r="AC179"/>
  <c r="AE179" s="1"/>
  <c r="AB179"/>
  <c r="AA179"/>
  <c r="Z179"/>
  <c r="Y179"/>
  <c r="W179"/>
  <c r="AW178"/>
  <c r="AV178"/>
  <c r="AX178" s="1"/>
  <c r="AU178"/>
  <c r="AT178"/>
  <c r="AS178"/>
  <c r="AR178"/>
  <c r="AQ178"/>
  <c r="AP178"/>
  <c r="AN178"/>
  <c r="AM178"/>
  <c r="AO178" s="1"/>
  <c r="AK178"/>
  <c r="AJ178"/>
  <c r="AL178" s="1"/>
  <c r="AG178"/>
  <c r="AF178"/>
  <c r="AD178"/>
  <c r="AC178"/>
  <c r="AE178" s="1"/>
  <c r="AB178"/>
  <c r="AA178"/>
  <c r="Z178"/>
  <c r="Y178"/>
  <c r="W178"/>
  <c r="AW177"/>
  <c r="AV177"/>
  <c r="AX177" s="1"/>
  <c r="AT177"/>
  <c r="AS177"/>
  <c r="AU177" s="1"/>
  <c r="AR177"/>
  <c r="AQ177"/>
  <c r="AP177"/>
  <c r="AO177"/>
  <c r="AN177"/>
  <c r="AM177"/>
  <c r="AK177"/>
  <c r="AJ177"/>
  <c r="AL177" s="1"/>
  <c r="AG177"/>
  <c r="AF177"/>
  <c r="AD177"/>
  <c r="AC177"/>
  <c r="AE177" s="1"/>
  <c r="AB177"/>
  <c r="AA177"/>
  <c r="Z177"/>
  <c r="Y177"/>
  <c r="W177"/>
  <c r="AW176"/>
  <c r="AV176"/>
  <c r="AX176" s="1"/>
  <c r="AU176"/>
  <c r="AT176"/>
  <c r="AS176"/>
  <c r="AR176"/>
  <c r="AQ176"/>
  <c r="AP176"/>
  <c r="AN176"/>
  <c r="AM176"/>
  <c r="AO176" s="1"/>
  <c r="AK176"/>
  <c r="AJ176"/>
  <c r="AL176" s="1"/>
  <c r="AG176"/>
  <c r="AF176"/>
  <c r="AE176"/>
  <c r="AD176"/>
  <c r="AC176"/>
  <c r="AB176"/>
  <c r="AA176"/>
  <c r="Z176"/>
  <c r="W176"/>
  <c r="Y176" s="1"/>
  <c r="AW175"/>
  <c r="AV175"/>
  <c r="AX175" s="1"/>
  <c r="AT175"/>
  <c r="AS175"/>
  <c r="AU175" s="1"/>
  <c r="AR175"/>
  <c r="AQ175"/>
  <c r="AP175"/>
  <c r="AO175"/>
  <c r="AN175"/>
  <c r="AM175"/>
  <c r="AK175"/>
  <c r="AJ175"/>
  <c r="AL175" s="1"/>
  <c r="AG175"/>
  <c r="AF175"/>
  <c r="AD175"/>
  <c r="AC175"/>
  <c r="AE175" s="1"/>
  <c r="AB175"/>
  <c r="AA175"/>
  <c r="Z175"/>
  <c r="Y175"/>
  <c r="W175"/>
  <c r="AW174"/>
  <c r="AV174"/>
  <c r="AX174" s="1"/>
  <c r="AT174"/>
  <c r="AS174"/>
  <c r="AU174" s="1"/>
  <c r="AR174"/>
  <c r="AQ174"/>
  <c r="AP174"/>
  <c r="AO174"/>
  <c r="AN174"/>
  <c r="AM174"/>
  <c r="AK174"/>
  <c r="AJ174"/>
  <c r="AL174" s="1"/>
  <c r="AG174"/>
  <c r="AF174"/>
  <c r="AE174"/>
  <c r="AD174"/>
  <c r="AC174"/>
  <c r="AB174"/>
  <c r="AA174"/>
  <c r="Z174"/>
  <c r="W174"/>
  <c r="Y174" s="1"/>
  <c r="AW173"/>
  <c r="AV173"/>
  <c r="AX173" s="1"/>
  <c r="AT173"/>
  <c r="AS173"/>
  <c r="AU173" s="1"/>
  <c r="AR173"/>
  <c r="AQ173"/>
  <c r="AP173"/>
  <c r="AO173"/>
  <c r="AN173"/>
  <c r="AM173"/>
  <c r="AK173"/>
  <c r="AJ173"/>
  <c r="AL173" s="1"/>
  <c r="AI173"/>
  <c r="AG173"/>
  <c r="AF173"/>
  <c r="AH173" s="1"/>
  <c r="AD173"/>
  <c r="AC173"/>
  <c r="AE173" s="1"/>
  <c r="AB173"/>
  <c r="AA173"/>
  <c r="Z173"/>
  <c r="Y173"/>
  <c r="W173"/>
  <c r="AW172"/>
  <c r="AV172"/>
  <c r="AX172" s="1"/>
  <c r="AT172"/>
  <c r="AS172"/>
  <c r="AU172" s="1"/>
  <c r="AR172"/>
  <c r="AQ172"/>
  <c r="AP172"/>
  <c r="AO172"/>
  <c r="AN172"/>
  <c r="AM172"/>
  <c r="AK172"/>
  <c r="AJ172"/>
  <c r="AL172" s="1"/>
  <c r="AG172"/>
  <c r="AF172"/>
  <c r="AD172"/>
  <c r="AC172"/>
  <c r="AE172" s="1"/>
  <c r="AB172"/>
  <c r="AA172"/>
  <c r="Z172"/>
  <c r="Y172"/>
  <c r="W172"/>
  <c r="AW171"/>
  <c r="AV171"/>
  <c r="AX171" s="1"/>
  <c r="AT171"/>
  <c r="AS171"/>
  <c r="AU171" s="1"/>
  <c r="AR171"/>
  <c r="AQ171"/>
  <c r="AP171"/>
  <c r="AO171"/>
  <c r="AN171"/>
  <c r="AM171"/>
  <c r="AK171"/>
  <c r="AJ171"/>
  <c r="AL171" s="1"/>
  <c r="AI171"/>
  <c r="AG171"/>
  <c r="AF171"/>
  <c r="AH171" s="1"/>
  <c r="AD171"/>
  <c r="AC171"/>
  <c r="AE171" s="1"/>
  <c r="AB171"/>
  <c r="AA171"/>
  <c r="Z171"/>
  <c r="Y171"/>
  <c r="W171"/>
  <c r="AW170"/>
  <c r="AV170"/>
  <c r="AX170" s="1"/>
  <c r="AU170"/>
  <c r="AT170"/>
  <c r="AS170"/>
  <c r="AR170"/>
  <c r="AQ170"/>
  <c r="AP170"/>
  <c r="AN170"/>
  <c r="AM170"/>
  <c r="AO170" s="1"/>
  <c r="AK170"/>
  <c r="AJ170"/>
  <c r="AL170" s="1"/>
  <c r="AG170"/>
  <c r="AF170"/>
  <c r="AD170"/>
  <c r="AC170"/>
  <c r="AE170" s="1"/>
  <c r="AB170"/>
  <c r="AA170"/>
  <c r="Z170"/>
  <c r="Y170"/>
  <c r="W170"/>
  <c r="AW169"/>
  <c r="AV169"/>
  <c r="AX169" s="1"/>
  <c r="AT169"/>
  <c r="AS169"/>
  <c r="AU169" s="1"/>
  <c r="AR169"/>
  <c r="AQ169"/>
  <c r="AP169"/>
  <c r="AO169"/>
  <c r="AN169"/>
  <c r="AM169"/>
  <c r="AK169"/>
  <c r="AJ169"/>
  <c r="AL169" s="1"/>
  <c r="AG169"/>
  <c r="AF169"/>
  <c r="AD169"/>
  <c r="AC169"/>
  <c r="AE169" s="1"/>
  <c r="AB169"/>
  <c r="AA169"/>
  <c r="Z169"/>
  <c r="Y169"/>
  <c r="W169"/>
  <c r="AW168"/>
  <c r="AV168"/>
  <c r="AX168" s="1"/>
  <c r="AU168"/>
  <c r="AT168"/>
  <c r="AS168"/>
  <c r="AR168"/>
  <c r="AQ168"/>
  <c r="AP168"/>
  <c r="AN168"/>
  <c r="AM168"/>
  <c r="AO168" s="1"/>
  <c r="AK168"/>
  <c r="AJ168"/>
  <c r="AL168" s="1"/>
  <c r="AG168"/>
  <c r="AF168"/>
  <c r="AE168"/>
  <c r="AD168"/>
  <c r="AC168"/>
  <c r="AB168"/>
  <c r="AA168"/>
  <c r="Z168"/>
  <c r="W168"/>
  <c r="Y168" s="1"/>
  <c r="AW167"/>
  <c r="AV167"/>
  <c r="AX167" s="1"/>
  <c r="AT167"/>
  <c r="AS167"/>
  <c r="AU167" s="1"/>
  <c r="AR167"/>
  <c r="AQ167"/>
  <c r="AP167"/>
  <c r="AO167"/>
  <c r="AN167"/>
  <c r="AM167"/>
  <c r="AK167"/>
  <c r="AJ167"/>
  <c r="AL167" s="1"/>
  <c r="AG167"/>
  <c r="AF167"/>
  <c r="AD167"/>
  <c r="AC167"/>
  <c r="AE167" s="1"/>
  <c r="AB167"/>
  <c r="AA167"/>
  <c r="Z167"/>
  <c r="Y167"/>
  <c r="W167"/>
  <c r="AW166"/>
  <c r="AV166"/>
  <c r="AX166" s="1"/>
  <c r="AT166"/>
  <c r="AS166"/>
  <c r="AU166" s="1"/>
  <c r="AR166"/>
  <c r="AQ166"/>
  <c r="AP166"/>
  <c r="AO166"/>
  <c r="AN166"/>
  <c r="AM166"/>
  <c r="AK166"/>
  <c r="AJ166"/>
  <c r="AL166" s="1"/>
  <c r="AG166"/>
  <c r="AF166"/>
  <c r="AE166"/>
  <c r="AD166"/>
  <c r="AC166"/>
  <c r="AB166"/>
  <c r="AA166"/>
  <c r="Z166"/>
  <c r="W166"/>
  <c r="Y166" s="1"/>
  <c r="AW165"/>
  <c r="AV165"/>
  <c r="AX165" s="1"/>
  <c r="AT165"/>
  <c r="AS165"/>
  <c r="AU165" s="1"/>
  <c r="AR165"/>
  <c r="AQ165"/>
  <c r="AP165"/>
  <c r="AO165"/>
  <c r="AN165"/>
  <c r="AM165"/>
  <c r="AK165"/>
  <c r="AJ165"/>
  <c r="AL165" s="1"/>
  <c r="AI165"/>
  <c r="AG165"/>
  <c r="AF165"/>
  <c r="AH165" s="1"/>
  <c r="AD165"/>
  <c r="AC165"/>
  <c r="AE165" s="1"/>
  <c r="AB165"/>
  <c r="AA165"/>
  <c r="Z165"/>
  <c r="Y165"/>
  <c r="W165"/>
  <c r="AW164"/>
  <c r="AV164"/>
  <c r="AX164" s="1"/>
  <c r="AT164"/>
  <c r="AS164"/>
  <c r="AU164" s="1"/>
  <c r="AR164"/>
  <c r="AQ164"/>
  <c r="AP164"/>
  <c r="AO164"/>
  <c r="AN164"/>
  <c r="AM164"/>
  <c r="AK164"/>
  <c r="AJ164"/>
  <c r="AL164" s="1"/>
  <c r="AG164"/>
  <c r="AF164"/>
  <c r="AD164"/>
  <c r="AC164"/>
  <c r="AE164" s="1"/>
  <c r="AB164"/>
  <c r="AA164"/>
  <c r="Z164"/>
  <c r="Y164"/>
  <c r="W164"/>
  <c r="AW163"/>
  <c r="AV163"/>
  <c r="AX163" s="1"/>
  <c r="AT163"/>
  <c r="AS163"/>
  <c r="AU163" s="1"/>
  <c r="AR163"/>
  <c r="AQ163"/>
  <c r="AP163"/>
  <c r="AO163"/>
  <c r="AN163"/>
  <c r="AM163"/>
  <c r="AK163"/>
  <c r="AJ163"/>
  <c r="AL163" s="1"/>
  <c r="AI163"/>
  <c r="AG163"/>
  <c r="AF163"/>
  <c r="AH163" s="1"/>
  <c r="AD163"/>
  <c r="AC163"/>
  <c r="AE163" s="1"/>
  <c r="AB163"/>
  <c r="AA163"/>
  <c r="Z163"/>
  <c r="Y163"/>
  <c r="W163"/>
  <c r="AW162"/>
  <c r="AV162"/>
  <c r="AX162" s="1"/>
  <c r="AU162"/>
  <c r="AT162"/>
  <c r="AS162"/>
  <c r="AR162"/>
  <c r="AQ162"/>
  <c r="AP162"/>
  <c r="AN162"/>
  <c r="AM162"/>
  <c r="AO162" s="1"/>
  <c r="AK162"/>
  <c r="AJ162"/>
  <c r="AL162" s="1"/>
  <c r="AG162"/>
  <c r="AF162"/>
  <c r="AD162"/>
  <c r="AC162"/>
  <c r="AE162" s="1"/>
  <c r="AB162"/>
  <c r="AA162"/>
  <c r="Z162"/>
  <c r="Y162"/>
  <c r="W162"/>
  <c r="AW161"/>
  <c r="AV161"/>
  <c r="AX161" s="1"/>
  <c r="AT161"/>
  <c r="AS161"/>
  <c r="AU161" s="1"/>
  <c r="AR161"/>
  <c r="AQ161"/>
  <c r="AP161"/>
  <c r="AO161"/>
  <c r="AN161"/>
  <c r="AM161"/>
  <c r="AK161"/>
  <c r="AJ161"/>
  <c r="AL161" s="1"/>
  <c r="AG161"/>
  <c r="AF161"/>
  <c r="AD161"/>
  <c r="AC161"/>
  <c r="AE161" s="1"/>
  <c r="AB161"/>
  <c r="AA161"/>
  <c r="Z161"/>
  <c r="Y161"/>
  <c r="W161"/>
  <c r="AW160"/>
  <c r="AV160"/>
  <c r="AX160" s="1"/>
  <c r="AU160"/>
  <c r="AT160"/>
  <c r="AS160"/>
  <c r="AR160"/>
  <c r="AQ160"/>
  <c r="AP160"/>
  <c r="AN160"/>
  <c r="AM160"/>
  <c r="AO160" s="1"/>
  <c r="AK160"/>
  <c r="AJ160"/>
  <c r="AL160" s="1"/>
  <c r="AG160"/>
  <c r="AF160"/>
  <c r="AE160"/>
  <c r="AD160"/>
  <c r="AC160"/>
  <c r="AB160"/>
  <c r="AA160"/>
  <c r="Z160"/>
  <c r="W160"/>
  <c r="Y160" s="1"/>
  <c r="AW159"/>
  <c r="AV159"/>
  <c r="AX159" s="1"/>
  <c r="AT159"/>
  <c r="AS159"/>
  <c r="AU159" s="1"/>
  <c r="AR159"/>
  <c r="AQ159"/>
  <c r="AP159"/>
  <c r="AO159"/>
  <c r="AN159"/>
  <c r="AM159"/>
  <c r="AK159"/>
  <c r="AJ159"/>
  <c r="AL159" s="1"/>
  <c r="AG159"/>
  <c r="AF159"/>
  <c r="AD159"/>
  <c r="AC159"/>
  <c r="AE159" s="1"/>
  <c r="AB159"/>
  <c r="AA159"/>
  <c r="Z159"/>
  <c r="Y159"/>
  <c r="W159"/>
  <c r="AW158"/>
  <c r="AV158"/>
  <c r="AX158" s="1"/>
  <c r="AU158"/>
  <c r="AT158"/>
  <c r="AS158"/>
  <c r="AR158"/>
  <c r="AQ158"/>
  <c r="AP158"/>
  <c r="AN158"/>
  <c r="AM158"/>
  <c r="AO158" s="1"/>
  <c r="AL158"/>
  <c r="AK158"/>
  <c r="AJ158"/>
  <c r="AH158"/>
  <c r="AG158"/>
  <c r="AF158"/>
  <c r="AI158" s="1"/>
  <c r="AD158"/>
  <c r="AC158"/>
  <c r="AE158" s="1"/>
  <c r="AA158"/>
  <c r="Z158"/>
  <c r="AB158" s="1"/>
  <c r="Y158"/>
  <c r="W158"/>
  <c r="AX157"/>
  <c r="AW157"/>
  <c r="AV157"/>
  <c r="AT157"/>
  <c r="AS157"/>
  <c r="AU157" s="1"/>
  <c r="AR157"/>
  <c r="AQ157"/>
  <c r="AP157"/>
  <c r="AO157"/>
  <c r="AN157"/>
  <c r="AM157"/>
  <c r="AK157"/>
  <c r="AJ157"/>
  <c r="AL157" s="1"/>
  <c r="AG157"/>
  <c r="AF157"/>
  <c r="AD157"/>
  <c r="AC157"/>
  <c r="AE157" s="1"/>
  <c r="AB157"/>
  <c r="AA157"/>
  <c r="Z157"/>
  <c r="Y157"/>
  <c r="W157"/>
  <c r="AW156"/>
  <c r="AV156"/>
  <c r="AX156" s="1"/>
  <c r="AU156"/>
  <c r="AT156"/>
  <c r="AS156"/>
  <c r="AR156"/>
  <c r="AQ156"/>
  <c r="AP156"/>
  <c r="AN156"/>
  <c r="AM156"/>
  <c r="AO156" s="1"/>
  <c r="AK156"/>
  <c r="AJ156"/>
  <c r="AL156" s="1"/>
  <c r="AH156"/>
  <c r="AG156"/>
  <c r="AF156"/>
  <c r="AI156" s="1"/>
  <c r="AE156"/>
  <c r="AD156"/>
  <c r="AC156"/>
  <c r="AA156"/>
  <c r="Z156"/>
  <c r="AB156" s="1"/>
  <c r="W156"/>
  <c r="Y156" s="1"/>
  <c r="AX155"/>
  <c r="AW155"/>
  <c r="AV155"/>
  <c r="AT155"/>
  <c r="AS155"/>
  <c r="AU155" s="1"/>
  <c r="AQ155"/>
  <c r="AP155"/>
  <c r="AR155" s="1"/>
  <c r="AO155"/>
  <c r="AN155"/>
  <c r="AM155"/>
  <c r="AL155"/>
  <c r="AK155"/>
  <c r="AJ155"/>
  <c r="AH155"/>
  <c r="AG155"/>
  <c r="AF155"/>
  <c r="AI155" s="1"/>
  <c r="AD155"/>
  <c r="AC155"/>
  <c r="AE155" s="1"/>
  <c r="AB155"/>
  <c r="AA155"/>
  <c r="Z155"/>
  <c r="Y155"/>
  <c r="W155"/>
  <c r="AW154"/>
  <c r="AV154"/>
  <c r="AX154" s="1"/>
  <c r="AT154"/>
  <c r="AS154"/>
  <c r="AU154" s="1"/>
  <c r="AR154"/>
  <c r="AQ154"/>
  <c r="AP154"/>
  <c r="AO154"/>
  <c r="AN154"/>
  <c r="AM154"/>
  <c r="AK154"/>
  <c r="AJ154"/>
  <c r="AL154" s="1"/>
  <c r="AG154"/>
  <c r="AF154"/>
  <c r="AE154"/>
  <c r="AD154"/>
  <c r="AC154"/>
  <c r="AB154"/>
  <c r="AA154"/>
  <c r="Z154"/>
  <c r="W154"/>
  <c r="Y154" s="1"/>
  <c r="AW153"/>
  <c r="AV153"/>
  <c r="AX153" s="1"/>
  <c r="AT153"/>
  <c r="AS153"/>
  <c r="AU153" s="1"/>
  <c r="AQ153"/>
  <c r="AP153"/>
  <c r="AR153" s="1"/>
  <c r="AO153"/>
  <c r="AN153"/>
  <c r="AM153"/>
  <c r="AL153"/>
  <c r="AK153"/>
  <c r="AJ153"/>
  <c r="AI153"/>
  <c r="AH153"/>
  <c r="AG153"/>
  <c r="AF153"/>
  <c r="AD153"/>
  <c r="AC153"/>
  <c r="AE153" s="1"/>
  <c r="AA153"/>
  <c r="Z153"/>
  <c r="AB153" s="1"/>
  <c r="Y153"/>
  <c r="W153"/>
  <c r="AX152"/>
  <c r="AW152"/>
  <c r="AV152"/>
  <c r="AT152"/>
  <c r="AS152"/>
  <c r="AU152" s="1"/>
  <c r="AQ152"/>
  <c r="AP152"/>
  <c r="AR152" s="1"/>
  <c r="AO152"/>
  <c r="AN152"/>
  <c r="AM152"/>
  <c r="AL152"/>
  <c r="AK152"/>
  <c r="AJ152"/>
  <c r="AG152"/>
  <c r="AF152"/>
  <c r="AD152"/>
  <c r="AC152"/>
  <c r="AE152" s="1"/>
  <c r="AB152"/>
  <c r="AA152"/>
  <c r="Z152"/>
  <c r="Y152"/>
  <c r="W152"/>
  <c r="AW151"/>
  <c r="AV151"/>
  <c r="AX151" s="1"/>
  <c r="AT151"/>
  <c r="AS151"/>
  <c r="AU151" s="1"/>
  <c r="AR151"/>
  <c r="AQ151"/>
  <c r="AP151"/>
  <c r="AO151"/>
  <c r="AN151"/>
  <c r="AM151"/>
  <c r="AK151"/>
  <c r="AJ151"/>
  <c r="AL151" s="1"/>
  <c r="AG151"/>
  <c r="AF151"/>
  <c r="AH151" s="1"/>
  <c r="AD151"/>
  <c r="AC151"/>
  <c r="AE151" s="1"/>
  <c r="AA151"/>
  <c r="Z151"/>
  <c r="AB151" s="1"/>
  <c r="Y151"/>
  <c r="W151"/>
  <c r="AX150"/>
  <c r="AW150"/>
  <c r="AV150"/>
  <c r="AU150"/>
  <c r="AT150"/>
  <c r="AS150"/>
  <c r="AQ150"/>
  <c r="AP150"/>
  <c r="AR150" s="1"/>
  <c r="AN150"/>
  <c r="AM150"/>
  <c r="AO150" s="1"/>
  <c r="AL150"/>
  <c r="AK150"/>
  <c r="AJ150"/>
  <c r="AH150"/>
  <c r="AG150"/>
  <c r="AF150"/>
  <c r="AI150" s="1"/>
  <c r="AD150"/>
  <c r="AC150"/>
  <c r="AE150" s="1"/>
  <c r="AA150"/>
  <c r="Z150"/>
  <c r="AB150" s="1"/>
  <c r="Y150"/>
  <c r="W150"/>
  <c r="AX149"/>
  <c r="AW149"/>
  <c r="AV149"/>
  <c r="AT149"/>
  <c r="AS149"/>
  <c r="AU149" s="1"/>
  <c r="AQ149"/>
  <c r="AP149"/>
  <c r="AR149" s="1"/>
  <c r="AO149"/>
  <c r="AN149"/>
  <c r="AM149"/>
  <c r="AL149"/>
  <c r="AK149"/>
  <c r="AJ149"/>
  <c r="AH149"/>
  <c r="AG149"/>
  <c r="AF149"/>
  <c r="AI149" s="1"/>
  <c r="AD149"/>
  <c r="AC149"/>
  <c r="AE149" s="1"/>
  <c r="AA149"/>
  <c r="Z149"/>
  <c r="AB149" s="1"/>
  <c r="Y149"/>
  <c r="W149"/>
  <c r="AX148"/>
  <c r="AW148"/>
  <c r="AV148"/>
  <c r="AT148"/>
  <c r="AS148"/>
  <c r="AU148" s="1"/>
  <c r="AQ148"/>
  <c r="AP148"/>
  <c r="AR148" s="1"/>
  <c r="AO148"/>
  <c r="AN148"/>
  <c r="AM148"/>
  <c r="AL148"/>
  <c r="AK148"/>
  <c r="AJ148"/>
  <c r="AI148"/>
  <c r="AH148"/>
  <c r="AG148"/>
  <c r="AF148"/>
  <c r="AD148"/>
  <c r="AC148"/>
  <c r="AE148" s="1"/>
  <c r="AA148"/>
  <c r="Z148"/>
  <c r="AB148" s="1"/>
  <c r="Y148"/>
  <c r="W148"/>
  <c r="AX147"/>
  <c r="AW147"/>
  <c r="AV147"/>
  <c r="AT147"/>
  <c r="AS147"/>
  <c r="AU147" s="1"/>
  <c r="AQ147"/>
  <c r="AP147"/>
  <c r="AR147" s="1"/>
  <c r="AO147"/>
  <c r="AN147"/>
  <c r="AM147"/>
  <c r="AL147"/>
  <c r="AK147"/>
  <c r="AJ147"/>
  <c r="AH147"/>
  <c r="AG147"/>
  <c r="AF147"/>
  <c r="AI147" s="1"/>
  <c r="AD147"/>
  <c r="AC147"/>
  <c r="AE147" s="1"/>
  <c r="AA147"/>
  <c r="Z147"/>
  <c r="AB147" s="1"/>
  <c r="Y147"/>
  <c r="W147"/>
  <c r="AX146"/>
  <c r="AW146"/>
  <c r="AV146"/>
  <c r="AT146"/>
  <c r="AS146"/>
  <c r="AU146" s="1"/>
  <c r="AQ146"/>
  <c r="AP146"/>
  <c r="AR146" s="1"/>
  <c r="AO146"/>
  <c r="AN146"/>
  <c r="AM146"/>
  <c r="AL146"/>
  <c r="AK146"/>
  <c r="AJ146"/>
  <c r="AI146"/>
  <c r="AH146"/>
  <c r="AG146"/>
  <c r="AF146"/>
  <c r="AD146"/>
  <c r="AC146"/>
  <c r="AE146" s="1"/>
  <c r="AA146"/>
  <c r="Z146"/>
  <c r="AB146" s="1"/>
  <c r="Y146"/>
  <c r="W146"/>
  <c r="AX145"/>
  <c r="AW145"/>
  <c r="AV145"/>
  <c r="AT145"/>
  <c r="AS145"/>
  <c r="AU145" s="1"/>
  <c r="AQ145"/>
  <c r="AP145"/>
  <c r="AR145" s="1"/>
  <c r="AO145"/>
  <c r="AN145"/>
  <c r="AM145"/>
  <c r="AL145"/>
  <c r="AK145"/>
  <c r="AJ145"/>
  <c r="AH145"/>
  <c r="AG145"/>
  <c r="AF145"/>
  <c r="AI145" s="1"/>
  <c r="AD145"/>
  <c r="AC145"/>
  <c r="AE145" s="1"/>
  <c r="AA145"/>
  <c r="Z145"/>
  <c r="AB145" s="1"/>
  <c r="Y145"/>
  <c r="W145"/>
  <c r="AX144"/>
  <c r="AW144"/>
  <c r="AV144"/>
  <c r="AT144"/>
  <c r="AS144"/>
  <c r="AU144" s="1"/>
  <c r="AQ144"/>
  <c r="AP144"/>
  <c r="AR144" s="1"/>
  <c r="AO144"/>
  <c r="AN144"/>
  <c r="AM144"/>
  <c r="AL144"/>
  <c r="AK144"/>
  <c r="AJ144"/>
  <c r="AI144"/>
  <c r="AH144"/>
  <c r="AG144"/>
  <c r="AF144"/>
  <c r="AD144"/>
  <c r="AC144"/>
  <c r="AE144" s="1"/>
  <c r="AA144"/>
  <c r="Z144"/>
  <c r="AB144" s="1"/>
  <c r="Y144"/>
  <c r="W144"/>
  <c r="AX143"/>
  <c r="AW143"/>
  <c r="AV143"/>
  <c r="AT143"/>
  <c r="AS143"/>
  <c r="AU143" s="1"/>
  <c r="AQ143"/>
  <c r="AP143"/>
  <c r="AR143" s="1"/>
  <c r="AO143"/>
  <c r="AN143"/>
  <c r="AM143"/>
  <c r="AL143"/>
  <c r="AK143"/>
  <c r="AJ143"/>
  <c r="AH143"/>
  <c r="AG143"/>
  <c r="AF143"/>
  <c r="AI143" s="1"/>
  <c r="AD143"/>
  <c r="AC143"/>
  <c r="AE143" s="1"/>
  <c r="AA143"/>
  <c r="Z143"/>
  <c r="AB143" s="1"/>
  <c r="Y143"/>
  <c r="W143"/>
  <c r="AX142"/>
  <c r="AW142"/>
  <c r="AV142"/>
  <c r="AT142"/>
  <c r="AS142"/>
  <c r="AU142" s="1"/>
  <c r="AQ142"/>
  <c r="AP142"/>
  <c r="AR142" s="1"/>
  <c r="AO142"/>
  <c r="AN142"/>
  <c r="AM142"/>
  <c r="AL142"/>
  <c r="AK142"/>
  <c r="AJ142"/>
  <c r="AI142"/>
  <c r="AH142"/>
  <c r="AG142"/>
  <c r="AF142"/>
  <c r="AD142"/>
  <c r="AC142"/>
  <c r="AE142" s="1"/>
  <c r="AA142"/>
  <c r="Z142"/>
  <c r="AB142" s="1"/>
  <c r="Y142"/>
  <c r="W142"/>
  <c r="AX141"/>
  <c r="AW141"/>
  <c r="AV141"/>
  <c r="AT141"/>
  <c r="AS141"/>
  <c r="AU141" s="1"/>
  <c r="AQ141"/>
  <c r="AP141"/>
  <c r="AR141" s="1"/>
  <c r="AO141"/>
  <c r="AN141"/>
  <c r="AM141"/>
  <c r="AL141"/>
  <c r="AK141"/>
  <c r="AJ141"/>
  <c r="AH141"/>
  <c r="AG141"/>
  <c r="AF141"/>
  <c r="AI141" s="1"/>
  <c r="AD141"/>
  <c r="AC141"/>
  <c r="AE141" s="1"/>
  <c r="AA141"/>
  <c r="Z141"/>
  <c r="AB141" s="1"/>
  <c r="Y141"/>
  <c r="W141"/>
  <c r="AX140"/>
  <c r="AW140"/>
  <c r="AV140"/>
  <c r="AT140"/>
  <c r="AS140"/>
  <c r="AU140" s="1"/>
  <c r="AQ140"/>
  <c r="AP140"/>
  <c r="AR140" s="1"/>
  <c r="AO140"/>
  <c r="AN140"/>
  <c r="AM140"/>
  <c r="AL140"/>
  <c r="AK140"/>
  <c r="AJ140"/>
  <c r="AI140"/>
  <c r="AH140"/>
  <c r="AG140"/>
  <c r="AF140"/>
  <c r="AD140"/>
  <c r="AC140"/>
  <c r="AE140" s="1"/>
  <c r="AA140"/>
  <c r="Z140"/>
  <c r="AB140" s="1"/>
  <c r="Y140"/>
  <c r="W140"/>
  <c r="AX139"/>
  <c r="AW139"/>
  <c r="AV139"/>
  <c r="AT139"/>
  <c r="AS139"/>
  <c r="AU139" s="1"/>
  <c r="AQ139"/>
  <c r="AP139"/>
  <c r="AR139" s="1"/>
  <c r="AO139"/>
  <c r="AN139"/>
  <c r="AM139"/>
  <c r="AL139"/>
  <c r="AK139"/>
  <c r="AJ139"/>
  <c r="AH139"/>
  <c r="AG139"/>
  <c r="AF139"/>
  <c r="AI139" s="1"/>
  <c r="AD139"/>
  <c r="AC139"/>
  <c r="AE139" s="1"/>
  <c r="AA139"/>
  <c r="Z139"/>
  <c r="AB139" s="1"/>
  <c r="Y139"/>
  <c r="W139"/>
  <c r="AX138"/>
  <c r="AW138"/>
  <c r="AV138"/>
  <c r="AT138"/>
  <c r="AS138"/>
  <c r="AU138" s="1"/>
  <c r="AQ138"/>
  <c r="AP138"/>
  <c r="AR138" s="1"/>
  <c r="AO138"/>
  <c r="AN138"/>
  <c r="AM138"/>
  <c r="AL138"/>
  <c r="AK138"/>
  <c r="AJ138"/>
  <c r="AI138"/>
  <c r="AH138"/>
  <c r="AG138"/>
  <c r="AF138"/>
  <c r="AD138"/>
  <c r="AC138"/>
  <c r="AE138" s="1"/>
  <c r="AA138"/>
  <c r="Z138"/>
  <c r="AB138" s="1"/>
  <c r="Y138"/>
  <c r="W138"/>
  <c r="AX137"/>
  <c r="AW137"/>
  <c r="AV137"/>
  <c r="AT137"/>
  <c r="AS137"/>
  <c r="AU137" s="1"/>
  <c r="AQ137"/>
  <c r="AP137"/>
  <c r="AR137" s="1"/>
  <c r="AO137"/>
  <c r="AN137"/>
  <c r="AM137"/>
  <c r="AL137"/>
  <c r="AK137"/>
  <c r="AJ137"/>
  <c r="AH137"/>
  <c r="AG137"/>
  <c r="AF137"/>
  <c r="AI137" s="1"/>
  <c r="AD137"/>
  <c r="AC137"/>
  <c r="AE137" s="1"/>
  <c r="AA137"/>
  <c r="Z137"/>
  <c r="AB137" s="1"/>
  <c r="Y137"/>
  <c r="W137"/>
  <c r="AX136"/>
  <c r="AW136"/>
  <c r="AV136"/>
  <c r="AT136"/>
  <c r="AS136"/>
  <c r="AU136" s="1"/>
  <c r="AQ136"/>
  <c r="AP136"/>
  <c r="AR136" s="1"/>
  <c r="AO136"/>
  <c r="AN136"/>
  <c r="AM136"/>
  <c r="AK136"/>
  <c r="AJ136"/>
  <c r="AL136" s="1"/>
  <c r="AI136"/>
  <c r="AH136"/>
  <c r="AG136"/>
  <c r="AF136"/>
  <c r="AD136"/>
  <c r="AC136"/>
  <c r="AE136" s="1"/>
  <c r="AB136"/>
  <c r="AA136"/>
  <c r="Z136"/>
  <c r="Y136"/>
  <c r="W136"/>
  <c r="AW135"/>
  <c r="AV135"/>
  <c r="AX135" s="1"/>
  <c r="AT135"/>
  <c r="AS135"/>
  <c r="AU135" s="1"/>
  <c r="AQ135"/>
  <c r="AP135"/>
  <c r="AR135" s="1"/>
  <c r="AO135"/>
  <c r="AN135"/>
  <c r="AM135"/>
  <c r="AL135"/>
  <c r="AK135"/>
  <c r="AJ135"/>
  <c r="AG135"/>
  <c r="AF135"/>
  <c r="AI135" s="1"/>
  <c r="AD135"/>
  <c r="AC135"/>
  <c r="AE135" s="1"/>
  <c r="AA135"/>
  <c r="Z135"/>
  <c r="AB135" s="1"/>
  <c r="Y135"/>
  <c r="W135"/>
  <c r="AX134"/>
  <c r="AW134"/>
  <c r="AV134"/>
  <c r="AT134"/>
  <c r="AS134"/>
  <c r="AU134" s="1"/>
  <c r="AQ134"/>
  <c r="AP134"/>
  <c r="AR134" s="1"/>
  <c r="AO134"/>
  <c r="AN134"/>
  <c r="AM134"/>
  <c r="AL134"/>
  <c r="AK134"/>
  <c r="AJ134"/>
  <c r="AI134"/>
  <c r="AH134"/>
  <c r="AG134"/>
  <c r="AF134"/>
  <c r="AD134"/>
  <c r="AC134"/>
  <c r="AE134" s="1"/>
  <c r="AB134"/>
  <c r="AA134"/>
  <c r="Z134"/>
  <c r="Y134"/>
  <c r="W134"/>
  <c r="AW133"/>
  <c r="AV133"/>
  <c r="AX133" s="1"/>
  <c r="AT133"/>
  <c r="AS133"/>
  <c r="AU133" s="1"/>
  <c r="AQ133"/>
  <c r="AP133"/>
  <c r="AR133" s="1"/>
  <c r="AO133"/>
  <c r="AN133"/>
  <c r="AM133"/>
  <c r="AL133"/>
  <c r="AK133"/>
  <c r="AJ133"/>
  <c r="AH133"/>
  <c r="AG133"/>
  <c r="AF133"/>
  <c r="AI133" s="1"/>
  <c r="AD133"/>
  <c r="AC133"/>
  <c r="AE133" s="1"/>
  <c r="AA133"/>
  <c r="Z133"/>
  <c r="AB133" s="1"/>
  <c r="Y133"/>
  <c r="W133"/>
  <c r="AX132"/>
  <c r="AW132"/>
  <c r="AV132"/>
  <c r="AT132"/>
  <c r="AS132"/>
  <c r="AU132" s="1"/>
  <c r="AQ132"/>
  <c r="AP132"/>
  <c r="AR132" s="1"/>
  <c r="AO132"/>
  <c r="AN132"/>
  <c r="AM132"/>
  <c r="AL132"/>
  <c r="AK132"/>
  <c r="AJ132"/>
  <c r="AI132"/>
  <c r="AH132"/>
  <c r="AG132"/>
  <c r="AF132"/>
  <c r="AD132"/>
  <c r="AC132"/>
  <c r="AE132" s="1"/>
  <c r="AA132"/>
  <c r="Z132"/>
  <c r="AB132" s="1"/>
  <c r="Y132"/>
  <c r="W132"/>
  <c r="AX131"/>
  <c r="AW131"/>
  <c r="AV131"/>
  <c r="AT131"/>
  <c r="AS131"/>
  <c r="AU131" s="1"/>
  <c r="AQ131"/>
  <c r="AP131"/>
  <c r="AR131" s="1"/>
  <c r="AO131"/>
  <c r="AN131"/>
  <c r="AM131"/>
  <c r="AL131"/>
  <c r="AK131"/>
  <c r="AJ131"/>
  <c r="AH131"/>
  <c r="AG131"/>
  <c r="AF131"/>
  <c r="AI131" s="1"/>
  <c r="AD131"/>
  <c r="AC131"/>
  <c r="AE131" s="1"/>
  <c r="AA131"/>
  <c r="Z131"/>
  <c r="AB131" s="1"/>
  <c r="Y131"/>
  <c r="W131"/>
  <c r="AX130"/>
  <c r="AW130"/>
  <c r="AV130"/>
  <c r="AT130"/>
  <c r="AS130"/>
  <c r="AU130" s="1"/>
  <c r="AR130"/>
  <c r="AQ130"/>
  <c r="AP130"/>
  <c r="AO130"/>
  <c r="AN130"/>
  <c r="AM130"/>
  <c r="AK130"/>
  <c r="AJ130"/>
  <c r="AL130" s="1"/>
  <c r="AI130"/>
  <c r="AH130"/>
  <c r="AG130"/>
  <c r="AF130"/>
  <c r="AD130"/>
  <c r="AC130"/>
  <c r="AE130" s="1"/>
  <c r="AA130"/>
  <c r="Z130"/>
  <c r="AB130" s="1"/>
  <c r="Y130"/>
  <c r="W130"/>
  <c r="AX129"/>
  <c r="AW129"/>
  <c r="AV129"/>
  <c r="AT129"/>
  <c r="AS129"/>
  <c r="AU129" s="1"/>
  <c r="AQ129"/>
  <c r="AP129"/>
  <c r="AR129" s="1"/>
  <c r="AO129"/>
  <c r="AN129"/>
  <c r="AM129"/>
  <c r="AL129"/>
  <c r="AK129"/>
  <c r="AJ129"/>
  <c r="AG129"/>
  <c r="AF129"/>
  <c r="AI129" s="1"/>
  <c r="AD129"/>
  <c r="AC129"/>
  <c r="AE129" s="1"/>
  <c r="AA129"/>
  <c r="Z129"/>
  <c r="AB129" s="1"/>
  <c r="Y129"/>
  <c r="W129"/>
  <c r="AX128"/>
  <c r="AW128"/>
  <c r="AV128"/>
  <c r="AT128"/>
  <c r="AS128"/>
  <c r="AU128" s="1"/>
  <c r="AR128"/>
  <c r="AQ128"/>
  <c r="AP128"/>
  <c r="AO128"/>
  <c r="AN128"/>
  <c r="AM128"/>
  <c r="AK128"/>
  <c r="AJ128"/>
  <c r="AL128" s="1"/>
  <c r="AI128"/>
  <c r="AH128"/>
  <c r="AG128"/>
  <c r="AF128"/>
  <c r="AD128"/>
  <c r="AC128"/>
  <c r="AE128" s="1"/>
  <c r="AB128"/>
  <c r="AA128"/>
  <c r="Z128"/>
  <c r="Y128"/>
  <c r="W128"/>
  <c r="AW127"/>
  <c r="AV127"/>
  <c r="AX127" s="1"/>
  <c r="AT127"/>
  <c r="AS127"/>
  <c r="AU127" s="1"/>
  <c r="AQ127"/>
  <c r="AP127"/>
  <c r="AR127" s="1"/>
  <c r="AO127"/>
  <c r="AN127"/>
  <c r="AM127"/>
  <c r="AL127"/>
  <c r="AK127"/>
  <c r="AJ127"/>
  <c r="AG127"/>
  <c r="AF127"/>
  <c r="AI127" s="1"/>
  <c r="AD127"/>
  <c r="AC127"/>
  <c r="AE127" s="1"/>
  <c r="AA127"/>
  <c r="Z127"/>
  <c r="AB127" s="1"/>
  <c r="Y127"/>
  <c r="W127"/>
  <c r="AX126"/>
  <c r="AW126"/>
  <c r="AV126"/>
  <c r="AT126"/>
  <c r="AS126"/>
  <c r="AU126" s="1"/>
  <c r="AQ126"/>
  <c r="AP126"/>
  <c r="AR126" s="1"/>
  <c r="AO126"/>
  <c r="AN126"/>
  <c r="AM126"/>
  <c r="AL126"/>
  <c r="AK126"/>
  <c r="AJ126"/>
  <c r="AI126"/>
  <c r="AH126"/>
  <c r="AG126"/>
  <c r="AF126"/>
  <c r="AD126"/>
  <c r="AC126"/>
  <c r="AE126" s="1"/>
  <c r="AB126"/>
  <c r="AA126"/>
  <c r="Z126"/>
  <c r="Y126"/>
  <c r="W126"/>
  <c r="AW125"/>
  <c r="AV125"/>
  <c r="AX125" s="1"/>
  <c r="AT125"/>
  <c r="AS125"/>
  <c r="AU125" s="1"/>
  <c r="AQ125"/>
  <c r="AP125"/>
  <c r="AR125" s="1"/>
  <c r="AO125"/>
  <c r="AN125"/>
  <c r="AM125"/>
  <c r="AL125"/>
  <c r="AK125"/>
  <c r="AJ125"/>
  <c r="AH125"/>
  <c r="AG125"/>
  <c r="AF125"/>
  <c r="AI125" s="1"/>
  <c r="AD125"/>
  <c r="AC125"/>
  <c r="AE125" s="1"/>
  <c r="AA125"/>
  <c r="Z125"/>
  <c r="AB125" s="1"/>
  <c r="Y125"/>
  <c r="W125"/>
  <c r="AX124"/>
  <c r="AW124"/>
  <c r="AV124"/>
  <c r="AT124"/>
  <c r="AS124"/>
  <c r="AU124" s="1"/>
  <c r="AQ124"/>
  <c r="AP124"/>
  <c r="AR124" s="1"/>
  <c r="AO124"/>
  <c r="AN124"/>
  <c r="AM124"/>
  <c r="AL124"/>
  <c r="AK124"/>
  <c r="AJ124"/>
  <c r="AI124"/>
  <c r="AH124"/>
  <c r="AG124"/>
  <c r="AF124"/>
  <c r="AD124"/>
  <c r="AC124"/>
  <c r="AE124" s="1"/>
  <c r="AA124"/>
  <c r="Z124"/>
  <c r="AB124" s="1"/>
  <c r="Y124"/>
  <c r="W124"/>
  <c r="AX123"/>
  <c r="AW123"/>
  <c r="AV123"/>
  <c r="AT123"/>
  <c r="AS123"/>
  <c r="AU123" s="1"/>
  <c r="AQ123"/>
  <c r="AP123"/>
  <c r="AR123" s="1"/>
  <c r="AO123"/>
  <c r="AN123"/>
  <c r="AM123"/>
  <c r="AL123"/>
  <c r="AK123"/>
  <c r="AJ123"/>
  <c r="AH123"/>
  <c r="AG123"/>
  <c r="AF123"/>
  <c r="AI123" s="1"/>
  <c r="AD123"/>
  <c r="AC123"/>
  <c r="AE123" s="1"/>
  <c r="AA123"/>
  <c r="Z123"/>
  <c r="AB123" s="1"/>
  <c r="Y123"/>
  <c r="W123"/>
  <c r="AX122"/>
  <c r="AW122"/>
  <c r="AV122"/>
  <c r="AT122"/>
  <c r="AS122"/>
  <c r="AU122" s="1"/>
  <c r="AR122"/>
  <c r="AQ122"/>
  <c r="AP122"/>
  <c r="AO122"/>
  <c r="AN122"/>
  <c r="AM122"/>
  <c r="AK122"/>
  <c r="AJ122"/>
  <c r="AL122" s="1"/>
  <c r="AI122"/>
  <c r="AH122"/>
  <c r="AG122"/>
  <c r="AF122"/>
  <c r="AD122"/>
  <c r="AC122"/>
  <c r="AE122" s="1"/>
  <c r="AA122"/>
  <c r="Z122"/>
  <c r="AB122" s="1"/>
  <c r="Y122"/>
  <c r="W122"/>
  <c r="AX121"/>
  <c r="AW121"/>
  <c r="AV121"/>
  <c r="AT121"/>
  <c r="AS121"/>
  <c r="AU121" s="1"/>
  <c r="AQ121"/>
  <c r="AP121"/>
  <c r="AR121" s="1"/>
  <c r="AO121"/>
  <c r="AN121"/>
  <c r="AM121"/>
  <c r="AL121"/>
  <c r="AK121"/>
  <c r="AJ121"/>
  <c r="AG121"/>
  <c r="AF121"/>
  <c r="AI121" s="1"/>
  <c r="AD121"/>
  <c r="AC121"/>
  <c r="AE121" s="1"/>
  <c r="AA121"/>
  <c r="Z121"/>
  <c r="AB121" s="1"/>
  <c r="Y121"/>
  <c r="W121"/>
  <c r="AX120"/>
  <c r="AW120"/>
  <c r="AV120"/>
  <c r="AT120"/>
  <c r="AS120"/>
  <c r="AU120" s="1"/>
  <c r="AR120"/>
  <c r="AQ120"/>
  <c r="AP120"/>
  <c r="AO120"/>
  <c r="AN120"/>
  <c r="AM120"/>
  <c r="AK120"/>
  <c r="AJ120"/>
  <c r="AL120" s="1"/>
  <c r="AI120"/>
  <c r="AH120"/>
  <c r="AG120"/>
  <c r="AF120"/>
  <c r="AD120"/>
  <c r="AC120"/>
  <c r="AE120" s="1"/>
  <c r="AB120"/>
  <c r="AA120"/>
  <c r="Z120"/>
  <c r="Y120"/>
  <c r="W120"/>
  <c r="AW119"/>
  <c r="AV119"/>
  <c r="AX119" s="1"/>
  <c r="AT119"/>
  <c r="AS119"/>
  <c r="AU119" s="1"/>
  <c r="AQ119"/>
  <c r="AP119"/>
  <c r="AR119" s="1"/>
  <c r="AO119"/>
  <c r="AN119"/>
  <c r="AM119"/>
  <c r="AL119"/>
  <c r="AK119"/>
  <c r="AJ119"/>
  <c r="AG119"/>
  <c r="AF119"/>
  <c r="AI119" s="1"/>
  <c r="AD119"/>
  <c r="AC119"/>
  <c r="AE119" s="1"/>
  <c r="AA119"/>
  <c r="Z119"/>
  <c r="AB119" s="1"/>
  <c r="Y119"/>
  <c r="W119"/>
  <c r="AX118"/>
  <c r="AW118"/>
  <c r="AV118"/>
  <c r="AT118"/>
  <c r="AS118"/>
  <c r="AU118" s="1"/>
  <c r="AQ118"/>
  <c r="AP118"/>
  <c r="AR118" s="1"/>
  <c r="AO118"/>
  <c r="AN118"/>
  <c r="AM118"/>
  <c r="AL118"/>
  <c r="AK118"/>
  <c r="AJ118"/>
  <c r="AI118"/>
  <c r="AH118"/>
  <c r="AG118"/>
  <c r="AF118"/>
  <c r="AD118"/>
  <c r="AC118"/>
  <c r="AE118" s="1"/>
  <c r="AB118"/>
  <c r="AA118"/>
  <c r="Z118"/>
  <c r="Y118"/>
  <c r="W118"/>
  <c r="AW117"/>
  <c r="AV117"/>
  <c r="AX117" s="1"/>
  <c r="AT117"/>
  <c r="AS117"/>
  <c r="AU117" s="1"/>
  <c r="AQ117"/>
  <c r="AP117"/>
  <c r="AR117" s="1"/>
  <c r="AO117"/>
  <c r="AN117"/>
  <c r="AM117"/>
  <c r="AL117"/>
  <c r="AK117"/>
  <c r="AJ117"/>
  <c r="AH117"/>
  <c r="AG117"/>
  <c r="AF117"/>
  <c r="AI117" s="1"/>
  <c r="AD117"/>
  <c r="AC117"/>
  <c r="AE117" s="1"/>
  <c r="AA117"/>
  <c r="Z117"/>
  <c r="AB117" s="1"/>
  <c r="Y117"/>
  <c r="W117"/>
  <c r="AX116"/>
  <c r="AW116"/>
  <c r="AV116"/>
  <c r="AT116"/>
  <c r="AS116"/>
  <c r="AU116" s="1"/>
  <c r="AQ116"/>
  <c r="AP116"/>
  <c r="AR116" s="1"/>
  <c r="AO116"/>
  <c r="AN116"/>
  <c r="AM116"/>
  <c r="AL116"/>
  <c r="AK116"/>
  <c r="AJ116"/>
  <c r="AI116"/>
  <c r="AH116"/>
  <c r="AG116"/>
  <c r="AF116"/>
  <c r="AD116"/>
  <c r="AC116"/>
  <c r="AE116" s="1"/>
  <c r="AA116"/>
  <c r="Z116"/>
  <c r="AB116" s="1"/>
  <c r="Y116"/>
  <c r="W116"/>
  <c r="AX115"/>
  <c r="AW115"/>
  <c r="AV115"/>
  <c r="AT115"/>
  <c r="AS115"/>
  <c r="AU115" s="1"/>
  <c r="AQ115"/>
  <c r="AP115"/>
  <c r="AR115" s="1"/>
  <c r="AO115"/>
  <c r="AN115"/>
  <c r="AM115"/>
  <c r="AL115"/>
  <c r="AK115"/>
  <c r="AJ115"/>
  <c r="AH115"/>
  <c r="AG115"/>
  <c r="AF115"/>
  <c r="AI115" s="1"/>
  <c r="AD115"/>
  <c r="AC115"/>
  <c r="AE115" s="1"/>
  <c r="AA115"/>
  <c r="Z115"/>
  <c r="AB115" s="1"/>
  <c r="Y115"/>
  <c r="W115"/>
  <c r="AX114"/>
  <c r="AW114"/>
  <c r="AV114"/>
  <c r="AT114"/>
  <c r="AS114"/>
  <c r="AU114" s="1"/>
  <c r="AR114"/>
  <c r="AQ114"/>
  <c r="AP114"/>
  <c r="AO114"/>
  <c r="AN114"/>
  <c r="AM114"/>
  <c r="AK114"/>
  <c r="AJ114"/>
  <c r="AL114" s="1"/>
  <c r="AI114"/>
  <c r="AH114"/>
  <c r="AG114"/>
  <c r="AF114"/>
  <c r="AD114"/>
  <c r="AC114"/>
  <c r="AE114" s="1"/>
  <c r="AA114"/>
  <c r="Z114"/>
  <c r="AB114" s="1"/>
  <c r="Y114"/>
  <c r="W114"/>
  <c r="AX113"/>
  <c r="AW113"/>
  <c r="AV113"/>
  <c r="AT113"/>
  <c r="AS113"/>
  <c r="AU113" s="1"/>
  <c r="AQ113"/>
  <c r="AP113"/>
  <c r="AR113" s="1"/>
  <c r="AO113"/>
  <c r="AN113"/>
  <c r="AM113"/>
  <c r="AL113"/>
  <c r="AK113"/>
  <c r="AJ113"/>
  <c r="AG113"/>
  <c r="AF113"/>
  <c r="AI113" s="1"/>
  <c r="AD113"/>
  <c r="AC113"/>
  <c r="AE113" s="1"/>
  <c r="AA113"/>
  <c r="Z113"/>
  <c r="AB113" s="1"/>
  <c r="Y113"/>
  <c r="W113"/>
  <c r="AX112"/>
  <c r="AW112"/>
  <c r="AV112"/>
  <c r="AT112"/>
  <c r="AS112"/>
  <c r="AU112" s="1"/>
  <c r="AR112"/>
  <c r="AQ112"/>
  <c r="AP112"/>
  <c r="AO112"/>
  <c r="AN112"/>
  <c r="AM112"/>
  <c r="AK112"/>
  <c r="AJ112"/>
  <c r="AL112" s="1"/>
  <c r="AI112"/>
  <c r="AH112"/>
  <c r="AG112"/>
  <c r="AF112"/>
  <c r="AD112"/>
  <c r="AC112"/>
  <c r="AE112" s="1"/>
  <c r="AB112"/>
  <c r="AA112"/>
  <c r="Z112"/>
  <c r="Y112"/>
  <c r="W112"/>
  <c r="AW111"/>
  <c r="AV111"/>
  <c r="AX111" s="1"/>
  <c r="AT111"/>
  <c r="AS111"/>
  <c r="AU111" s="1"/>
  <c r="AQ111"/>
  <c r="AP111"/>
  <c r="AR111" s="1"/>
  <c r="AO111"/>
  <c r="AN111"/>
  <c r="AM111"/>
  <c r="AL111"/>
  <c r="AK111"/>
  <c r="AJ111"/>
  <c r="AG111"/>
  <c r="AF111"/>
  <c r="AI111" s="1"/>
  <c r="AD111"/>
  <c r="AC111"/>
  <c r="AE111" s="1"/>
  <c r="AA111"/>
  <c r="Z111"/>
  <c r="AB111" s="1"/>
  <c r="Y111"/>
  <c r="W111"/>
  <c r="AX110"/>
  <c r="AW110"/>
  <c r="AV110"/>
  <c r="AT110"/>
  <c r="AS110"/>
  <c r="AU110" s="1"/>
  <c r="AQ110"/>
  <c r="AP110"/>
  <c r="AR110" s="1"/>
  <c r="AO110"/>
  <c r="AN110"/>
  <c r="AM110"/>
  <c r="AL110"/>
  <c r="AK110"/>
  <c r="AJ110"/>
  <c r="AI110"/>
  <c r="AH110"/>
  <c r="AG110"/>
  <c r="AF110"/>
  <c r="AD110"/>
  <c r="AC110"/>
  <c r="AE110" s="1"/>
  <c r="AB110"/>
  <c r="AA110"/>
  <c r="Z110"/>
  <c r="Y110"/>
  <c r="W110"/>
  <c r="AW109"/>
  <c r="AV109"/>
  <c r="AX109" s="1"/>
  <c r="AT109"/>
  <c r="AS109"/>
  <c r="AU109" s="1"/>
  <c r="AQ109"/>
  <c r="AP109"/>
  <c r="AR109" s="1"/>
  <c r="AO109"/>
  <c r="AN109"/>
  <c r="AM109"/>
  <c r="AL109"/>
  <c r="AK109"/>
  <c r="AJ109"/>
  <c r="AH109"/>
  <c r="AG109"/>
  <c r="AF109"/>
  <c r="AI109" s="1"/>
  <c r="AD109"/>
  <c r="AC109"/>
  <c r="AE109" s="1"/>
  <c r="AA109"/>
  <c r="Z109"/>
  <c r="AB109" s="1"/>
  <c r="Y109"/>
  <c r="W109"/>
  <c r="AX108"/>
  <c r="AW108"/>
  <c r="AV108"/>
  <c r="AT108"/>
  <c r="AS108"/>
  <c r="AU108" s="1"/>
  <c r="AQ108"/>
  <c r="AP108"/>
  <c r="AR108" s="1"/>
  <c r="AO108"/>
  <c r="AN108"/>
  <c r="AM108"/>
  <c r="AL108"/>
  <c r="AK108"/>
  <c r="AJ108"/>
  <c r="AI108"/>
  <c r="AH108"/>
  <c r="AG108"/>
  <c r="AF108"/>
  <c r="AD108"/>
  <c r="AC108"/>
  <c r="AE108" s="1"/>
  <c r="AA108"/>
  <c r="Z108"/>
  <c r="AB108" s="1"/>
  <c r="Y108"/>
  <c r="W108"/>
  <c r="AX107"/>
  <c r="AW107"/>
  <c r="AV107"/>
  <c r="AT107"/>
  <c r="AS107"/>
  <c r="AU107" s="1"/>
  <c r="AQ107"/>
  <c r="AP107"/>
  <c r="AR107" s="1"/>
  <c r="AO107"/>
  <c r="AN107"/>
  <c r="AM107"/>
  <c r="AL107"/>
  <c r="AK107"/>
  <c r="AJ107"/>
  <c r="AH107"/>
  <c r="AG107"/>
  <c r="AF107"/>
  <c r="AI107" s="1"/>
  <c r="AD107"/>
  <c r="AC107"/>
  <c r="AE107" s="1"/>
  <c r="AA107"/>
  <c r="Z107"/>
  <c r="AB107" s="1"/>
  <c r="Y107"/>
  <c r="W107"/>
  <c r="AX106"/>
  <c r="AW106"/>
  <c r="AV106"/>
  <c r="AT106"/>
  <c r="AS106"/>
  <c r="AU106" s="1"/>
  <c r="AR106"/>
  <c r="AQ106"/>
  <c r="AP106"/>
  <c r="AO106"/>
  <c r="AN106"/>
  <c r="AM106"/>
  <c r="AK106"/>
  <c r="AJ106"/>
  <c r="AL106" s="1"/>
  <c r="AI106"/>
  <c r="AH106"/>
  <c r="AG106"/>
  <c r="AF106"/>
  <c r="AD106"/>
  <c r="AC106"/>
  <c r="AE106" s="1"/>
  <c r="AA106"/>
  <c r="Z106"/>
  <c r="AB106" s="1"/>
  <c r="Y106"/>
  <c r="W106"/>
  <c r="AX105"/>
  <c r="AW105"/>
  <c r="AV105"/>
  <c r="AT105"/>
  <c r="AS105"/>
  <c r="AU105" s="1"/>
  <c r="AQ105"/>
  <c r="AP105"/>
  <c r="AR105" s="1"/>
  <c r="AO105"/>
  <c r="AN105"/>
  <c r="AM105"/>
  <c r="AL105"/>
  <c r="AK105"/>
  <c r="AJ105"/>
  <c r="AG105"/>
  <c r="AF105"/>
  <c r="AI105" s="1"/>
  <c r="AD105"/>
  <c r="AC105"/>
  <c r="AE105" s="1"/>
  <c r="AA105"/>
  <c r="Z105"/>
  <c r="AB105" s="1"/>
  <c r="Y105"/>
  <c r="W105"/>
  <c r="AX104"/>
  <c r="AW104"/>
  <c r="AV104"/>
  <c r="AT104"/>
  <c r="AS104"/>
  <c r="AU104" s="1"/>
  <c r="AR104"/>
  <c r="AQ104"/>
  <c r="AP104"/>
  <c r="AO104"/>
  <c r="AN104"/>
  <c r="AM104"/>
  <c r="AK104"/>
  <c r="AJ104"/>
  <c r="AL104" s="1"/>
  <c r="AI104"/>
  <c r="AH104"/>
  <c r="AG104"/>
  <c r="AF104"/>
  <c r="AD104"/>
  <c r="AC104"/>
  <c r="AE104" s="1"/>
  <c r="AB104"/>
  <c r="AA104"/>
  <c r="Z104"/>
  <c r="Y104"/>
  <c r="W104"/>
  <c r="AW103"/>
  <c r="AV103"/>
  <c r="AX103" s="1"/>
  <c r="AT103"/>
  <c r="AS103"/>
  <c r="AU103" s="1"/>
  <c r="AQ103"/>
  <c r="AP103"/>
  <c r="AR103" s="1"/>
  <c r="AO103"/>
  <c r="AN103"/>
  <c r="AM103"/>
  <c r="AL103"/>
  <c r="AK103"/>
  <c r="AJ103"/>
  <c r="AG103"/>
  <c r="AF103"/>
  <c r="AI103" s="1"/>
  <c r="AD103"/>
  <c r="AC103"/>
  <c r="AE103" s="1"/>
  <c r="AA103"/>
  <c r="Z103"/>
  <c r="AB103" s="1"/>
  <c r="Y103"/>
  <c r="W103"/>
  <c r="AX102"/>
  <c r="AW102"/>
  <c r="AV102"/>
  <c r="AT102"/>
  <c r="AS102"/>
  <c r="AU102" s="1"/>
  <c r="AQ102"/>
  <c r="AP102"/>
  <c r="AR102" s="1"/>
  <c r="AO102"/>
  <c r="AN102"/>
  <c r="AM102"/>
  <c r="AL102"/>
  <c r="AK102"/>
  <c r="AJ102"/>
  <c r="AI102"/>
  <c r="AH102"/>
  <c r="AG102"/>
  <c r="AF102"/>
  <c r="AD102"/>
  <c r="AC102"/>
  <c r="AE102" s="1"/>
  <c r="AB102"/>
  <c r="AA102"/>
  <c r="Z102"/>
  <c r="Y102"/>
  <c r="W102"/>
  <c r="AW101"/>
  <c r="AV101"/>
  <c r="AX101" s="1"/>
  <c r="AT101"/>
  <c r="AS101"/>
  <c r="AU101" s="1"/>
  <c r="AQ101"/>
  <c r="AP101"/>
  <c r="AR101" s="1"/>
  <c r="AO101"/>
  <c r="AN101"/>
  <c r="AM101"/>
  <c r="AL101"/>
  <c r="AK101"/>
  <c r="AJ101"/>
  <c r="AH101"/>
  <c r="AG101"/>
  <c r="AF101"/>
  <c r="AI101" s="1"/>
  <c r="AD101"/>
  <c r="AC101"/>
  <c r="AE101" s="1"/>
  <c r="AA101"/>
  <c r="Z101"/>
  <c r="AB101" s="1"/>
  <c r="Y101"/>
  <c r="W101"/>
  <c r="AX100"/>
  <c r="AW100"/>
  <c r="AV100"/>
  <c r="AT100"/>
  <c r="AS100"/>
  <c r="AU100" s="1"/>
  <c r="AQ100"/>
  <c r="AP100"/>
  <c r="AR100" s="1"/>
  <c r="AO100"/>
  <c r="AN100"/>
  <c r="AM100"/>
  <c r="AL100"/>
  <c r="AK100"/>
  <c r="AJ100"/>
  <c r="AI100"/>
  <c r="AH100"/>
  <c r="AG100"/>
  <c r="AF100"/>
  <c r="AD100"/>
  <c r="AC100"/>
  <c r="AE100" s="1"/>
  <c r="AA100"/>
  <c r="Z100"/>
  <c r="AB100" s="1"/>
  <c r="Y100"/>
  <c r="W100"/>
  <c r="AX99"/>
  <c r="AW99"/>
  <c r="AV99"/>
  <c r="AT99"/>
  <c r="AS99"/>
  <c r="AU99" s="1"/>
  <c r="AQ99"/>
  <c r="AP99"/>
  <c r="AR99" s="1"/>
  <c r="AO99"/>
  <c r="AN99"/>
  <c r="AM99"/>
  <c r="AL99"/>
  <c r="AK99"/>
  <c r="AJ99"/>
  <c r="AH99"/>
  <c r="AG99"/>
  <c r="AF99"/>
  <c r="AI99" s="1"/>
  <c r="AD99"/>
  <c r="AC99"/>
  <c r="AE99" s="1"/>
  <c r="AA99"/>
  <c r="Z99"/>
  <c r="AB99" s="1"/>
  <c r="Y99"/>
  <c r="W99"/>
  <c r="AX98"/>
  <c r="AW98"/>
  <c r="AV98"/>
  <c r="AT98"/>
  <c r="AS98"/>
  <c r="AU98" s="1"/>
  <c r="AR98"/>
  <c r="AQ98"/>
  <c r="AP98"/>
  <c r="AO98"/>
  <c r="AN98"/>
  <c r="AM98"/>
  <c r="AK98"/>
  <c r="AJ98"/>
  <c r="AL98" s="1"/>
  <c r="AI98"/>
  <c r="AH98"/>
  <c r="AG98"/>
  <c r="AF98"/>
  <c r="AD98"/>
  <c r="AC98"/>
  <c r="AE98" s="1"/>
  <c r="AA98"/>
  <c r="Z98"/>
  <c r="AB98" s="1"/>
  <c r="Y98"/>
  <c r="W98"/>
  <c r="AX97"/>
  <c r="AW97"/>
  <c r="AV97"/>
  <c r="AT97"/>
  <c r="AS97"/>
  <c r="AU97" s="1"/>
  <c r="AQ97"/>
  <c r="AP97"/>
  <c r="AR97" s="1"/>
  <c r="AO97"/>
  <c r="AN97"/>
  <c r="AM97"/>
  <c r="AL97"/>
  <c r="AK97"/>
  <c r="AJ97"/>
  <c r="AG97"/>
  <c r="AF97"/>
  <c r="AI97" s="1"/>
  <c r="AD97"/>
  <c r="AC97"/>
  <c r="AE97" s="1"/>
  <c r="AA97"/>
  <c r="Z97"/>
  <c r="AB97" s="1"/>
  <c r="Y97"/>
  <c r="W97"/>
  <c r="AX96"/>
  <c r="AW96"/>
  <c r="AV96"/>
  <c r="AT96"/>
  <c r="AS96"/>
  <c r="AU96" s="1"/>
  <c r="AR96"/>
  <c r="AQ96"/>
  <c r="AP96"/>
  <c r="AO96"/>
  <c r="AN96"/>
  <c r="AM96"/>
  <c r="AK96"/>
  <c r="AJ96"/>
  <c r="AL96" s="1"/>
  <c r="AI96"/>
  <c r="AH96"/>
  <c r="AG96"/>
  <c r="AF96"/>
  <c r="AD96"/>
  <c r="AC96"/>
  <c r="AE96" s="1"/>
  <c r="AB96"/>
  <c r="AA96"/>
  <c r="Z96"/>
  <c r="Y96"/>
  <c r="W96"/>
  <c r="AW95"/>
  <c r="AV95"/>
  <c r="AX95" s="1"/>
  <c r="AT95"/>
  <c r="AS95"/>
  <c r="AU95" s="1"/>
  <c r="AQ95"/>
  <c r="AP95"/>
  <c r="AR95" s="1"/>
  <c r="AO95"/>
  <c r="AN95"/>
  <c r="AM95"/>
  <c r="AL95"/>
  <c r="AK95"/>
  <c r="AJ95"/>
  <c r="AG95"/>
  <c r="AF95"/>
  <c r="AI95" s="1"/>
  <c r="AD95"/>
  <c r="AC95"/>
  <c r="AE95" s="1"/>
  <c r="AA95"/>
  <c r="Z95"/>
  <c r="AB95" s="1"/>
  <c r="Y95"/>
  <c r="W95"/>
  <c r="AX94"/>
  <c r="AW94"/>
  <c r="AV94"/>
  <c r="AT94"/>
  <c r="AS94"/>
  <c r="AU94" s="1"/>
  <c r="AQ94"/>
  <c r="AP94"/>
  <c r="AR94" s="1"/>
  <c r="AO94"/>
  <c r="AN94"/>
  <c r="AM94"/>
  <c r="AL94"/>
  <c r="AK94"/>
  <c r="AJ94"/>
  <c r="AI94"/>
  <c r="AH94"/>
  <c r="AG94"/>
  <c r="AF94"/>
  <c r="AD94"/>
  <c r="AC94"/>
  <c r="AE94" s="1"/>
  <c r="AB94"/>
  <c r="AA94"/>
  <c r="Z94"/>
  <c r="Y94"/>
  <c r="W94"/>
  <c r="AW93"/>
  <c r="AV93"/>
  <c r="AX93" s="1"/>
  <c r="AT93"/>
  <c r="AS93"/>
  <c r="AU93" s="1"/>
  <c r="AQ93"/>
  <c r="AP93"/>
  <c r="AR93" s="1"/>
  <c r="AO93"/>
  <c r="AN93"/>
  <c r="AM93"/>
  <c r="AL93"/>
  <c r="AK93"/>
  <c r="AJ93"/>
  <c r="AH93"/>
  <c r="AG93"/>
  <c r="AF93"/>
  <c r="AI93" s="1"/>
  <c r="AD93"/>
  <c r="AC93"/>
  <c r="AE93" s="1"/>
  <c r="AA93"/>
  <c r="Z93"/>
  <c r="AB93" s="1"/>
  <c r="Y93"/>
  <c r="W93"/>
  <c r="AX92"/>
  <c r="AW92"/>
  <c r="AV92"/>
  <c r="AT92"/>
  <c r="AS92"/>
  <c r="AU92" s="1"/>
  <c r="AQ92"/>
  <c r="AP92"/>
  <c r="AR92" s="1"/>
  <c r="AO92"/>
  <c r="AN92"/>
  <c r="AM92"/>
  <c r="AL92"/>
  <c r="AK92"/>
  <c r="AJ92"/>
  <c r="AI92"/>
  <c r="AH92"/>
  <c r="AG92"/>
  <c r="AF92"/>
  <c r="AD92"/>
  <c r="AC92"/>
  <c r="AE92" s="1"/>
  <c r="AA92"/>
  <c r="Z92"/>
  <c r="AB92" s="1"/>
  <c r="Y92"/>
  <c r="W92"/>
  <c r="AX91"/>
  <c r="AW91"/>
  <c r="AV91"/>
  <c r="AT91"/>
  <c r="AS91"/>
  <c r="AU91" s="1"/>
  <c r="AQ91"/>
  <c r="AP91"/>
  <c r="AR91" s="1"/>
  <c r="AO91"/>
  <c r="AN91"/>
  <c r="AM91"/>
  <c r="AL91"/>
  <c r="AK91"/>
  <c r="AJ91"/>
  <c r="AH91"/>
  <c r="AG91"/>
  <c r="AF91"/>
  <c r="AI91" s="1"/>
  <c r="AD91"/>
  <c r="AC91"/>
  <c r="AE91" s="1"/>
  <c r="AA91"/>
  <c r="Z91"/>
  <c r="AB91" s="1"/>
  <c r="Y91"/>
  <c r="W91"/>
  <c r="AX90"/>
  <c r="AW90"/>
  <c r="AV90"/>
  <c r="AT90"/>
  <c r="AS90"/>
  <c r="AU90" s="1"/>
  <c r="AR90"/>
  <c r="AQ90"/>
  <c r="AP90"/>
  <c r="AO90"/>
  <c r="AN90"/>
  <c r="AM90"/>
  <c r="AK90"/>
  <c r="AJ90"/>
  <c r="AL90" s="1"/>
  <c r="AI90"/>
  <c r="AH90"/>
  <c r="AG90"/>
  <c r="AF90"/>
  <c r="AD90"/>
  <c r="AC90"/>
  <c r="AE90" s="1"/>
  <c r="AA90"/>
  <c r="Z90"/>
  <c r="AB90" s="1"/>
  <c r="Y90"/>
  <c r="W90"/>
  <c r="AX89"/>
  <c r="AW89"/>
  <c r="AV89"/>
  <c r="AT89"/>
  <c r="AS89"/>
  <c r="AU89" s="1"/>
  <c r="AQ89"/>
  <c r="AP89"/>
  <c r="AR89" s="1"/>
  <c r="AO89"/>
  <c r="AN89"/>
  <c r="AM89"/>
  <c r="AL89"/>
  <c r="AK89"/>
  <c r="AJ89"/>
  <c r="AG89"/>
  <c r="AF89"/>
  <c r="AI89" s="1"/>
  <c r="AD89"/>
  <c r="AC89"/>
  <c r="AE89" s="1"/>
  <c r="AA89"/>
  <c r="Z89"/>
  <c r="AB89" s="1"/>
  <c r="Y89"/>
  <c r="W89"/>
  <c r="AX88"/>
  <c r="AW88"/>
  <c r="AV88"/>
  <c r="AT88"/>
  <c r="AS88"/>
  <c r="AU88" s="1"/>
  <c r="AR88"/>
  <c r="AQ88"/>
  <c r="AP88"/>
  <c r="AO88"/>
  <c r="AN88"/>
  <c r="AM88"/>
  <c r="AK88"/>
  <c r="AJ88"/>
  <c r="AL88" s="1"/>
  <c r="AI88"/>
  <c r="AH88"/>
  <c r="AG88"/>
  <c r="AF88"/>
  <c r="AD88"/>
  <c r="AC88"/>
  <c r="AE88" s="1"/>
  <c r="AB88"/>
  <c r="AA88"/>
  <c r="Z88"/>
  <c r="Y88"/>
  <c r="W88"/>
  <c r="AW87"/>
  <c r="AV87"/>
  <c r="AX87" s="1"/>
  <c r="AT87"/>
  <c r="AS87"/>
  <c r="AU87" s="1"/>
  <c r="AQ87"/>
  <c r="AP87"/>
  <c r="AR87" s="1"/>
  <c r="AO87"/>
  <c r="AN87"/>
  <c r="AM87"/>
  <c r="AL87"/>
  <c r="AK87"/>
  <c r="AJ87"/>
  <c r="AG87"/>
  <c r="AF87"/>
  <c r="AI87" s="1"/>
  <c r="AD87"/>
  <c r="AC87"/>
  <c r="AE87" s="1"/>
  <c r="AA87"/>
  <c r="Z87"/>
  <c r="AB87" s="1"/>
  <c r="Y87"/>
  <c r="W87"/>
  <c r="AX86"/>
  <c r="AW86"/>
  <c r="AV86"/>
  <c r="AT86"/>
  <c r="AS86"/>
  <c r="AU86" s="1"/>
  <c r="AQ86"/>
  <c r="AP86"/>
  <c r="AR86" s="1"/>
  <c r="AO86"/>
  <c r="AN86"/>
  <c r="AM86"/>
  <c r="AL86"/>
  <c r="AK86"/>
  <c r="AJ86"/>
  <c r="AI86"/>
  <c r="AH86"/>
  <c r="AG86"/>
  <c r="AF86"/>
  <c r="AD86"/>
  <c r="AC86"/>
  <c r="AE86" s="1"/>
  <c r="AB86"/>
  <c r="AA86"/>
  <c r="Z86"/>
  <c r="Y86"/>
  <c r="W86"/>
  <c r="AW85"/>
  <c r="AV85"/>
  <c r="AX85" s="1"/>
  <c r="AT85"/>
  <c r="AS85"/>
  <c r="AU85" s="1"/>
  <c r="AQ85"/>
  <c r="AP85"/>
  <c r="AR85" s="1"/>
  <c r="AO85"/>
  <c r="AN85"/>
  <c r="AM85"/>
  <c r="AL85"/>
  <c r="AK85"/>
  <c r="AJ85"/>
  <c r="AH85"/>
  <c r="AG85"/>
  <c r="AF85"/>
  <c r="AI85" s="1"/>
  <c r="AD85"/>
  <c r="AC85"/>
  <c r="AE85" s="1"/>
  <c r="AA85"/>
  <c r="Z85"/>
  <c r="AB85" s="1"/>
  <c r="Y85"/>
  <c r="W85"/>
  <c r="AX84"/>
  <c r="AW84"/>
  <c r="AV84"/>
  <c r="AT84"/>
  <c r="AS84"/>
  <c r="AU84" s="1"/>
  <c r="AQ84"/>
  <c r="AP84"/>
  <c r="AR84" s="1"/>
  <c r="AO84"/>
  <c r="AN84"/>
  <c r="AM84"/>
  <c r="AL84"/>
  <c r="AK84"/>
  <c r="AJ84"/>
  <c r="AI84"/>
  <c r="AH84"/>
  <c r="AG84"/>
  <c r="AF84"/>
  <c r="AD84"/>
  <c r="AC84"/>
  <c r="AE84" s="1"/>
  <c r="AA84"/>
  <c r="Z84"/>
  <c r="AB84" s="1"/>
  <c r="Y84"/>
  <c r="W84"/>
  <c r="AX83"/>
  <c r="AW83"/>
  <c r="AV83"/>
  <c r="AT83"/>
  <c r="AS83"/>
  <c r="AU83" s="1"/>
  <c r="AQ83"/>
  <c r="AP83"/>
  <c r="AR83" s="1"/>
  <c r="AO83"/>
  <c r="AN83"/>
  <c r="AM83"/>
  <c r="AL83"/>
  <c r="AK83"/>
  <c r="AJ83"/>
  <c r="AH83"/>
  <c r="AG83"/>
  <c r="AF83"/>
  <c r="AI83" s="1"/>
  <c r="AD83"/>
  <c r="AC83"/>
  <c r="AE83" s="1"/>
  <c r="AA83"/>
  <c r="Z83"/>
  <c r="AB83" s="1"/>
  <c r="Y83"/>
  <c r="W83"/>
  <c r="AX82"/>
  <c r="AW82"/>
  <c r="AV82"/>
  <c r="AT82"/>
  <c r="AS82"/>
  <c r="AU82" s="1"/>
  <c r="AR82"/>
  <c r="AQ82"/>
  <c r="AP82"/>
  <c r="AO82"/>
  <c r="AN82"/>
  <c r="AM82"/>
  <c r="AK82"/>
  <c r="AJ82"/>
  <c r="AL82" s="1"/>
  <c r="AI82"/>
  <c r="AH82"/>
  <c r="AG82"/>
  <c r="AF82"/>
  <c r="AD82"/>
  <c r="AC82"/>
  <c r="AE82" s="1"/>
  <c r="AA82"/>
  <c r="Z82"/>
  <c r="AB82" s="1"/>
  <c r="Y82"/>
  <c r="W82"/>
  <c r="AX81"/>
  <c r="AW81"/>
  <c r="AV81"/>
  <c r="AT81"/>
  <c r="AS81"/>
  <c r="AU81" s="1"/>
  <c r="AQ81"/>
  <c r="AP81"/>
  <c r="AR81" s="1"/>
  <c r="AO81"/>
  <c r="AN81"/>
  <c r="AM81"/>
  <c r="AL81"/>
  <c r="AK81"/>
  <c r="AJ81"/>
  <c r="AG81"/>
  <c r="AF81"/>
  <c r="AI81" s="1"/>
  <c r="AD81"/>
  <c r="AC81"/>
  <c r="AE81" s="1"/>
  <c r="AA81"/>
  <c r="Z81"/>
  <c r="AB81" s="1"/>
  <c r="Y81"/>
  <c r="W81"/>
  <c r="AX80"/>
  <c r="AW80"/>
  <c r="AV80"/>
  <c r="AT80"/>
  <c r="AS80"/>
  <c r="AU80" s="1"/>
  <c r="AR80"/>
  <c r="AQ80"/>
  <c r="AP80"/>
  <c r="AO80"/>
  <c r="AN80"/>
  <c r="AM80"/>
  <c r="AK80"/>
  <c r="AJ80"/>
  <c r="AL80" s="1"/>
  <c r="AI80"/>
  <c r="AH80"/>
  <c r="AG80"/>
  <c r="AF80"/>
  <c r="AD80"/>
  <c r="AC80"/>
  <c r="AE80" s="1"/>
  <c r="AB80"/>
  <c r="AA80"/>
  <c r="Z80"/>
  <c r="Y80"/>
  <c r="W80"/>
  <c r="AW79"/>
  <c r="AV79"/>
  <c r="AX79" s="1"/>
  <c r="AT79"/>
  <c r="AS79"/>
  <c r="AU79" s="1"/>
  <c r="AQ79"/>
  <c r="AP79"/>
  <c r="AR79" s="1"/>
  <c r="AO79"/>
  <c r="AN79"/>
  <c r="AM79"/>
  <c r="AL79"/>
  <c r="AK79"/>
  <c r="AJ79"/>
  <c r="AG79"/>
  <c r="AF79"/>
  <c r="AI79" s="1"/>
  <c r="AD79"/>
  <c r="AC79"/>
  <c r="AE79" s="1"/>
  <c r="AA79"/>
  <c r="Z79"/>
  <c r="AB79" s="1"/>
  <c r="Y79"/>
  <c r="W79"/>
  <c r="AX78"/>
  <c r="AW78"/>
  <c r="AV78"/>
  <c r="AT78"/>
  <c r="AS78"/>
  <c r="AU78" s="1"/>
  <c r="AQ78"/>
  <c r="AP78"/>
  <c r="AR78" s="1"/>
  <c r="AO78"/>
  <c r="AN78"/>
  <c r="AM78"/>
  <c r="AL78"/>
  <c r="AK78"/>
  <c r="AJ78"/>
  <c r="AI78"/>
  <c r="AH78"/>
  <c r="AG78"/>
  <c r="AF78"/>
  <c r="AD78"/>
  <c r="AC78"/>
  <c r="AE78" s="1"/>
  <c r="AB78"/>
  <c r="AA78"/>
  <c r="Z78"/>
  <c r="Y78"/>
  <c r="W78"/>
  <c r="AW77"/>
  <c r="AV77"/>
  <c r="AX77" s="1"/>
  <c r="AT77"/>
  <c r="AS77"/>
  <c r="AU77" s="1"/>
  <c r="AQ77"/>
  <c r="AP77"/>
  <c r="AR77" s="1"/>
  <c r="AO77"/>
  <c r="AN77"/>
  <c r="AM77"/>
  <c r="AL77"/>
  <c r="AK77"/>
  <c r="AJ77"/>
  <c r="AH77"/>
  <c r="AG77"/>
  <c r="AF77"/>
  <c r="AI77" s="1"/>
  <c r="AD77"/>
  <c r="AC77"/>
  <c r="AE77" s="1"/>
  <c r="AA77"/>
  <c r="Z77"/>
  <c r="AB77" s="1"/>
  <c r="Y77"/>
  <c r="W77"/>
  <c r="AX76"/>
  <c r="AW76"/>
  <c r="AV76"/>
  <c r="AT76"/>
  <c r="AS76"/>
  <c r="AU76" s="1"/>
  <c r="AQ76"/>
  <c r="AP76"/>
  <c r="AR76" s="1"/>
  <c r="AO76"/>
  <c r="AN76"/>
  <c r="AM76"/>
  <c r="AL76"/>
  <c r="AK76"/>
  <c r="AJ76"/>
  <c r="AI76"/>
  <c r="AH76"/>
  <c r="AG76"/>
  <c r="AF76"/>
  <c r="AD76"/>
  <c r="AC76"/>
  <c r="AE76" s="1"/>
  <c r="AA76"/>
  <c r="Z76"/>
  <c r="AB76" s="1"/>
  <c r="Y76"/>
  <c r="W76"/>
  <c r="AX75"/>
  <c r="AW75"/>
  <c r="AV75"/>
  <c r="AT75"/>
  <c r="AS75"/>
  <c r="AU75" s="1"/>
  <c r="AQ75"/>
  <c r="AP75"/>
  <c r="AR75" s="1"/>
  <c r="AO75"/>
  <c r="AN75"/>
  <c r="AM75"/>
  <c r="AL75"/>
  <c r="AK75"/>
  <c r="AJ75"/>
  <c r="AH75"/>
  <c r="AG75"/>
  <c r="AF75"/>
  <c r="AI75" s="1"/>
  <c r="AD75"/>
  <c r="AC75"/>
  <c r="AE75" s="1"/>
  <c r="AA75"/>
  <c r="Z75"/>
  <c r="AB75" s="1"/>
  <c r="Y75"/>
  <c r="W75"/>
  <c r="AX74"/>
  <c r="AW74"/>
  <c r="AV74"/>
  <c r="AT74"/>
  <c r="AS74"/>
  <c r="AU74" s="1"/>
  <c r="AR74"/>
  <c r="AQ74"/>
  <c r="AP74"/>
  <c r="AO74"/>
  <c r="AN74"/>
  <c r="AM74"/>
  <c r="AK74"/>
  <c r="AJ74"/>
  <c r="AL74" s="1"/>
  <c r="AI74"/>
  <c r="AH74"/>
  <c r="AG74"/>
  <c r="AF74"/>
  <c r="AD74"/>
  <c r="AC74"/>
  <c r="AE74" s="1"/>
  <c r="AA74"/>
  <c r="Z74"/>
  <c r="AB74" s="1"/>
  <c r="Y74"/>
  <c r="W74"/>
  <c r="AX73"/>
  <c r="AW73"/>
  <c r="AV73"/>
  <c r="AT73"/>
  <c r="AS73"/>
  <c r="AU73" s="1"/>
  <c r="AQ73"/>
  <c r="AP73"/>
  <c r="AR73" s="1"/>
  <c r="AO73"/>
  <c r="AN73"/>
  <c r="AM73"/>
  <c r="AL73"/>
  <c r="AK73"/>
  <c r="AJ73"/>
  <c r="AG73"/>
  <c r="AF73"/>
  <c r="AI73" s="1"/>
  <c r="AD73"/>
  <c r="AC73"/>
  <c r="AE73" s="1"/>
  <c r="AA73"/>
  <c r="Z73"/>
  <c r="AB73" s="1"/>
  <c r="Y73"/>
  <c r="W73"/>
  <c r="AX72"/>
  <c r="AW72"/>
  <c r="AV72"/>
  <c r="AT72"/>
  <c r="AS72"/>
  <c r="AU72" s="1"/>
  <c r="AR72"/>
  <c r="AQ72"/>
  <c r="AP72"/>
  <c r="AO72"/>
  <c r="AN72"/>
  <c r="AM72"/>
  <c r="AK72"/>
  <c r="AJ72"/>
  <c r="AL72" s="1"/>
  <c r="AI72"/>
  <c r="AH72"/>
  <c r="AG72"/>
  <c r="AF72"/>
  <c r="AD72"/>
  <c r="AC72"/>
  <c r="AE72" s="1"/>
  <c r="AB72"/>
  <c r="AA72"/>
  <c r="Z72"/>
  <c r="Y72"/>
  <c r="W72"/>
  <c r="AW71"/>
  <c r="AV71"/>
  <c r="AX71" s="1"/>
  <c r="AT71"/>
  <c r="AS71"/>
  <c r="AU71" s="1"/>
  <c r="AQ71"/>
  <c r="AP71"/>
  <c r="AR71" s="1"/>
  <c r="AO71"/>
  <c r="AN71"/>
  <c r="AM71"/>
  <c r="AL71"/>
  <c r="AK71"/>
  <c r="AJ71"/>
  <c r="AG71"/>
  <c r="AF71"/>
  <c r="AI71" s="1"/>
  <c r="AD71"/>
  <c r="AC71"/>
  <c r="AE71" s="1"/>
  <c r="AA71"/>
  <c r="Z71"/>
  <c r="AB71" s="1"/>
  <c r="Y71"/>
  <c r="W71"/>
  <c r="AX70"/>
  <c r="AW70"/>
  <c r="AV70"/>
  <c r="AT70"/>
  <c r="AS70"/>
  <c r="AU70" s="1"/>
  <c r="AQ70"/>
  <c r="AP70"/>
  <c r="AR70" s="1"/>
  <c r="AO70"/>
  <c r="AN70"/>
  <c r="AM70"/>
  <c r="AL70"/>
  <c r="AK70"/>
  <c r="AJ70"/>
  <c r="AI70"/>
  <c r="AH70"/>
  <c r="AG70"/>
  <c r="AF70"/>
  <c r="AD70"/>
  <c r="AC70"/>
  <c r="AE70" s="1"/>
  <c r="AB70"/>
  <c r="AA70"/>
  <c r="Z70"/>
  <c r="Y70"/>
  <c r="W70"/>
  <c r="AW69"/>
  <c r="AV69"/>
  <c r="AX69" s="1"/>
  <c r="AT69"/>
  <c r="AS69"/>
  <c r="AU69" s="1"/>
  <c r="AQ69"/>
  <c r="AP69"/>
  <c r="AR69" s="1"/>
  <c r="AO69"/>
  <c r="AN69"/>
  <c r="AM69"/>
  <c r="AL69"/>
  <c r="AK69"/>
  <c r="AJ69"/>
  <c r="AH69"/>
  <c r="AG69"/>
  <c r="AF69"/>
  <c r="AI69" s="1"/>
  <c r="AD69"/>
  <c r="AC69"/>
  <c r="AE69" s="1"/>
  <c r="AA69"/>
  <c r="Z69"/>
  <c r="AB69" s="1"/>
  <c r="Y69"/>
  <c r="W69"/>
  <c r="AX68"/>
  <c r="AW68"/>
  <c r="AV68"/>
  <c r="AT68"/>
  <c r="AS68"/>
  <c r="AU68" s="1"/>
  <c r="AQ68"/>
  <c r="AP68"/>
  <c r="AR68" s="1"/>
  <c r="AO68"/>
  <c r="AN68"/>
  <c r="AM68"/>
  <c r="AL68"/>
  <c r="AK68"/>
  <c r="AJ68"/>
  <c r="AI68"/>
  <c r="AH68"/>
  <c r="AG68"/>
  <c r="AF68"/>
  <c r="AD68"/>
  <c r="AC68"/>
  <c r="AE68" s="1"/>
  <c r="AA68"/>
  <c r="Z68"/>
  <c r="AB68" s="1"/>
  <c r="Y68"/>
  <c r="W68"/>
  <c r="AX67"/>
  <c r="AW67"/>
  <c r="AV67"/>
  <c r="AT67"/>
  <c r="AS67"/>
  <c r="AU67" s="1"/>
  <c r="AQ67"/>
  <c r="AP67"/>
  <c r="AR67" s="1"/>
  <c r="AO67"/>
  <c r="AN67"/>
  <c r="AM67"/>
  <c r="AL67"/>
  <c r="AK67"/>
  <c r="AJ67"/>
  <c r="AH67"/>
  <c r="AG67"/>
  <c r="AF67"/>
  <c r="AI67" s="1"/>
  <c r="AD67"/>
  <c r="AC67"/>
  <c r="AE67" s="1"/>
  <c r="AA67"/>
  <c r="Z67"/>
  <c r="AB67" s="1"/>
  <c r="Y67"/>
  <c r="W67"/>
  <c r="AX66"/>
  <c r="AW66"/>
  <c r="AV66"/>
  <c r="AT66"/>
  <c r="AS66"/>
  <c r="AU66" s="1"/>
  <c r="AR66"/>
  <c r="AQ66"/>
  <c r="AP66"/>
  <c r="AO66"/>
  <c r="AN66"/>
  <c r="AM66"/>
  <c r="AK66"/>
  <c r="AJ66"/>
  <c r="AL66" s="1"/>
  <c r="AI66"/>
  <c r="AH66"/>
  <c r="AG66"/>
  <c r="AF66"/>
  <c r="AD66"/>
  <c r="AC66"/>
  <c r="AE66" s="1"/>
  <c r="AA66"/>
  <c r="Z66"/>
  <c r="AB66" s="1"/>
  <c r="Y66"/>
  <c r="W66"/>
  <c r="AX65"/>
  <c r="AW65"/>
  <c r="AV65"/>
  <c r="AT65"/>
  <c r="AS65"/>
  <c r="AU65" s="1"/>
  <c r="AQ65"/>
  <c r="AP65"/>
  <c r="AR65" s="1"/>
  <c r="AO65"/>
  <c r="AN65"/>
  <c r="AM65"/>
  <c r="AL65"/>
  <c r="AK65"/>
  <c r="AJ65"/>
  <c r="AG65"/>
  <c r="AF65"/>
  <c r="AI65" s="1"/>
  <c r="AD65"/>
  <c r="AC65"/>
  <c r="AE65" s="1"/>
  <c r="AA65"/>
  <c r="Z65"/>
  <c r="AB65" s="1"/>
  <c r="Y65"/>
  <c r="W65"/>
  <c r="AX64"/>
  <c r="AW64"/>
  <c r="AV64"/>
  <c r="AT64"/>
  <c r="AS64"/>
  <c r="AU64" s="1"/>
  <c r="AR64"/>
  <c r="AQ64"/>
  <c r="AP64"/>
  <c r="AO64"/>
  <c r="AN64"/>
  <c r="AM64"/>
  <c r="AK64"/>
  <c r="AJ64"/>
  <c r="AL64" s="1"/>
  <c r="AI64"/>
  <c r="AH64"/>
  <c r="AG64"/>
  <c r="AF64"/>
  <c r="AD64"/>
  <c r="AC64"/>
  <c r="AE64" s="1"/>
  <c r="AB64"/>
  <c r="AA64"/>
  <c r="Z64"/>
  <c r="Y64"/>
  <c r="W64"/>
  <c r="AW63"/>
  <c r="AV63"/>
  <c r="AX63" s="1"/>
  <c r="AT63"/>
  <c r="AS63"/>
  <c r="AU63" s="1"/>
  <c r="AQ63"/>
  <c r="AP63"/>
  <c r="AR63" s="1"/>
  <c r="AO63"/>
  <c r="AN63"/>
  <c r="AM63"/>
  <c r="AL63"/>
  <c r="AK63"/>
  <c r="AJ63"/>
  <c r="AG63"/>
  <c r="AF63"/>
  <c r="AI63" s="1"/>
  <c r="AD63"/>
  <c r="AC63"/>
  <c r="AE63" s="1"/>
  <c r="AA63"/>
  <c r="Z63"/>
  <c r="AB63" s="1"/>
  <c r="Y63"/>
  <c r="W63"/>
  <c r="AX62"/>
  <c r="AW62"/>
  <c r="AV62"/>
  <c r="AT62"/>
  <c r="AS62"/>
  <c r="AU62" s="1"/>
  <c r="AQ62"/>
  <c r="AP62"/>
  <c r="AR62" s="1"/>
  <c r="AO62"/>
  <c r="AN62"/>
  <c r="AM62"/>
  <c r="AL62"/>
  <c r="AK62"/>
  <c r="AJ62"/>
  <c r="AI62"/>
  <c r="AH62"/>
  <c r="AG62"/>
  <c r="AF62"/>
  <c r="AD62"/>
  <c r="AC62"/>
  <c r="AE62" s="1"/>
  <c r="AB62"/>
  <c r="AA62"/>
  <c r="Z62"/>
  <c r="Y62"/>
  <c r="W62"/>
  <c r="AW61"/>
  <c r="AV61"/>
  <c r="AX61" s="1"/>
  <c r="AT61"/>
  <c r="AS61"/>
  <c r="AU61" s="1"/>
  <c r="AQ61"/>
  <c r="AP61"/>
  <c r="AR61" s="1"/>
  <c r="AO61"/>
  <c r="AN61"/>
  <c r="AM61"/>
  <c r="AL61"/>
  <c r="AK61"/>
  <c r="AJ61"/>
  <c r="AH61"/>
  <c r="AG61"/>
  <c r="AF61"/>
  <c r="AI61" s="1"/>
  <c r="AD61"/>
  <c r="AC61"/>
  <c r="AE61" s="1"/>
  <c r="AA61"/>
  <c r="Z61"/>
  <c r="AB61" s="1"/>
  <c r="Y61"/>
  <c r="W61"/>
  <c r="AX60"/>
  <c r="AW60"/>
  <c r="AV60"/>
  <c r="AT60"/>
  <c r="AS60"/>
  <c r="AU60" s="1"/>
  <c r="AQ60"/>
  <c r="AP60"/>
  <c r="AR60" s="1"/>
  <c r="AO60"/>
  <c r="AN60"/>
  <c r="AM60"/>
  <c r="AL60"/>
  <c r="AK60"/>
  <c r="AJ60"/>
  <c r="AI60"/>
  <c r="AH60"/>
  <c r="AG60"/>
  <c r="AF60"/>
  <c r="AD60"/>
  <c r="AC60"/>
  <c r="AE60" s="1"/>
  <c r="AA60"/>
  <c r="Z60"/>
  <c r="AB60" s="1"/>
  <c r="Y60"/>
  <c r="W60"/>
  <c r="AX59"/>
  <c r="AW59"/>
  <c r="AV59"/>
  <c r="AT59"/>
  <c r="AS59"/>
  <c r="AU59" s="1"/>
  <c r="AQ59"/>
  <c r="AP59"/>
  <c r="AR59" s="1"/>
  <c r="AO59"/>
  <c r="AN59"/>
  <c r="AM59"/>
  <c r="AL59"/>
  <c r="AK59"/>
  <c r="AJ59"/>
  <c r="AH59"/>
  <c r="AG59"/>
  <c r="AF59"/>
  <c r="AI59" s="1"/>
  <c r="AD59"/>
  <c r="AC59"/>
  <c r="AE59" s="1"/>
  <c r="AA59"/>
  <c r="Z59"/>
  <c r="AB59" s="1"/>
  <c r="Y59"/>
  <c r="W59"/>
  <c r="AX58"/>
  <c r="AW58"/>
  <c r="AV58"/>
  <c r="AT58"/>
  <c r="AS58"/>
  <c r="AU58" s="1"/>
  <c r="AR58"/>
  <c r="AQ58"/>
  <c r="AP58"/>
  <c r="AO58"/>
  <c r="AN58"/>
  <c r="AM58"/>
  <c r="AK58"/>
  <c r="AJ58"/>
  <c r="AL58" s="1"/>
  <c r="AI58"/>
  <c r="AH58"/>
  <c r="AG58"/>
  <c r="AF58"/>
  <c r="AD58"/>
  <c r="AC58"/>
  <c r="AE58" s="1"/>
  <c r="AA58"/>
  <c r="Z58"/>
  <c r="AB58" s="1"/>
  <c r="Y58"/>
  <c r="W58"/>
  <c r="AX57"/>
  <c r="AW57"/>
  <c r="AV57"/>
  <c r="AT57"/>
  <c r="AS57"/>
  <c r="AU57" s="1"/>
  <c r="AQ57"/>
  <c r="AP57"/>
  <c r="AR57" s="1"/>
  <c r="AO57"/>
  <c r="AN57"/>
  <c r="AM57"/>
  <c r="AL57"/>
  <c r="AK57"/>
  <c r="AJ57"/>
  <c r="AG57"/>
  <c r="AF57"/>
  <c r="AI57" s="1"/>
  <c r="AD57"/>
  <c r="AC57"/>
  <c r="AE57" s="1"/>
  <c r="AA57"/>
  <c r="Z57"/>
  <c r="AB57" s="1"/>
  <c r="Y57"/>
  <c r="W57"/>
  <c r="AX56"/>
  <c r="AW56"/>
  <c r="AV56"/>
  <c r="AT56"/>
  <c r="AS56"/>
  <c r="AU56" s="1"/>
  <c r="AR56"/>
  <c r="AQ56"/>
  <c r="AP56"/>
  <c r="AO56"/>
  <c r="AN56"/>
  <c r="AM56"/>
  <c r="AK56"/>
  <c r="AJ56"/>
  <c r="AL56" s="1"/>
  <c r="AI56"/>
  <c r="AH56"/>
  <c r="AG56"/>
  <c r="AF56"/>
  <c r="AD56"/>
  <c r="AC56"/>
  <c r="AE56" s="1"/>
  <c r="AB56"/>
  <c r="AA56"/>
  <c r="Z56"/>
  <c r="Y56"/>
  <c r="W56"/>
  <c r="AW55"/>
  <c r="AV55"/>
  <c r="AX55" s="1"/>
  <c r="AT55"/>
  <c r="AS55"/>
  <c r="AU55" s="1"/>
  <c r="AQ55"/>
  <c r="AP55"/>
  <c r="AR55" s="1"/>
  <c r="AO55"/>
  <c r="AN55"/>
  <c r="AM55"/>
  <c r="AL55"/>
  <c r="AK55"/>
  <c r="AJ55"/>
  <c r="AG55"/>
  <c r="AF55"/>
  <c r="AI55" s="1"/>
  <c r="AD55"/>
  <c r="AC55"/>
  <c r="AE55" s="1"/>
  <c r="AA55"/>
  <c r="Z55"/>
  <c r="AB55" s="1"/>
  <c r="Y55"/>
  <c r="W55"/>
  <c r="AX54"/>
  <c r="AW54"/>
  <c r="AV54"/>
  <c r="AT54"/>
  <c r="AS54"/>
  <c r="AU54" s="1"/>
  <c r="AQ54"/>
  <c r="AP54"/>
  <c r="AR54" s="1"/>
  <c r="AO54"/>
  <c r="AN54"/>
  <c r="AM54"/>
  <c r="AL54"/>
  <c r="AK54"/>
  <c r="AJ54"/>
  <c r="AI54"/>
  <c r="AH54"/>
  <c r="AG54"/>
  <c r="AF54"/>
  <c r="AD54"/>
  <c r="AC54"/>
  <c r="AE54" s="1"/>
  <c r="AB54"/>
  <c r="AA54"/>
  <c r="Z54"/>
  <c r="Y54"/>
  <c r="W54"/>
  <c r="AW53"/>
  <c r="AV53"/>
  <c r="AX53" s="1"/>
  <c r="AT53"/>
  <c r="AS53"/>
  <c r="AU53" s="1"/>
  <c r="AQ53"/>
  <c r="AP53"/>
  <c r="AR53" s="1"/>
  <c r="AO53"/>
  <c r="AN53"/>
  <c r="AM53"/>
  <c r="AL53"/>
  <c r="AK53"/>
  <c r="AJ53"/>
  <c r="AH53"/>
  <c r="AG53"/>
  <c r="AF53"/>
  <c r="AI53" s="1"/>
  <c r="AD53"/>
  <c r="AC53"/>
  <c r="AE53" s="1"/>
  <c r="AA53"/>
  <c r="Z53"/>
  <c r="AB53" s="1"/>
  <c r="Y53"/>
  <c r="W53"/>
  <c r="AX52"/>
  <c r="AW52"/>
  <c r="AV52"/>
  <c r="AT52"/>
  <c r="AS52"/>
  <c r="AU52" s="1"/>
  <c r="AQ52"/>
  <c r="AP52"/>
  <c r="AR52" s="1"/>
  <c r="AO52"/>
  <c r="AN52"/>
  <c r="AM52"/>
  <c r="AL52"/>
  <c r="AK52"/>
  <c r="AJ52"/>
  <c r="AI52"/>
  <c r="AH52"/>
  <c r="AG52"/>
  <c r="AF52"/>
  <c r="AD52"/>
  <c r="AC52"/>
  <c r="AE52" s="1"/>
  <c r="AA52"/>
  <c r="Z52"/>
  <c r="AB52" s="1"/>
  <c r="Y52"/>
  <c r="W52"/>
  <c r="AX51"/>
  <c r="AW51"/>
  <c r="AV51"/>
  <c r="AT51"/>
  <c r="AS51"/>
  <c r="AU51" s="1"/>
  <c r="AQ51"/>
  <c r="AP51"/>
  <c r="AR51" s="1"/>
  <c r="AO51"/>
  <c r="AN51"/>
  <c r="AM51"/>
  <c r="AL51"/>
  <c r="AK51"/>
  <c r="AJ51"/>
  <c r="AH51"/>
  <c r="AG51"/>
  <c r="AF51"/>
  <c r="AI51" s="1"/>
  <c r="AD51"/>
  <c r="AC51"/>
  <c r="AE51" s="1"/>
  <c r="AA51"/>
  <c r="Z51"/>
  <c r="AB51" s="1"/>
  <c r="W51"/>
  <c r="Y51" s="1"/>
  <c r="AX50"/>
  <c r="AW50"/>
  <c r="AV50"/>
  <c r="AT50"/>
  <c r="AS50"/>
  <c r="AU50" s="1"/>
  <c r="AR50"/>
  <c r="AQ50"/>
  <c r="AP50"/>
  <c r="AO50"/>
  <c r="AN50"/>
  <c r="AM50"/>
  <c r="AK50"/>
  <c r="AJ50"/>
  <c r="AL50" s="1"/>
  <c r="AI50"/>
  <c r="AH50"/>
  <c r="AG50"/>
  <c r="AF50"/>
  <c r="AD50"/>
  <c r="AC50"/>
  <c r="AE50" s="1"/>
  <c r="AA50"/>
  <c r="Z50"/>
  <c r="AB50" s="1"/>
  <c r="W50"/>
  <c r="Y50" s="1"/>
  <c r="AX49"/>
  <c r="AW49"/>
  <c r="AV49"/>
  <c r="AT49"/>
  <c r="AS49"/>
  <c r="AU49" s="1"/>
  <c r="AQ49"/>
  <c r="AP49"/>
  <c r="AR49" s="1"/>
  <c r="AO49"/>
  <c r="AN49"/>
  <c r="AM49"/>
  <c r="AL49"/>
  <c r="AK49"/>
  <c r="AJ49"/>
  <c r="AG49"/>
  <c r="AF49"/>
  <c r="AI49" s="1"/>
  <c r="AD49"/>
  <c r="AC49"/>
  <c r="AE49" s="1"/>
  <c r="AA49"/>
  <c r="Z49"/>
  <c r="AB49" s="1"/>
  <c r="Y49"/>
  <c r="W49"/>
  <c r="AX48"/>
  <c r="AW48"/>
  <c r="AV48"/>
  <c r="AT48"/>
  <c r="AS48"/>
  <c r="AU48" s="1"/>
  <c r="AR48"/>
  <c r="AQ48"/>
  <c r="AP48"/>
  <c r="AO48"/>
  <c r="AN48"/>
  <c r="AM48"/>
  <c r="AK48"/>
  <c r="AJ48"/>
  <c r="AL48" s="1"/>
  <c r="AI48"/>
  <c r="AH48"/>
  <c r="AG48"/>
  <c r="AF48"/>
  <c r="AD48"/>
  <c r="AC48"/>
  <c r="AE48" s="1"/>
  <c r="AB48"/>
  <c r="AA48"/>
  <c r="Z48"/>
  <c r="W48"/>
  <c r="Y48" s="1"/>
  <c r="AW47"/>
  <c r="AV47"/>
  <c r="AX47" s="1"/>
  <c r="AT47"/>
  <c r="AS47"/>
  <c r="AU47" s="1"/>
  <c r="AQ47"/>
  <c r="AP47"/>
  <c r="AR47" s="1"/>
  <c r="AO47"/>
  <c r="AN47"/>
  <c r="AM47"/>
  <c r="AL47"/>
  <c r="AK47"/>
  <c r="AJ47"/>
  <c r="AG47"/>
  <c r="AF47"/>
  <c r="AI47" s="1"/>
  <c r="AD47"/>
  <c r="AC47"/>
  <c r="AE47" s="1"/>
  <c r="AA47"/>
  <c r="Z47"/>
  <c r="AB47" s="1"/>
  <c r="Y47"/>
  <c r="W47"/>
  <c r="AX46"/>
  <c r="AW46"/>
  <c r="AV46"/>
  <c r="AT46"/>
  <c r="AS46"/>
  <c r="AU46" s="1"/>
  <c r="AQ46"/>
  <c r="AP46"/>
  <c r="AR46" s="1"/>
  <c r="AO46"/>
  <c r="AN46"/>
  <c r="AM46"/>
  <c r="AL46"/>
  <c r="AK46"/>
  <c r="AJ46"/>
  <c r="AI46"/>
  <c r="AH46"/>
  <c r="AG46"/>
  <c r="AF46"/>
  <c r="AD46"/>
  <c r="AC46"/>
  <c r="AE46" s="1"/>
  <c r="AB46"/>
  <c r="AA46"/>
  <c r="Z46"/>
  <c r="Y46"/>
  <c r="W46"/>
  <c r="AW45"/>
  <c r="AV45"/>
  <c r="L9" s="1"/>
  <c r="AT45"/>
  <c r="AS45"/>
  <c r="AU45" s="1"/>
  <c r="AQ45"/>
  <c r="AP45"/>
  <c r="AR45" s="1"/>
  <c r="AO45"/>
  <c r="AN45"/>
  <c r="AM45"/>
  <c r="AL45"/>
  <c r="AK45"/>
  <c r="AJ45"/>
  <c r="AH45"/>
  <c r="AG45"/>
  <c r="AF45"/>
  <c r="AI45" s="1"/>
  <c r="AD45"/>
  <c r="AC45"/>
  <c r="AE45" s="1"/>
  <c r="AA45"/>
  <c r="Z45"/>
  <c r="AB45" s="1"/>
  <c r="Y45"/>
  <c r="W45"/>
  <c r="AX44"/>
  <c r="AW44"/>
  <c r="AV44"/>
  <c r="AT44"/>
  <c r="AS44"/>
  <c r="AU44" s="1"/>
  <c r="AQ44"/>
  <c r="AP44"/>
  <c r="AR44" s="1"/>
  <c r="AO44"/>
  <c r="AN44"/>
  <c r="AM44"/>
  <c r="AL44"/>
  <c r="AK44"/>
  <c r="AJ44"/>
  <c r="AI44"/>
  <c r="AH44"/>
  <c r="AG44"/>
  <c r="AF44"/>
  <c r="AD44"/>
  <c r="AC44"/>
  <c r="AE44" s="1"/>
  <c r="AA44"/>
  <c r="Z44"/>
  <c r="AB44" s="1"/>
  <c r="Y44"/>
  <c r="W44"/>
  <c r="AX43"/>
  <c r="AW43"/>
  <c r="AV43"/>
  <c r="AT43"/>
  <c r="AS43"/>
  <c r="AU43" s="1"/>
  <c r="AQ43"/>
  <c r="AP43"/>
  <c r="AR43" s="1"/>
  <c r="AO43"/>
  <c r="AN43"/>
  <c r="AM43"/>
  <c r="AL43"/>
  <c r="AK43"/>
  <c r="AJ43"/>
  <c r="AH43"/>
  <c r="AG43"/>
  <c r="AF43"/>
  <c r="AI43" s="1"/>
  <c r="AD43"/>
  <c r="AC43"/>
  <c r="AE43" s="1"/>
  <c r="AA43"/>
  <c r="Z43"/>
  <c r="AB43" s="1"/>
  <c r="W43"/>
  <c r="Y43" s="1"/>
  <c r="AX42"/>
  <c r="AW42"/>
  <c r="AV42"/>
  <c r="AT42"/>
  <c r="AS42"/>
  <c r="AU42" s="1"/>
  <c r="AR42"/>
  <c r="AQ42"/>
  <c r="AP42"/>
  <c r="AO42"/>
  <c r="AN42"/>
  <c r="AM42"/>
  <c r="AK42"/>
  <c r="AJ42"/>
  <c r="AL42" s="1"/>
  <c r="AI42"/>
  <c r="AH42"/>
  <c r="AG42"/>
  <c r="AF42"/>
  <c r="AD42"/>
  <c r="AC42"/>
  <c r="AE42" s="1"/>
  <c r="AA42"/>
  <c r="Z42"/>
  <c r="AB42" s="1"/>
  <c r="W42"/>
  <c r="Y42" s="1"/>
  <c r="AX41"/>
  <c r="AW41"/>
  <c r="AV41"/>
  <c r="AT41"/>
  <c r="AS41"/>
  <c r="AU41" s="1"/>
  <c r="AQ41"/>
  <c r="AP41"/>
  <c r="AR41" s="1"/>
  <c r="AO41"/>
  <c r="AN41"/>
  <c r="AM41"/>
  <c r="AL41"/>
  <c r="AK41"/>
  <c r="AJ41"/>
  <c r="AG41"/>
  <c r="AF41"/>
  <c r="AI41" s="1"/>
  <c r="AD41"/>
  <c r="AC41"/>
  <c r="AE41" s="1"/>
  <c r="AA41"/>
  <c r="Z41"/>
  <c r="AB41" s="1"/>
  <c r="W41"/>
  <c r="Y41" s="1"/>
  <c r="AX40"/>
  <c r="AW40"/>
  <c r="AV40"/>
  <c r="AT40"/>
  <c r="AS40"/>
  <c r="AU40" s="1"/>
  <c r="AR40"/>
  <c r="AQ40"/>
  <c r="AP40"/>
  <c r="AO40"/>
  <c r="AN40"/>
  <c r="AM40"/>
  <c r="AK40"/>
  <c r="AJ40"/>
  <c r="AL40" s="1"/>
  <c r="AH40"/>
  <c r="AG40"/>
  <c r="AF40"/>
  <c r="AI40" s="1"/>
  <c r="AD40"/>
  <c r="AC40"/>
  <c r="AE40" s="1"/>
  <c r="AA40"/>
  <c r="Z40"/>
  <c r="AB40" s="1"/>
  <c r="W40"/>
  <c r="Y40" s="1"/>
  <c r="AX39"/>
  <c r="AW39"/>
  <c r="AV39"/>
  <c r="AT39"/>
  <c r="AS39"/>
  <c r="AU39" s="1"/>
  <c r="AQ39"/>
  <c r="AP39"/>
  <c r="AR39" s="1"/>
  <c r="AO39"/>
  <c r="AN39"/>
  <c r="AM39"/>
  <c r="AL39"/>
  <c r="AK39"/>
  <c r="AJ39"/>
  <c r="AG39"/>
  <c r="AF39"/>
  <c r="AI39" s="1"/>
  <c r="AD39"/>
  <c r="AC39"/>
  <c r="AE39" s="1"/>
  <c r="AA39"/>
  <c r="Z39"/>
  <c r="AB39" s="1"/>
  <c r="Y39"/>
  <c r="W39"/>
  <c r="AX38"/>
  <c r="AW38"/>
  <c r="AV38"/>
  <c r="AT38"/>
  <c r="AS38"/>
  <c r="AU38" s="1"/>
  <c r="AR38"/>
  <c r="AQ38"/>
  <c r="AP38"/>
  <c r="AO38"/>
  <c r="AN38"/>
  <c r="AM38"/>
  <c r="AK38"/>
  <c r="AJ38"/>
  <c r="AL38" s="1"/>
  <c r="AH38"/>
  <c r="AG38"/>
  <c r="AF38"/>
  <c r="AI38" s="1"/>
  <c r="AD38"/>
  <c r="AC38"/>
  <c r="AE38" s="1"/>
  <c r="AA38"/>
  <c r="Z38"/>
  <c r="AB38" s="1"/>
  <c r="Y38"/>
  <c r="W38"/>
  <c r="AX37"/>
  <c r="AW37"/>
  <c r="AV37"/>
  <c r="AT37"/>
  <c r="AS37"/>
  <c r="AU37" s="1"/>
  <c r="AQ37"/>
  <c r="AP37"/>
  <c r="AR37" s="1"/>
  <c r="AO37"/>
  <c r="AN37"/>
  <c r="AM37"/>
  <c r="AL37"/>
  <c r="AK37"/>
  <c r="AJ37"/>
  <c r="AG37"/>
  <c r="AF37"/>
  <c r="AI37" s="1"/>
  <c r="AD37"/>
  <c r="AC37"/>
  <c r="AE37" s="1"/>
  <c r="AA37"/>
  <c r="Z37"/>
  <c r="AB37" s="1"/>
  <c r="W37"/>
  <c r="Y37" s="1"/>
  <c r="AX36"/>
  <c r="AW36"/>
  <c r="AV36"/>
  <c r="AT36"/>
  <c r="AS36"/>
  <c r="AU36" s="1"/>
  <c r="AR36"/>
  <c r="AQ36"/>
  <c r="AP36"/>
  <c r="AO36"/>
  <c r="AN36"/>
  <c r="AM36"/>
  <c r="AK36"/>
  <c r="AJ36"/>
  <c r="AL36" s="1"/>
  <c r="AH36"/>
  <c r="AG36"/>
  <c r="AF36"/>
  <c r="AI36" s="1"/>
  <c r="AD36"/>
  <c r="AC36"/>
  <c r="AE36" s="1"/>
  <c r="AA36"/>
  <c r="Z36"/>
  <c r="AB36" s="1"/>
  <c r="W36"/>
  <c r="Y36" s="1"/>
  <c r="AX35"/>
  <c r="AW35"/>
  <c r="AV35"/>
  <c r="AT35"/>
  <c r="AS35"/>
  <c r="AU35" s="1"/>
  <c r="AQ35"/>
  <c r="AP35"/>
  <c r="AR35" s="1"/>
  <c r="AO35"/>
  <c r="AN35"/>
  <c r="AM35"/>
  <c r="AL35"/>
  <c r="AK35"/>
  <c r="AJ35"/>
  <c r="AG35"/>
  <c r="AF35"/>
  <c r="AI35" s="1"/>
  <c r="AD35"/>
  <c r="AC35"/>
  <c r="AE35" s="1"/>
  <c r="AA35"/>
  <c r="Z35"/>
  <c r="AB35" s="1"/>
  <c r="W35"/>
  <c r="Y35" s="1"/>
  <c r="AX34"/>
  <c r="AW34"/>
  <c r="AV34"/>
  <c r="AT34"/>
  <c r="AS34"/>
  <c r="AU34" s="1"/>
  <c r="AR34"/>
  <c r="AQ34"/>
  <c r="AP34"/>
  <c r="AO34"/>
  <c r="AN34"/>
  <c r="AM34"/>
  <c r="AK34"/>
  <c r="AJ34"/>
  <c r="AL34" s="1"/>
  <c r="AH34"/>
  <c r="AG34"/>
  <c r="AF34"/>
  <c r="AI34" s="1"/>
  <c r="AD34"/>
  <c r="AC34"/>
  <c r="AE34" s="1"/>
  <c r="AA34"/>
  <c r="Z34"/>
  <c r="AB34" s="1"/>
  <c r="Y34"/>
  <c r="W34"/>
  <c r="AX33"/>
  <c r="AW33"/>
  <c r="AV33"/>
  <c r="AT33"/>
  <c r="AS33"/>
  <c r="AU33" s="1"/>
  <c r="AQ33"/>
  <c r="AP33"/>
  <c r="AR33" s="1"/>
  <c r="AO33"/>
  <c r="AN33"/>
  <c r="AM33"/>
  <c r="AL33"/>
  <c r="AK33"/>
  <c r="AJ33"/>
  <c r="AG33"/>
  <c r="AF33"/>
  <c r="AI33" s="1"/>
  <c r="AD33"/>
  <c r="AC33"/>
  <c r="AE33" s="1"/>
  <c r="AA33"/>
  <c r="Z33"/>
  <c r="AB33" s="1"/>
  <c r="Y33"/>
  <c r="W33"/>
  <c r="AX32"/>
  <c r="AW32"/>
  <c r="AV32"/>
  <c r="AT32"/>
  <c r="AS32"/>
  <c r="AU32" s="1"/>
  <c r="AR32"/>
  <c r="AQ32"/>
  <c r="AP32"/>
  <c r="AO32"/>
  <c r="AN32"/>
  <c r="AM32"/>
  <c r="AK32"/>
  <c r="AJ32"/>
  <c r="AL32" s="1"/>
  <c r="AH32"/>
  <c r="AG32"/>
  <c r="AF32"/>
  <c r="AI32" s="1"/>
  <c r="AD32"/>
  <c r="AC32"/>
  <c r="AE32" s="1"/>
  <c r="AA32"/>
  <c r="Z32"/>
  <c r="AB32" s="1"/>
  <c r="Y32"/>
  <c r="W32"/>
  <c r="AX31"/>
  <c r="AW31"/>
  <c r="AV31"/>
  <c r="AT31"/>
  <c r="AS31"/>
  <c r="AU31" s="1"/>
  <c r="AQ31"/>
  <c r="AP31"/>
  <c r="AR31" s="1"/>
  <c r="AO31"/>
  <c r="AN31"/>
  <c r="AM31"/>
  <c r="AL31"/>
  <c r="AK31"/>
  <c r="AJ31"/>
  <c r="AG31"/>
  <c r="AF31"/>
  <c r="AI31" s="1"/>
  <c r="AD31"/>
  <c r="AC31"/>
  <c r="AE31" s="1"/>
  <c r="AA31"/>
  <c r="Z31"/>
  <c r="AB31" s="1"/>
  <c r="W31"/>
  <c r="Y31" s="1"/>
  <c r="AX30"/>
  <c r="AW30"/>
  <c r="AV30"/>
  <c r="AT30"/>
  <c r="AS30"/>
  <c r="AU30" s="1"/>
  <c r="AR30"/>
  <c r="AQ30"/>
  <c r="AP30"/>
  <c r="AO30"/>
  <c r="AN30"/>
  <c r="AM30"/>
  <c r="AK30"/>
  <c r="AJ30"/>
  <c r="AL30" s="1"/>
  <c r="AH30"/>
  <c r="AG30"/>
  <c r="AF30"/>
  <c r="AI30" s="1"/>
  <c r="AD30"/>
  <c r="AC30"/>
  <c r="AE30" s="1"/>
  <c r="AA30"/>
  <c r="Z30"/>
  <c r="AB30" s="1"/>
  <c r="W30"/>
  <c r="Y30" s="1"/>
  <c r="AX29"/>
  <c r="AW29"/>
  <c r="AV29"/>
  <c r="AT29"/>
  <c r="AS29"/>
  <c r="AU29" s="1"/>
  <c r="AQ29"/>
  <c r="AP29"/>
  <c r="AR29" s="1"/>
  <c r="AO29"/>
  <c r="AN29"/>
  <c r="AM29"/>
  <c r="AL29"/>
  <c r="AK29"/>
  <c r="AJ29"/>
  <c r="AG29"/>
  <c r="AF29"/>
  <c r="AI29" s="1"/>
  <c r="AD29"/>
  <c r="AC29"/>
  <c r="AE29" s="1"/>
  <c r="AA29"/>
  <c r="Z29"/>
  <c r="AB29" s="1"/>
  <c r="Y29"/>
  <c r="W29"/>
  <c r="AX28"/>
  <c r="AW28"/>
  <c r="AV28"/>
  <c r="AT28"/>
  <c r="AS28"/>
  <c r="AU28" s="1"/>
  <c r="AR28"/>
  <c r="AQ28"/>
  <c r="AP28"/>
  <c r="AO28"/>
  <c r="AN28"/>
  <c r="AM28"/>
  <c r="AK28"/>
  <c r="AJ28"/>
  <c r="AL28" s="1"/>
  <c r="AH28"/>
  <c r="AG28"/>
  <c r="AF28"/>
  <c r="AI28" s="1"/>
  <c r="AD28"/>
  <c r="AC28"/>
  <c r="AE28" s="1"/>
  <c r="AA28"/>
  <c r="Z28"/>
  <c r="AB28" s="1"/>
  <c r="Y28"/>
  <c r="W28"/>
  <c r="AX27"/>
  <c r="AW27"/>
  <c r="AV27"/>
  <c r="AT27"/>
  <c r="AS27"/>
  <c r="AU27" s="1"/>
  <c r="AQ27"/>
  <c r="AP27"/>
  <c r="AR27" s="1"/>
  <c r="AO27"/>
  <c r="AN27"/>
  <c r="AM27"/>
  <c r="AL27"/>
  <c r="AK27"/>
  <c r="AJ27"/>
  <c r="AG27"/>
  <c r="AF27"/>
  <c r="AI27" s="1"/>
  <c r="AD27"/>
  <c r="AC27"/>
  <c r="AE27" s="1"/>
  <c r="AA27"/>
  <c r="Z27"/>
  <c r="AB27" s="1"/>
  <c r="Y27"/>
  <c r="W27"/>
  <c r="AX26"/>
  <c r="AW26"/>
  <c r="AV26"/>
  <c r="AT26"/>
  <c r="AS26"/>
  <c r="AU26" s="1"/>
  <c r="AR26"/>
  <c r="AQ26"/>
  <c r="AP26"/>
  <c r="AO26"/>
  <c r="AN26"/>
  <c r="AM26"/>
  <c r="AK26"/>
  <c r="AJ26"/>
  <c r="AL26" s="1"/>
  <c r="AH26"/>
  <c r="AG26"/>
  <c r="AF26"/>
  <c r="AI26" s="1"/>
  <c r="AD26"/>
  <c r="AC26"/>
  <c r="AE26" s="1"/>
  <c r="AA26"/>
  <c r="Z26"/>
  <c r="AB26" s="1"/>
  <c r="W26"/>
  <c r="Y26" s="1"/>
  <c r="AX25"/>
  <c r="AW25"/>
  <c r="AV25"/>
  <c r="AT25"/>
  <c r="AS25"/>
  <c r="AU25" s="1"/>
  <c r="AQ25"/>
  <c r="AP25"/>
  <c r="AR25" s="1"/>
  <c r="AO25"/>
  <c r="AN25"/>
  <c r="AM25"/>
  <c r="AL25"/>
  <c r="AK25"/>
  <c r="AJ25"/>
  <c r="AG25"/>
  <c r="AF25"/>
  <c r="AI25" s="1"/>
  <c r="AD25"/>
  <c r="AC25"/>
  <c r="AE25" s="1"/>
  <c r="AA25"/>
  <c r="Z25"/>
  <c r="AB25" s="1"/>
  <c r="W25"/>
  <c r="Y25" s="1"/>
  <c r="AX24"/>
  <c r="AW24"/>
  <c r="AV24"/>
  <c r="AT24"/>
  <c r="AS24"/>
  <c r="AU24" s="1"/>
  <c r="AR24"/>
  <c r="AQ24"/>
  <c r="AP24"/>
  <c r="AO24"/>
  <c r="AN24"/>
  <c r="AM24"/>
  <c r="AK24"/>
  <c r="AJ24"/>
  <c r="AL24" s="1"/>
  <c r="AH24"/>
  <c r="AG24"/>
  <c r="AF24"/>
  <c r="AI24" s="1"/>
  <c r="AD24"/>
  <c r="AC24"/>
  <c r="AE24" s="1"/>
  <c r="AA24"/>
  <c r="Z24"/>
  <c r="AB24" s="1"/>
  <c r="W24"/>
  <c r="Y24" s="1"/>
  <c r="AX23"/>
  <c r="AW23"/>
  <c r="AV23"/>
  <c r="AT23"/>
  <c r="AS23"/>
  <c r="AU23" s="1"/>
  <c r="AQ23"/>
  <c r="AP23"/>
  <c r="AR23" s="1"/>
  <c r="AO23"/>
  <c r="AN23"/>
  <c r="AM23"/>
  <c r="AL23"/>
  <c r="AK23"/>
  <c r="AJ23"/>
  <c r="AG23"/>
  <c r="AF23"/>
  <c r="AI23" s="1"/>
  <c r="AD23"/>
  <c r="AC23"/>
  <c r="AE23" s="1"/>
  <c r="AA23"/>
  <c r="Z23"/>
  <c r="AB23" s="1"/>
  <c r="Y23"/>
  <c r="W23"/>
  <c r="AX22"/>
  <c r="AW22"/>
  <c r="AV22"/>
  <c r="AT22"/>
  <c r="AS22"/>
  <c r="AU22" s="1"/>
  <c r="AR22"/>
  <c r="AQ22"/>
  <c r="AP22"/>
  <c r="AO22"/>
  <c r="AN22"/>
  <c r="AM22"/>
  <c r="AK22"/>
  <c r="AJ22"/>
  <c r="AL22" s="1"/>
  <c r="AH22"/>
  <c r="AG22"/>
  <c r="AF22"/>
  <c r="AI22" s="1"/>
  <c r="AD22"/>
  <c r="AC22"/>
  <c r="AE22" s="1"/>
  <c r="AA22"/>
  <c r="Z22"/>
  <c r="AB22" s="1"/>
  <c r="Y22"/>
  <c r="W22"/>
  <c r="AX21"/>
  <c r="AW21"/>
  <c r="AV21"/>
  <c r="AT21"/>
  <c r="AS21"/>
  <c r="AU21" s="1"/>
  <c r="AQ21"/>
  <c r="AP21"/>
  <c r="AR21" s="1"/>
  <c r="AO21"/>
  <c r="AN21"/>
  <c r="AM21"/>
  <c r="AL21"/>
  <c r="AK21"/>
  <c r="AJ21"/>
  <c r="AG21"/>
  <c r="AF21"/>
  <c r="AI21" s="1"/>
  <c r="AD21"/>
  <c r="AC21"/>
  <c r="AE21" s="1"/>
  <c r="AA21"/>
  <c r="Z21"/>
  <c r="AB21" s="1"/>
  <c r="W21"/>
  <c r="Y21" s="1"/>
  <c r="AX20"/>
  <c r="AW20"/>
  <c r="AV20"/>
  <c r="AT20"/>
  <c r="AS20"/>
  <c r="AU20" s="1"/>
  <c r="AR20"/>
  <c r="AQ20"/>
  <c r="AP20"/>
  <c r="AO20"/>
  <c r="AN20"/>
  <c r="AM20"/>
  <c r="AK20"/>
  <c r="AJ20"/>
  <c r="AL20" s="1"/>
  <c r="AH20"/>
  <c r="AG20"/>
  <c r="AF20"/>
  <c r="AI20" s="1"/>
  <c r="AD20"/>
  <c r="AC20"/>
  <c r="AE20" s="1"/>
  <c r="AA20"/>
  <c r="Z20"/>
  <c r="AB20" s="1"/>
  <c r="W20"/>
  <c r="Y20" s="1"/>
  <c r="AX19"/>
  <c r="AW19"/>
  <c r="AV19"/>
  <c r="AT19"/>
  <c r="AS19"/>
  <c r="AU19" s="1"/>
  <c r="AQ19"/>
  <c r="AP19"/>
  <c r="AR19" s="1"/>
  <c r="AO19"/>
  <c r="AN19"/>
  <c r="AM19"/>
  <c r="AL19"/>
  <c r="AK19"/>
  <c r="AJ19"/>
  <c r="AG19"/>
  <c r="AF19"/>
  <c r="AI19" s="1"/>
  <c r="AD19"/>
  <c r="AC19"/>
  <c r="AE19" s="1"/>
  <c r="AA19"/>
  <c r="Z19"/>
  <c r="AB19" s="1"/>
  <c r="W19"/>
  <c r="Y19" s="1"/>
  <c r="AX18"/>
  <c r="AW18"/>
  <c r="AV18"/>
  <c r="AT18"/>
  <c r="AS18"/>
  <c r="AU18" s="1"/>
  <c r="AR18"/>
  <c r="AQ18"/>
  <c r="AP18"/>
  <c r="AO18"/>
  <c r="AN18"/>
  <c r="AM18"/>
  <c r="AK18"/>
  <c r="AJ18"/>
  <c r="AL18" s="1"/>
  <c r="AH18"/>
  <c r="AG18"/>
  <c r="AF18"/>
  <c r="AI18" s="1"/>
  <c r="AD18"/>
  <c r="AC18"/>
  <c r="AE18" s="1"/>
  <c r="AA18"/>
  <c r="Z18"/>
  <c r="AB18" s="1"/>
  <c r="Y18"/>
  <c r="W18"/>
  <c r="AX17"/>
  <c r="AW17"/>
  <c r="AV17"/>
  <c r="AT17"/>
  <c r="AS17"/>
  <c r="AU17" s="1"/>
  <c r="AQ17"/>
  <c r="AP17"/>
  <c r="AR17" s="1"/>
  <c r="AO17"/>
  <c r="AN17"/>
  <c r="AM17"/>
  <c r="AL17"/>
  <c r="AK17"/>
  <c r="AJ17"/>
  <c r="AG17"/>
  <c r="AF17"/>
  <c r="AI17" s="1"/>
  <c r="AD17"/>
  <c r="AC17"/>
  <c r="AE17" s="1"/>
  <c r="AA17"/>
  <c r="Z17"/>
  <c r="AB17" s="1"/>
  <c r="Y17"/>
  <c r="W17"/>
  <c r="AX16"/>
  <c r="AW16"/>
  <c r="AV16"/>
  <c r="AT16"/>
  <c r="AS16"/>
  <c r="AU16" s="1"/>
  <c r="AR16"/>
  <c r="AQ16"/>
  <c r="AP16"/>
  <c r="AO16"/>
  <c r="AN16"/>
  <c r="AM16"/>
  <c r="AK16"/>
  <c r="AJ16"/>
  <c r="AL16" s="1"/>
  <c r="AH16"/>
  <c r="AG16"/>
  <c r="AF16"/>
  <c r="AI16" s="1"/>
  <c r="AD16"/>
  <c r="AC16"/>
  <c r="AE16" s="1"/>
  <c r="AA16"/>
  <c r="Z16"/>
  <c r="AB16" s="1"/>
  <c r="Y16"/>
  <c r="W16"/>
  <c r="AX15"/>
  <c r="AW15"/>
  <c r="AV15"/>
  <c r="AT15"/>
  <c r="AS15"/>
  <c r="AU15" s="1"/>
  <c r="AQ15"/>
  <c r="AP15"/>
  <c r="AR15" s="1"/>
  <c r="AO15"/>
  <c r="AN15"/>
  <c r="AM15"/>
  <c r="AL15"/>
  <c r="AK15"/>
  <c r="AJ15"/>
  <c r="AG15"/>
  <c r="AF15"/>
  <c r="AI15" s="1"/>
  <c r="AD15"/>
  <c r="AC15"/>
  <c r="AE15" s="1"/>
  <c r="AA15"/>
  <c r="Z15"/>
  <c r="AB15" s="1"/>
  <c r="W15"/>
  <c r="Y15" s="1"/>
  <c r="AX14"/>
  <c r="AW14"/>
  <c r="AV14"/>
  <c r="AT14"/>
  <c r="AS14"/>
  <c r="AU14" s="1"/>
  <c r="AR14"/>
  <c r="AQ14"/>
  <c r="AP14"/>
  <c r="AO14"/>
  <c r="AN14"/>
  <c r="AM14"/>
  <c r="AK14"/>
  <c r="AJ14"/>
  <c r="AL14" s="1"/>
  <c r="AH14"/>
  <c r="AG14"/>
  <c r="AF14"/>
  <c r="AI14" s="1"/>
  <c r="AD14"/>
  <c r="AC14"/>
  <c r="AE14" s="1"/>
  <c r="AA14"/>
  <c r="Z14"/>
  <c r="AB14" s="1"/>
  <c r="W14"/>
  <c r="Y14" s="1"/>
  <c r="AX13"/>
  <c r="AW13"/>
  <c r="AV13"/>
  <c r="AT13"/>
  <c r="AS13"/>
  <c r="AU13" s="1"/>
  <c r="AQ13"/>
  <c r="AP13"/>
  <c r="AR13" s="1"/>
  <c r="AO13"/>
  <c r="AN13"/>
  <c r="AM13"/>
  <c r="AL13"/>
  <c r="AK13"/>
  <c r="AJ13"/>
  <c r="AG13"/>
  <c r="AF13"/>
  <c r="AI13" s="1"/>
  <c r="AD13"/>
  <c r="AC13"/>
  <c r="AE13" s="1"/>
  <c r="AA13"/>
  <c r="Z13"/>
  <c r="AB13" s="1"/>
  <c r="Y13"/>
  <c r="W13"/>
  <c r="AX12"/>
  <c r="AW12"/>
  <c r="AV12"/>
  <c r="AT12"/>
  <c r="AS12"/>
  <c r="AU12" s="1"/>
  <c r="AR12"/>
  <c r="AQ12"/>
  <c r="AP12"/>
  <c r="AO12"/>
  <c r="AN12"/>
  <c r="AM12"/>
  <c r="AK12"/>
  <c r="AJ12"/>
  <c r="AL12" s="1"/>
  <c r="AH12"/>
  <c r="AG12"/>
  <c r="AF12"/>
  <c r="AI12" s="1"/>
  <c r="AD12"/>
  <c r="AC12"/>
  <c r="AE12" s="1"/>
  <c r="AA12"/>
  <c r="Z12"/>
  <c r="AB12" s="1"/>
  <c r="Y12"/>
  <c r="W12"/>
  <c r="AX11"/>
  <c r="AW11"/>
  <c r="AV11"/>
  <c r="AT11"/>
  <c r="AS11"/>
  <c r="AU11" s="1"/>
  <c r="AQ11"/>
  <c r="AP11"/>
  <c r="AR11" s="1"/>
  <c r="AO11"/>
  <c r="AN11"/>
  <c r="AM11"/>
  <c r="AL11"/>
  <c r="AK11"/>
  <c r="AJ11"/>
  <c r="AG11"/>
  <c r="AF11"/>
  <c r="AI11" s="1"/>
  <c r="AD11"/>
  <c r="AC11"/>
  <c r="AE11" s="1"/>
  <c r="AA11"/>
  <c r="Z11"/>
  <c r="AB11" s="1"/>
  <c r="Y11"/>
  <c r="W11"/>
  <c r="AX10"/>
  <c r="AW10"/>
  <c r="AV10"/>
  <c r="AT10"/>
  <c r="AS10"/>
  <c r="AR10"/>
  <c r="AQ10"/>
  <c r="AP10"/>
  <c r="AO10"/>
  <c r="AN10"/>
  <c r="AM10"/>
  <c r="AK10"/>
  <c r="AJ10"/>
  <c r="AL10" s="1"/>
  <c r="AH10"/>
  <c r="AG10"/>
  <c r="AF10"/>
  <c r="AI10" s="1"/>
  <c r="AD10"/>
  <c r="AC10"/>
  <c r="AE10" s="1"/>
  <c r="AA10"/>
  <c r="Z10"/>
  <c r="AB10" s="1"/>
  <c r="W10"/>
  <c r="Y10" s="1"/>
  <c r="C9"/>
  <c r="AX9"/>
  <c r="AW9"/>
  <c r="AV9"/>
  <c r="AX322"/>
  <c r="AX321"/>
  <c r="AT9"/>
  <c r="AS9"/>
  <c r="AQ9"/>
  <c r="AP9"/>
  <c r="AN9"/>
  <c r="AM9"/>
  <c r="AK9"/>
  <c r="AJ9"/>
  <c r="AF9"/>
  <c r="AG9"/>
  <c r="N9"/>
  <c r="AL9" s="1"/>
  <c r="AH169" l="1"/>
  <c r="AI169"/>
  <c r="AI178"/>
  <c r="AH178"/>
  <c r="AH183"/>
  <c r="AI183"/>
  <c r="AI194"/>
  <c r="AH194"/>
  <c r="AH191"/>
  <c r="AI191"/>
  <c r="AH223"/>
  <c r="AI223"/>
  <c r="AH255"/>
  <c r="AI255"/>
  <c r="AH287"/>
  <c r="AI287"/>
  <c r="AH319"/>
  <c r="AI319"/>
  <c r="AH161"/>
  <c r="AI161"/>
  <c r="AI170"/>
  <c r="AH170"/>
  <c r="AH175"/>
  <c r="AI175"/>
  <c r="AI184"/>
  <c r="AH184"/>
  <c r="AI202"/>
  <c r="AH202"/>
  <c r="AI216"/>
  <c r="AH216"/>
  <c r="AI234"/>
  <c r="AH234"/>
  <c r="AI248"/>
  <c r="AH248"/>
  <c r="AI266"/>
  <c r="AH266"/>
  <c r="AI280"/>
  <c r="AH280"/>
  <c r="AI298"/>
  <c r="AH298"/>
  <c r="AI312"/>
  <c r="AH312"/>
  <c r="AH189"/>
  <c r="AI189"/>
  <c r="AH199"/>
  <c r="AI199"/>
  <c r="AH221"/>
  <c r="AI221"/>
  <c r="AH231"/>
  <c r="AI231"/>
  <c r="AH253"/>
  <c r="AI253"/>
  <c r="AH263"/>
  <c r="AI263"/>
  <c r="AH285"/>
  <c r="AI285"/>
  <c r="AH295"/>
  <c r="AI295"/>
  <c r="AH317"/>
  <c r="AI317"/>
  <c r="AH11"/>
  <c r="AH13"/>
  <c r="AH15"/>
  <c r="AH17"/>
  <c r="AH19"/>
  <c r="AH21"/>
  <c r="AH23"/>
  <c r="AH25"/>
  <c r="AH27"/>
  <c r="AH29"/>
  <c r="AH31"/>
  <c r="AH33"/>
  <c r="AH35"/>
  <c r="AH37"/>
  <c r="AH39"/>
  <c r="AH41"/>
  <c r="AH57"/>
  <c r="AH73"/>
  <c r="AH89"/>
  <c r="AH105"/>
  <c r="AH121"/>
  <c r="AX45"/>
  <c r="AH55"/>
  <c r="AH71"/>
  <c r="AH87"/>
  <c r="AH103"/>
  <c r="AH119"/>
  <c r="AH135"/>
  <c r="AI151"/>
  <c r="AU10"/>
  <c r="K9"/>
  <c r="AI154"/>
  <c r="AH154"/>
  <c r="AI226"/>
  <c r="AH226"/>
  <c r="AI258"/>
  <c r="AH258"/>
  <c r="AI290"/>
  <c r="AH290"/>
  <c r="AH157"/>
  <c r="AI157"/>
  <c r="AI176"/>
  <c r="AH176"/>
  <c r="AI210"/>
  <c r="AH210"/>
  <c r="AH239"/>
  <c r="AI239"/>
  <c r="AI152"/>
  <c r="AH152"/>
  <c r="AH159"/>
  <c r="AI159"/>
  <c r="AI168"/>
  <c r="AH168"/>
  <c r="AH177"/>
  <c r="AI177"/>
  <c r="AI200"/>
  <c r="AH200"/>
  <c r="AI218"/>
  <c r="AH218"/>
  <c r="AI232"/>
  <c r="AH232"/>
  <c r="AI250"/>
  <c r="AH250"/>
  <c r="AI264"/>
  <c r="AH264"/>
  <c r="AI282"/>
  <c r="AH282"/>
  <c r="AI296"/>
  <c r="AH296"/>
  <c r="AI314"/>
  <c r="AH314"/>
  <c r="AH49"/>
  <c r="AH65"/>
  <c r="AH81"/>
  <c r="AH97"/>
  <c r="AH113"/>
  <c r="AH129"/>
  <c r="AI160"/>
  <c r="AH160"/>
  <c r="AI162"/>
  <c r="AH162"/>
  <c r="AH167"/>
  <c r="AI167"/>
  <c r="AI242"/>
  <c r="AH242"/>
  <c r="AI274"/>
  <c r="AH274"/>
  <c r="AI306"/>
  <c r="AH306"/>
  <c r="AH207"/>
  <c r="AI207"/>
  <c r="AH271"/>
  <c r="AI271"/>
  <c r="AH303"/>
  <c r="AI303"/>
  <c r="AH205"/>
  <c r="AI205"/>
  <c r="AH215"/>
  <c r="AI215"/>
  <c r="AH237"/>
  <c r="AI237"/>
  <c r="AH247"/>
  <c r="AI247"/>
  <c r="AH269"/>
  <c r="AI269"/>
  <c r="AH279"/>
  <c r="AI279"/>
  <c r="AH301"/>
  <c r="AI301"/>
  <c r="AH311"/>
  <c r="AI311"/>
  <c r="G9"/>
  <c r="AH47"/>
  <c r="AH63"/>
  <c r="AH79"/>
  <c r="AH95"/>
  <c r="AH111"/>
  <c r="AH127"/>
  <c r="AI164"/>
  <c r="AH164"/>
  <c r="AI180"/>
  <c r="AH180"/>
  <c r="AI190"/>
  <c r="AH190"/>
  <c r="AI206"/>
  <c r="AH206"/>
  <c r="AI222"/>
  <c r="AH222"/>
  <c r="AI238"/>
  <c r="AH238"/>
  <c r="AI254"/>
  <c r="AH254"/>
  <c r="AI270"/>
  <c r="AH270"/>
  <c r="AI286"/>
  <c r="AH286"/>
  <c r="AI302"/>
  <c r="AH302"/>
  <c r="AI318"/>
  <c r="AH318"/>
  <c r="AI166"/>
  <c r="AH166"/>
  <c r="AI182"/>
  <c r="AH182"/>
  <c r="AI196"/>
  <c r="AH196"/>
  <c r="AI212"/>
  <c r="AH212"/>
  <c r="AI228"/>
  <c r="AH228"/>
  <c r="AI244"/>
  <c r="AH244"/>
  <c r="AI260"/>
  <c r="AH260"/>
  <c r="AI276"/>
  <c r="AH276"/>
  <c r="AI292"/>
  <c r="AH292"/>
  <c r="AI308"/>
  <c r="AH308"/>
  <c r="AI185"/>
  <c r="AI197"/>
  <c r="AI213"/>
  <c r="AI229"/>
  <c r="AI245"/>
  <c r="AI261"/>
  <c r="AI277"/>
  <c r="AI293"/>
  <c r="AI309"/>
  <c r="AI172"/>
  <c r="AH172"/>
  <c r="AI198"/>
  <c r="AH198"/>
  <c r="AI214"/>
  <c r="AH214"/>
  <c r="AI230"/>
  <c r="AH230"/>
  <c r="AI246"/>
  <c r="AH246"/>
  <c r="AI262"/>
  <c r="AH262"/>
  <c r="AI278"/>
  <c r="AH278"/>
  <c r="AI294"/>
  <c r="AH294"/>
  <c r="AI310"/>
  <c r="AH310"/>
  <c r="AI186"/>
  <c r="AH186"/>
  <c r="AI192"/>
  <c r="AH192"/>
  <c r="AI208"/>
  <c r="AH208"/>
  <c r="AI224"/>
  <c r="AH224"/>
  <c r="AI240"/>
  <c r="AH240"/>
  <c r="AI256"/>
  <c r="AH256"/>
  <c r="AI272"/>
  <c r="AH272"/>
  <c r="AI288"/>
  <c r="AH288"/>
  <c r="AI304"/>
  <c r="AH304"/>
  <c r="AI320"/>
  <c r="AH320"/>
  <c r="AI174"/>
  <c r="AH174"/>
  <c r="AI188"/>
  <c r="AH188"/>
  <c r="AI204"/>
  <c r="AH204"/>
  <c r="AI220"/>
  <c r="AH220"/>
  <c r="AI236"/>
  <c r="AH236"/>
  <c r="AI252"/>
  <c r="AH252"/>
  <c r="AI268"/>
  <c r="AH268"/>
  <c r="AI284"/>
  <c r="AH284"/>
  <c r="AI300"/>
  <c r="AH300"/>
  <c r="AI316"/>
  <c r="AH316"/>
  <c r="AO9"/>
  <c r="AH9"/>
  <c r="H9"/>
  <c r="J9"/>
  <c r="AU9"/>
  <c r="AR9"/>
  <c r="I9"/>
  <c r="T320"/>
  <c r="U320"/>
  <c r="Q320"/>
  <c r="R320"/>
  <c r="N320"/>
  <c r="O320"/>
  <c r="T319"/>
  <c r="U319"/>
  <c r="Q319"/>
  <c r="R319"/>
  <c r="N319"/>
  <c r="O319"/>
  <c r="T318"/>
  <c r="U318"/>
  <c r="Q318"/>
  <c r="R318"/>
  <c r="N318"/>
  <c r="O318"/>
  <c r="T317"/>
  <c r="U317"/>
  <c r="Q317"/>
  <c r="R317"/>
  <c r="N317"/>
  <c r="O317"/>
  <c r="T316"/>
  <c r="U316"/>
  <c r="Q316"/>
  <c r="R316"/>
  <c r="N316"/>
  <c r="O316"/>
  <c r="T315"/>
  <c r="U315"/>
  <c r="Q315"/>
  <c r="R315"/>
  <c r="N315"/>
  <c r="O315"/>
  <c r="T314"/>
  <c r="U314"/>
  <c r="Q314"/>
  <c r="R314"/>
  <c r="N314"/>
  <c r="O314"/>
  <c r="T313"/>
  <c r="U313"/>
  <c r="Q313"/>
  <c r="R313"/>
  <c r="N313"/>
  <c r="O313"/>
  <c r="T312"/>
  <c r="U312"/>
  <c r="Q312"/>
  <c r="R312"/>
  <c r="N312"/>
  <c r="O312"/>
  <c r="T311"/>
  <c r="U311"/>
  <c r="Q311"/>
  <c r="R311"/>
  <c r="N311"/>
  <c r="O311"/>
  <c r="T310"/>
  <c r="U310"/>
  <c r="Q310"/>
  <c r="R310"/>
  <c r="N310"/>
  <c r="O310"/>
  <c r="T309"/>
  <c r="U309"/>
  <c r="Q309"/>
  <c r="R309"/>
  <c r="N309"/>
  <c r="O309"/>
  <c r="T308"/>
  <c r="U308"/>
  <c r="Q308"/>
  <c r="R308"/>
  <c r="N308"/>
  <c r="O308"/>
  <c r="T307"/>
  <c r="U307"/>
  <c r="Q307"/>
  <c r="R307"/>
  <c r="N307"/>
  <c r="O307"/>
  <c r="T306"/>
  <c r="U306"/>
  <c r="Q306"/>
  <c r="R306"/>
  <c r="N306"/>
  <c r="O306"/>
  <c r="T305"/>
  <c r="U305"/>
  <c r="Q305"/>
  <c r="R305"/>
  <c r="N305"/>
  <c r="O305"/>
  <c r="T304"/>
  <c r="U304"/>
  <c r="Q304"/>
  <c r="R304"/>
  <c r="N304"/>
  <c r="O304"/>
  <c r="T303"/>
  <c r="U303"/>
  <c r="Q303"/>
  <c r="R303"/>
  <c r="N303"/>
  <c r="O303"/>
  <c r="T302"/>
  <c r="Q302"/>
  <c r="N302"/>
  <c r="T301"/>
  <c r="Q301"/>
  <c r="N301"/>
  <c r="T300"/>
  <c r="Q300"/>
  <c r="N300"/>
  <c r="T299"/>
  <c r="Q299"/>
  <c r="N299"/>
  <c r="T298"/>
  <c r="Q298"/>
  <c r="N298"/>
  <c r="T297"/>
  <c r="Q297"/>
  <c r="N297"/>
  <c r="T296"/>
  <c r="Q296"/>
  <c r="N296"/>
  <c r="T295"/>
  <c r="Q295"/>
  <c r="N295"/>
  <c r="T294"/>
  <c r="Q294"/>
  <c r="N294"/>
  <c r="T293"/>
  <c r="Q293"/>
  <c r="N293"/>
  <c r="T292"/>
  <c r="Q292"/>
  <c r="N292"/>
  <c r="T291"/>
  <c r="Q291"/>
  <c r="N291"/>
  <c r="T290"/>
  <c r="Q290"/>
  <c r="N290"/>
  <c r="T289"/>
  <c r="Q289"/>
  <c r="N289"/>
  <c r="T288"/>
  <c r="Q288"/>
  <c r="N288"/>
  <c r="T287"/>
  <c r="Q287"/>
  <c r="N287"/>
  <c r="T286"/>
  <c r="Q286"/>
  <c r="N286"/>
  <c r="T285"/>
  <c r="Q285"/>
  <c r="N285"/>
  <c r="T284"/>
  <c r="Q284"/>
  <c r="N284"/>
  <c r="T283"/>
  <c r="Q283"/>
  <c r="N283"/>
  <c r="T282"/>
  <c r="Q282"/>
  <c r="N282"/>
  <c r="T281"/>
  <c r="Q281"/>
  <c r="N281"/>
  <c r="T280"/>
  <c r="Q280"/>
  <c r="N280"/>
  <c r="T279"/>
  <c r="Q279"/>
  <c r="N279"/>
  <c r="T278"/>
  <c r="Q278"/>
  <c r="N278"/>
  <c r="T277"/>
  <c r="Q277"/>
  <c r="N277"/>
  <c r="T276"/>
  <c r="Q276"/>
  <c r="N276"/>
  <c r="T275"/>
  <c r="Q275"/>
  <c r="N275"/>
  <c r="T274"/>
  <c r="Q274"/>
  <c r="N274"/>
  <c r="T273"/>
  <c r="Q273"/>
  <c r="N273"/>
  <c r="T272"/>
  <c r="Q272"/>
  <c r="N272"/>
  <c r="T271"/>
  <c r="Q271"/>
  <c r="N271"/>
  <c r="T270"/>
  <c r="Q270"/>
  <c r="N270"/>
  <c r="T269"/>
  <c r="Q269"/>
  <c r="N269"/>
  <c r="T268"/>
  <c r="Q268"/>
  <c r="N268"/>
  <c r="T267"/>
  <c r="Q267"/>
  <c r="N267"/>
  <c r="T266"/>
  <c r="Q266"/>
  <c r="N266"/>
  <c r="T265"/>
  <c r="Q265"/>
  <c r="N265"/>
  <c r="T264"/>
  <c r="Q264"/>
  <c r="N264"/>
  <c r="T263"/>
  <c r="Q263"/>
  <c r="N263"/>
  <c r="T262"/>
  <c r="Q262"/>
  <c r="N262"/>
  <c r="T261"/>
  <c r="Q261"/>
  <c r="N261"/>
  <c r="T260"/>
  <c r="Q260"/>
  <c r="N260"/>
  <c r="T259"/>
  <c r="Q259"/>
  <c r="N259"/>
  <c r="T258"/>
  <c r="Q258"/>
  <c r="N258"/>
  <c r="T257"/>
  <c r="Q257"/>
  <c r="N257"/>
  <c r="T256"/>
  <c r="Q256"/>
  <c r="N256"/>
  <c r="T255"/>
  <c r="Q255"/>
  <c r="N255"/>
  <c r="T254"/>
  <c r="Q254"/>
  <c r="N254"/>
  <c r="T253"/>
  <c r="Q253"/>
  <c r="N253"/>
  <c r="T252"/>
  <c r="Q252"/>
  <c r="N252"/>
  <c r="T251"/>
  <c r="Q251"/>
  <c r="N251"/>
  <c r="T250"/>
  <c r="Q250"/>
  <c r="N250"/>
  <c r="T249"/>
  <c r="Q249"/>
  <c r="N249"/>
  <c r="T248"/>
  <c r="Q248"/>
  <c r="N248"/>
  <c r="T247"/>
  <c r="Q247"/>
  <c r="N247"/>
  <c r="T246"/>
  <c r="Q246"/>
  <c r="N246"/>
  <c r="T245"/>
  <c r="Q245"/>
  <c r="N245"/>
  <c r="T244"/>
  <c r="Q244"/>
  <c r="N244"/>
  <c r="T243"/>
  <c r="Q243"/>
  <c r="N243"/>
  <c r="T242"/>
  <c r="Q242"/>
  <c r="N242"/>
  <c r="T241"/>
  <c r="Q241"/>
  <c r="N241"/>
  <c r="T240"/>
  <c r="Q240"/>
  <c r="N240"/>
  <c r="T239"/>
  <c r="Q239"/>
  <c r="N239"/>
  <c r="T238"/>
  <c r="Q238"/>
  <c r="N238"/>
  <c r="T237"/>
  <c r="Q237"/>
  <c r="N237"/>
  <c r="T236"/>
  <c r="Q236"/>
  <c r="N236"/>
  <c r="T235"/>
  <c r="Q235"/>
  <c r="N235"/>
  <c r="T234"/>
  <c r="Q234"/>
  <c r="N234"/>
  <c r="T233"/>
  <c r="Q233"/>
  <c r="N233"/>
  <c r="T232"/>
  <c r="Q232"/>
  <c r="N232"/>
  <c r="T231"/>
  <c r="Q231"/>
  <c r="N231"/>
  <c r="T230"/>
  <c r="Q230"/>
  <c r="N230"/>
  <c r="T229"/>
  <c r="Q229"/>
  <c r="N229"/>
  <c r="T228"/>
  <c r="Q228"/>
  <c r="N228"/>
  <c r="T227"/>
  <c r="Q227"/>
  <c r="N227"/>
  <c r="T226"/>
  <c r="Q226"/>
  <c r="N226"/>
  <c r="T225"/>
  <c r="Q225"/>
  <c r="N225"/>
  <c r="T224"/>
  <c r="Q224"/>
  <c r="N224"/>
  <c r="T223"/>
  <c r="Q223"/>
  <c r="N223"/>
  <c r="T222"/>
  <c r="Q222"/>
  <c r="N222"/>
  <c r="T221"/>
  <c r="Q221"/>
  <c r="N221"/>
  <c r="T220"/>
  <c r="Q220"/>
  <c r="N220"/>
  <c r="T219"/>
  <c r="Q219"/>
  <c r="N219"/>
  <c r="T218"/>
  <c r="Q218"/>
  <c r="N218"/>
  <c r="T217"/>
  <c r="Q217"/>
  <c r="N217"/>
  <c r="T216"/>
  <c r="Q216"/>
  <c r="N216"/>
  <c r="T215"/>
  <c r="U215"/>
  <c r="Q215"/>
  <c r="N215"/>
  <c r="T214"/>
  <c r="U214"/>
  <c r="Q214"/>
  <c r="N214"/>
  <c r="T213"/>
  <c r="Q213"/>
  <c r="N213"/>
  <c r="T212"/>
  <c r="Q212"/>
  <c r="N212"/>
  <c r="T211"/>
  <c r="Q211"/>
  <c r="N211"/>
  <c r="T210"/>
  <c r="Q210"/>
  <c r="N210"/>
  <c r="T209"/>
  <c r="Q209"/>
  <c r="N209"/>
  <c r="T208"/>
  <c r="Q208"/>
  <c r="N208"/>
  <c r="T207"/>
  <c r="U207"/>
  <c r="Q207"/>
  <c r="N207"/>
  <c r="T206"/>
  <c r="U206"/>
  <c r="Q206"/>
  <c r="N206"/>
  <c r="T205"/>
  <c r="Q205"/>
  <c r="N205"/>
  <c r="T204"/>
  <c r="Q204"/>
  <c r="N204"/>
  <c r="T203"/>
  <c r="Q203"/>
  <c r="N203"/>
  <c r="T202"/>
  <c r="Q202"/>
  <c r="N202"/>
  <c r="T201"/>
  <c r="Q201"/>
  <c r="N201"/>
  <c r="T200"/>
  <c r="Q200"/>
  <c r="N200"/>
  <c r="T199"/>
  <c r="U199"/>
  <c r="Q199"/>
  <c r="N199"/>
  <c r="T198"/>
  <c r="U198"/>
  <c r="Q198"/>
  <c r="N198"/>
  <c r="T197"/>
  <c r="Q197"/>
  <c r="N197"/>
  <c r="T196"/>
  <c r="Q196"/>
  <c r="N196"/>
  <c r="T195"/>
  <c r="Q195"/>
  <c r="N195"/>
  <c r="T194"/>
  <c r="Q194"/>
  <c r="N194"/>
  <c r="T193"/>
  <c r="Q193"/>
  <c r="N193"/>
  <c r="T192"/>
  <c r="Q192"/>
  <c r="N192"/>
  <c r="T191"/>
  <c r="U191"/>
  <c r="Q191"/>
  <c r="N191"/>
  <c r="T190"/>
  <c r="U190"/>
  <c r="Q190"/>
  <c r="N190"/>
  <c r="T189"/>
  <c r="Q189"/>
  <c r="N189"/>
  <c r="T188"/>
  <c r="Q188"/>
  <c r="N188"/>
  <c r="T187"/>
  <c r="Q187"/>
  <c r="N187"/>
  <c r="T186"/>
  <c r="Q186"/>
  <c r="N186"/>
  <c r="T185"/>
  <c r="Q185"/>
  <c r="N185"/>
  <c r="T184"/>
  <c r="Q184"/>
  <c r="N184"/>
  <c r="T183"/>
  <c r="U183"/>
  <c r="Q183"/>
  <c r="N183"/>
  <c r="T182"/>
  <c r="U182"/>
  <c r="Q182"/>
  <c r="N182"/>
  <c r="T181"/>
  <c r="Q181"/>
  <c r="N181"/>
  <c r="T180"/>
  <c r="Q180"/>
  <c r="N180"/>
  <c r="T179"/>
  <c r="Q179"/>
  <c r="N179"/>
  <c r="T178"/>
  <c r="Q178"/>
  <c r="N178"/>
  <c r="T177"/>
  <c r="Q177"/>
  <c r="N177"/>
  <c r="T176"/>
  <c r="Q176"/>
  <c r="N176"/>
  <c r="T175"/>
  <c r="U175"/>
  <c r="Q175"/>
  <c r="N175"/>
  <c r="T174"/>
  <c r="U174"/>
  <c r="Q174"/>
  <c r="N174"/>
  <c r="T173"/>
  <c r="Q173"/>
  <c r="N173"/>
  <c r="T172"/>
  <c r="Q172"/>
  <c r="N172"/>
  <c r="T171"/>
  <c r="Q171"/>
  <c r="N171"/>
  <c r="T170"/>
  <c r="Q170"/>
  <c r="N170"/>
  <c r="T169"/>
  <c r="Q169"/>
  <c r="N169"/>
  <c r="T168"/>
  <c r="Q168"/>
  <c r="N168"/>
  <c r="T167"/>
  <c r="U167"/>
  <c r="Q167"/>
  <c r="N167"/>
  <c r="T166"/>
  <c r="U166"/>
  <c r="Q166"/>
  <c r="N166"/>
  <c r="T165"/>
  <c r="Q165"/>
  <c r="N165"/>
  <c r="T164"/>
  <c r="Q164"/>
  <c r="N164"/>
  <c r="T163"/>
  <c r="Q163"/>
  <c r="N163"/>
  <c r="T162"/>
  <c r="Q162"/>
  <c r="N162"/>
  <c r="T161"/>
  <c r="Q161"/>
  <c r="N161"/>
  <c r="T160"/>
  <c r="Q160"/>
  <c r="N160"/>
  <c r="T159"/>
  <c r="U159"/>
  <c r="Q159"/>
  <c r="N159"/>
  <c r="T158"/>
  <c r="U158"/>
  <c r="Q158"/>
  <c r="N158"/>
  <c r="T157"/>
  <c r="Q157"/>
  <c r="N157"/>
  <c r="T156"/>
  <c r="Q156"/>
  <c r="N156"/>
  <c r="T155"/>
  <c r="Q155"/>
  <c r="N155"/>
  <c r="T154"/>
  <c r="Q154"/>
  <c r="N154"/>
  <c r="T153"/>
  <c r="Q153"/>
  <c r="N153"/>
  <c r="T152"/>
  <c r="Q152"/>
  <c r="N152"/>
  <c r="T151"/>
  <c r="U151"/>
  <c r="Q151"/>
  <c r="N151"/>
  <c r="T150"/>
  <c r="U150"/>
  <c r="Q150"/>
  <c r="N150"/>
  <c r="T149"/>
  <c r="Q149"/>
  <c r="N149"/>
  <c r="T148"/>
  <c r="Q148"/>
  <c r="N148"/>
  <c r="T147"/>
  <c r="Q147"/>
  <c r="N147"/>
  <c r="T146"/>
  <c r="Q146"/>
  <c r="N146"/>
  <c r="T145"/>
  <c r="Q145"/>
  <c r="N145"/>
  <c r="T144"/>
  <c r="Q144"/>
  <c r="N144"/>
  <c r="T143"/>
  <c r="U143"/>
  <c r="Q143"/>
  <c r="N143"/>
  <c r="T142"/>
  <c r="U142"/>
  <c r="Q142"/>
  <c r="N142"/>
  <c r="T141"/>
  <c r="Q141"/>
  <c r="N141"/>
  <c r="T140"/>
  <c r="Q140"/>
  <c r="N140"/>
  <c r="T139"/>
  <c r="Q139"/>
  <c r="N139"/>
  <c r="T138"/>
  <c r="Q138"/>
  <c r="N138"/>
  <c r="T137"/>
  <c r="Q137"/>
  <c r="N137"/>
  <c r="T136"/>
  <c r="Q136"/>
  <c r="N136"/>
  <c r="T135"/>
  <c r="U135"/>
  <c r="Q135"/>
  <c r="N135"/>
  <c r="T134"/>
  <c r="U134"/>
  <c r="Q134"/>
  <c r="N134"/>
  <c r="T133"/>
  <c r="Q133"/>
  <c r="N133"/>
  <c r="T132"/>
  <c r="Q132"/>
  <c r="N132"/>
  <c r="T131"/>
  <c r="Q131"/>
  <c r="N131"/>
  <c r="T130"/>
  <c r="Q130"/>
  <c r="N130"/>
  <c r="T129"/>
  <c r="Q129"/>
  <c r="N129"/>
  <c r="T128"/>
  <c r="Q128"/>
  <c r="N128"/>
  <c r="T127"/>
  <c r="U127"/>
  <c r="Q127"/>
  <c r="N127"/>
  <c r="T126"/>
  <c r="U126"/>
  <c r="Q126"/>
  <c r="N126"/>
  <c r="T125"/>
  <c r="Q125"/>
  <c r="N125"/>
  <c r="T124"/>
  <c r="Q124"/>
  <c r="N124"/>
  <c r="T123"/>
  <c r="Q123"/>
  <c r="N123"/>
  <c r="T122"/>
  <c r="Q122"/>
  <c r="N122"/>
  <c r="T121"/>
  <c r="Q121"/>
  <c r="N121"/>
  <c r="T120"/>
  <c r="Q120"/>
  <c r="N120"/>
  <c r="T119"/>
  <c r="U119"/>
  <c r="Q119"/>
  <c r="N119"/>
  <c r="T118"/>
  <c r="U118"/>
  <c r="Q118"/>
  <c r="N118"/>
  <c r="T117"/>
  <c r="Q117"/>
  <c r="N117"/>
  <c r="T116"/>
  <c r="Q116"/>
  <c r="N116"/>
  <c r="T115"/>
  <c r="Q115"/>
  <c r="N115"/>
  <c r="T114"/>
  <c r="Q114"/>
  <c r="N114"/>
  <c r="T113"/>
  <c r="Q113"/>
  <c r="N113"/>
  <c r="T112"/>
  <c r="Q112"/>
  <c r="N112"/>
  <c r="T111"/>
  <c r="U111"/>
  <c r="Q111"/>
  <c r="N111"/>
  <c r="T110"/>
  <c r="U110"/>
  <c r="Q110"/>
  <c r="N110"/>
  <c r="T109"/>
  <c r="Q109"/>
  <c r="N109"/>
  <c r="T108"/>
  <c r="Q108"/>
  <c r="N108"/>
  <c r="T107"/>
  <c r="Q107"/>
  <c r="N107"/>
  <c r="T106"/>
  <c r="Q106"/>
  <c r="N106"/>
  <c r="T105"/>
  <c r="Q105"/>
  <c r="N105"/>
  <c r="T104"/>
  <c r="Q104"/>
  <c r="N104"/>
  <c r="T103"/>
  <c r="U103"/>
  <c r="Q103"/>
  <c r="N103"/>
  <c r="T102"/>
  <c r="U102"/>
  <c r="Q102"/>
  <c r="N102"/>
  <c r="T101"/>
  <c r="Q101"/>
  <c r="N101"/>
  <c r="T100"/>
  <c r="Q100"/>
  <c r="N100"/>
  <c r="T99"/>
  <c r="Q99"/>
  <c r="N99"/>
  <c r="T98"/>
  <c r="Q98"/>
  <c r="N98"/>
  <c r="T97"/>
  <c r="Q97"/>
  <c r="N97"/>
  <c r="T96"/>
  <c r="Q96"/>
  <c r="N96"/>
  <c r="T95"/>
  <c r="U95"/>
  <c r="Q95"/>
  <c r="N95"/>
  <c r="T94"/>
  <c r="U94"/>
  <c r="Q94"/>
  <c r="N94"/>
  <c r="T93"/>
  <c r="Q93"/>
  <c r="N93"/>
  <c r="T92"/>
  <c r="Q92"/>
  <c r="N92"/>
  <c r="T91"/>
  <c r="Q91"/>
  <c r="N91"/>
  <c r="T90"/>
  <c r="Q90"/>
  <c r="N90"/>
  <c r="T89"/>
  <c r="Q89"/>
  <c r="N89"/>
  <c r="T88"/>
  <c r="Q88"/>
  <c r="N88"/>
  <c r="T87"/>
  <c r="U87"/>
  <c r="Q87"/>
  <c r="N87"/>
  <c r="T86"/>
  <c r="U86"/>
  <c r="Q86"/>
  <c r="N86"/>
  <c r="T85"/>
  <c r="Q85"/>
  <c r="N85"/>
  <c r="T84"/>
  <c r="Q84"/>
  <c r="N84"/>
  <c r="T83"/>
  <c r="Q83"/>
  <c r="N83"/>
  <c r="T82"/>
  <c r="Q82"/>
  <c r="N82"/>
  <c r="T81"/>
  <c r="Q81"/>
  <c r="N81"/>
  <c r="T80"/>
  <c r="Q80"/>
  <c r="N80"/>
  <c r="T79"/>
  <c r="U79"/>
  <c r="Q79"/>
  <c r="N79"/>
  <c r="T78"/>
  <c r="U78"/>
  <c r="Q78"/>
  <c r="N78"/>
  <c r="T77"/>
  <c r="Q77"/>
  <c r="N77"/>
  <c r="T76"/>
  <c r="Q76"/>
  <c r="N76"/>
  <c r="T75"/>
  <c r="Q75"/>
  <c r="N75"/>
  <c r="T74"/>
  <c r="Q74"/>
  <c r="N74"/>
  <c r="T73"/>
  <c r="Q73"/>
  <c r="N73"/>
  <c r="T72"/>
  <c r="Q72"/>
  <c r="N72"/>
  <c r="T71"/>
  <c r="U71"/>
  <c r="Q71"/>
  <c r="N71"/>
  <c r="T70"/>
  <c r="U70"/>
  <c r="Q70"/>
  <c r="N70"/>
  <c r="T69"/>
  <c r="Q69"/>
  <c r="N69"/>
  <c r="T68"/>
  <c r="Q68"/>
  <c r="N68"/>
  <c r="T67"/>
  <c r="Q67"/>
  <c r="N67"/>
  <c r="T66"/>
  <c r="Q66"/>
  <c r="N66"/>
  <c r="T65"/>
  <c r="Q65"/>
  <c r="N65"/>
  <c r="T64"/>
  <c r="Q64"/>
  <c r="N64"/>
  <c r="T63"/>
  <c r="U63"/>
  <c r="Q63"/>
  <c r="N63"/>
  <c r="T62"/>
  <c r="U62"/>
  <c r="Q62"/>
  <c r="N62"/>
  <c r="T61"/>
  <c r="Q61"/>
  <c r="N61"/>
  <c r="T60"/>
  <c r="Q60"/>
  <c r="N60"/>
  <c r="T59"/>
  <c r="Q59"/>
  <c r="N59"/>
  <c r="T58"/>
  <c r="Q58"/>
  <c r="N58"/>
  <c r="T57"/>
  <c r="Q57"/>
  <c r="N57"/>
  <c r="T56"/>
  <c r="Q56"/>
  <c r="N56"/>
  <c r="T55"/>
  <c r="Q55"/>
  <c r="N55"/>
  <c r="T54"/>
  <c r="Q54"/>
  <c r="N54"/>
  <c r="T53"/>
  <c r="Q53"/>
  <c r="N53"/>
  <c r="T52"/>
  <c r="Q52"/>
  <c r="N52"/>
  <c r="T51"/>
  <c r="Q51"/>
  <c r="N51"/>
  <c r="T50"/>
  <c r="Q50"/>
  <c r="N50"/>
  <c r="T49"/>
  <c r="Q49"/>
  <c r="N49"/>
  <c r="T48"/>
  <c r="Q48"/>
  <c r="N48"/>
  <c r="T47"/>
  <c r="Q47"/>
  <c r="N47"/>
  <c r="T46"/>
  <c r="Q46"/>
  <c r="N46"/>
  <c r="T45"/>
  <c r="Q45"/>
  <c r="N45"/>
  <c r="T44"/>
  <c r="Q44"/>
  <c r="N44"/>
  <c r="T43"/>
  <c r="Q43"/>
  <c r="N43"/>
  <c r="T42"/>
  <c r="Q42"/>
  <c r="N42"/>
  <c r="T41"/>
  <c r="Q41"/>
  <c r="N41"/>
  <c r="T40"/>
  <c r="Q40"/>
  <c r="N40"/>
  <c r="T39"/>
  <c r="Q39"/>
  <c r="N39"/>
  <c r="T38"/>
  <c r="Q38"/>
  <c r="N38"/>
  <c r="T37"/>
  <c r="Q37"/>
  <c r="N37"/>
  <c r="T36"/>
  <c r="Q36"/>
  <c r="N36"/>
  <c r="T35"/>
  <c r="Q35"/>
  <c r="N35"/>
  <c r="T34"/>
  <c r="Q34"/>
  <c r="N34"/>
  <c r="T33"/>
  <c r="Q33"/>
  <c r="N33"/>
  <c r="T32"/>
  <c r="Q32"/>
  <c r="N32"/>
  <c r="T31"/>
  <c r="Q31"/>
  <c r="N31"/>
  <c r="T30"/>
  <c r="Q30"/>
  <c r="N30"/>
  <c r="T29"/>
  <c r="Q29"/>
  <c r="N29"/>
  <c r="T28"/>
  <c r="Q28"/>
  <c r="N28"/>
  <c r="T27"/>
  <c r="Q27"/>
  <c r="N27"/>
  <c r="T26"/>
  <c r="Q26"/>
  <c r="N26"/>
  <c r="T25"/>
  <c r="Q25"/>
  <c r="N25"/>
  <c r="T24"/>
  <c r="Q24"/>
  <c r="N24"/>
  <c r="T23"/>
  <c r="Q23"/>
  <c r="N23"/>
  <c r="T22"/>
  <c r="Q22"/>
  <c r="N22"/>
  <c r="T21"/>
  <c r="Q21"/>
  <c r="N21"/>
  <c r="T20"/>
  <c r="Q20"/>
  <c r="N20"/>
  <c r="T19"/>
  <c r="Q19"/>
  <c r="N19"/>
  <c r="T18"/>
  <c r="Q18"/>
  <c r="N18"/>
  <c r="T17"/>
  <c r="Q17"/>
  <c r="N17"/>
  <c r="T16"/>
  <c r="Q16"/>
  <c r="N16"/>
  <c r="T15"/>
  <c r="Q15"/>
  <c r="N15"/>
  <c r="T14"/>
  <c r="Q14"/>
  <c r="N14"/>
  <c r="T13"/>
  <c r="Q13"/>
  <c r="N13"/>
  <c r="T12"/>
  <c r="Q12"/>
  <c r="N12"/>
  <c r="T11"/>
  <c r="Q11"/>
  <c r="N11"/>
  <c r="T10"/>
  <c r="Q10"/>
  <c r="N10"/>
  <c r="AC9"/>
  <c r="Z9"/>
  <c r="W9"/>
  <c r="T9"/>
  <c r="Q9"/>
  <c r="AD9"/>
  <c r="AA9"/>
  <c r="E9" i="14"/>
  <c r="H9"/>
  <c r="E10"/>
  <c r="H10"/>
  <c r="E11"/>
  <c r="H11"/>
  <c r="G11" s="1"/>
  <c r="E12"/>
  <c r="H12"/>
  <c r="E13"/>
  <c r="H13"/>
  <c r="G13" s="1"/>
  <c r="E14"/>
  <c r="H14"/>
  <c r="E15"/>
  <c r="H15"/>
  <c r="E16"/>
  <c r="H16"/>
  <c r="E17"/>
  <c r="H17"/>
  <c r="E18"/>
  <c r="H18"/>
  <c r="E19"/>
  <c r="H19"/>
  <c r="G19" s="1"/>
  <c r="E20"/>
  <c r="H20"/>
  <c r="E21"/>
  <c r="H21"/>
  <c r="G21" s="1"/>
  <c r="E22"/>
  <c r="H22"/>
  <c r="E23"/>
  <c r="H23"/>
  <c r="E24"/>
  <c r="H24"/>
  <c r="E25"/>
  <c r="H25"/>
  <c r="G25" s="1"/>
  <c r="E26"/>
  <c r="H26"/>
  <c r="E27"/>
  <c r="H27"/>
  <c r="G27" s="1"/>
  <c r="E28"/>
  <c r="H28"/>
  <c r="E29"/>
  <c r="H29"/>
  <c r="G29" s="1"/>
  <c r="E30"/>
  <c r="H30"/>
  <c r="E31"/>
  <c r="H31"/>
  <c r="E32"/>
  <c r="H32"/>
  <c r="E33"/>
  <c r="H33"/>
  <c r="G33" s="1"/>
  <c r="E34"/>
  <c r="H34"/>
  <c r="E35"/>
  <c r="H35"/>
  <c r="G35" s="1"/>
  <c r="E36"/>
  <c r="H36"/>
  <c r="E37"/>
  <c r="H37"/>
  <c r="G37" s="1"/>
  <c r="E38"/>
  <c r="H38"/>
  <c r="E39"/>
  <c r="H39"/>
  <c r="E40"/>
  <c r="H40"/>
  <c r="E41"/>
  <c r="H41"/>
  <c r="E42"/>
  <c r="H42"/>
  <c r="E43"/>
  <c r="G43"/>
  <c r="H43"/>
  <c r="E44"/>
  <c r="H44"/>
  <c r="E45"/>
  <c r="H45"/>
  <c r="G45" s="1"/>
  <c r="E46"/>
  <c r="H46"/>
  <c r="E47"/>
  <c r="H47"/>
  <c r="E48"/>
  <c r="H48"/>
  <c r="E49"/>
  <c r="H49"/>
  <c r="E50"/>
  <c r="H50"/>
  <c r="E51"/>
  <c r="H51"/>
  <c r="G51" s="1"/>
  <c r="E52"/>
  <c r="H52"/>
  <c r="E53"/>
  <c r="H53"/>
  <c r="G53" s="1"/>
  <c r="E54"/>
  <c r="H54"/>
  <c r="E55"/>
  <c r="H55"/>
  <c r="E56"/>
  <c r="H56"/>
  <c r="E57"/>
  <c r="H57"/>
  <c r="E58"/>
  <c r="H58"/>
  <c r="E59"/>
  <c r="H59"/>
  <c r="G59" s="1"/>
  <c r="E60"/>
  <c r="H60"/>
  <c r="E61"/>
  <c r="H61"/>
  <c r="G61" s="1"/>
  <c r="E62"/>
  <c r="H62"/>
  <c r="E63"/>
  <c r="H63"/>
  <c r="E64"/>
  <c r="H64"/>
  <c r="E65"/>
  <c r="H65"/>
  <c r="E66"/>
  <c r="H66"/>
  <c r="D66" s="1"/>
  <c r="J66"/>
  <c r="E67"/>
  <c r="H67"/>
  <c r="D67" s="1"/>
  <c r="J67"/>
  <c r="E68"/>
  <c r="H68"/>
  <c r="J68"/>
  <c r="E69"/>
  <c r="H69"/>
  <c r="D69" s="1"/>
  <c r="J69"/>
  <c r="E70"/>
  <c r="H70"/>
  <c r="D70" s="1"/>
  <c r="J70"/>
  <c r="E71"/>
  <c r="H71"/>
  <c r="J71"/>
  <c r="E72"/>
  <c r="H72"/>
  <c r="J72"/>
  <c r="E73"/>
  <c r="H73"/>
  <c r="D73" s="1"/>
  <c r="J73"/>
  <c r="E74"/>
  <c r="H74"/>
  <c r="D74" s="1"/>
  <c r="J74"/>
  <c r="E75"/>
  <c r="H75"/>
  <c r="D75" s="1"/>
  <c r="J75"/>
  <c r="E76"/>
  <c r="H76"/>
  <c r="D76" s="1"/>
  <c r="J76"/>
  <c r="E77"/>
  <c r="H77"/>
  <c r="D77" s="1"/>
  <c r="J77"/>
  <c r="E78"/>
  <c r="H78"/>
  <c r="G78" s="1"/>
  <c r="J78"/>
  <c r="E79"/>
  <c r="H79"/>
  <c r="D79" s="1"/>
  <c r="J79"/>
  <c r="E80"/>
  <c r="H80"/>
  <c r="D80" s="1"/>
  <c r="J80"/>
  <c r="E81"/>
  <c r="H81"/>
  <c r="D81" s="1"/>
  <c r="J81"/>
  <c r="E82"/>
  <c r="H82"/>
  <c r="G82" s="1"/>
  <c r="J82"/>
  <c r="E83"/>
  <c r="H83"/>
  <c r="D83" s="1"/>
  <c r="J83"/>
  <c r="E84"/>
  <c r="H84"/>
  <c r="D84" s="1"/>
  <c r="J84"/>
  <c r="E85"/>
  <c r="H85"/>
  <c r="D85" s="1"/>
  <c r="J85"/>
  <c r="E86"/>
  <c r="H86"/>
  <c r="G86" s="1"/>
  <c r="J86"/>
  <c r="E87"/>
  <c r="H87"/>
  <c r="D87" s="1"/>
  <c r="J87"/>
  <c r="E88"/>
  <c r="H88"/>
  <c r="D88" s="1"/>
  <c r="J88"/>
  <c r="E89"/>
  <c r="H89"/>
  <c r="D89" s="1"/>
  <c r="J89"/>
  <c r="E90"/>
  <c r="H90"/>
  <c r="G90" s="1"/>
  <c r="J90"/>
  <c r="E91"/>
  <c r="H91"/>
  <c r="D91" s="1"/>
  <c r="J91"/>
  <c r="E92"/>
  <c r="H92"/>
  <c r="J92"/>
  <c r="E93"/>
  <c r="H93"/>
  <c r="D93" s="1"/>
  <c r="J93"/>
  <c r="E94"/>
  <c r="H94"/>
  <c r="J94"/>
  <c r="E95"/>
  <c r="H95"/>
  <c r="D95" s="1"/>
  <c r="J95"/>
  <c r="E96"/>
  <c r="H96"/>
  <c r="G96" s="1"/>
  <c r="J96"/>
  <c r="E97"/>
  <c r="H97"/>
  <c r="J97"/>
  <c r="E98"/>
  <c r="G98"/>
  <c r="H98"/>
  <c r="D98" s="1"/>
  <c r="J98"/>
  <c r="E99"/>
  <c r="H99"/>
  <c r="D99" s="1"/>
  <c r="J99"/>
  <c r="E100"/>
  <c r="H100"/>
  <c r="G100" s="1"/>
  <c r="J100"/>
  <c r="E101"/>
  <c r="H101"/>
  <c r="J101"/>
  <c r="E102"/>
  <c r="H102"/>
  <c r="J102"/>
  <c r="E103"/>
  <c r="H103"/>
  <c r="D103" s="1"/>
  <c r="J103"/>
  <c r="E104"/>
  <c r="H104"/>
  <c r="G104" s="1"/>
  <c r="J104"/>
  <c r="E105"/>
  <c r="H105"/>
  <c r="J105"/>
  <c r="E106"/>
  <c r="H106"/>
  <c r="D106" s="1"/>
  <c r="J106"/>
  <c r="E107"/>
  <c r="H107"/>
  <c r="D107" s="1"/>
  <c r="J107"/>
  <c r="E108"/>
  <c r="H108"/>
  <c r="G108" s="1"/>
  <c r="J108"/>
  <c r="E109"/>
  <c r="H109"/>
  <c r="J109"/>
  <c r="E110"/>
  <c r="H110"/>
  <c r="J110"/>
  <c r="E111"/>
  <c r="H111"/>
  <c r="D111" s="1"/>
  <c r="J111"/>
  <c r="E112"/>
  <c r="H112"/>
  <c r="G112" s="1"/>
  <c r="J112"/>
  <c r="E113"/>
  <c r="H113"/>
  <c r="J113"/>
  <c r="E114"/>
  <c r="G114"/>
  <c r="H114"/>
  <c r="D114" s="1"/>
  <c r="J114"/>
  <c r="E115"/>
  <c r="H115"/>
  <c r="D115" s="1"/>
  <c r="J115"/>
  <c r="E116"/>
  <c r="H116"/>
  <c r="G116" s="1"/>
  <c r="J116"/>
  <c r="E117"/>
  <c r="H117"/>
  <c r="J117"/>
  <c r="E118"/>
  <c r="H118"/>
  <c r="J118"/>
  <c r="E119"/>
  <c r="H119"/>
  <c r="D119" s="1"/>
  <c r="J119"/>
  <c r="E120"/>
  <c r="H120"/>
  <c r="G120" s="1"/>
  <c r="J120"/>
  <c r="E121"/>
  <c r="H121"/>
  <c r="J121"/>
  <c r="E122"/>
  <c r="H122"/>
  <c r="D122" s="1"/>
  <c r="J122"/>
  <c r="E123"/>
  <c r="H123"/>
  <c r="D123" s="1"/>
  <c r="J123"/>
  <c r="E124"/>
  <c r="H124"/>
  <c r="G124" s="1"/>
  <c r="J124"/>
  <c r="E125"/>
  <c r="H125"/>
  <c r="J125"/>
  <c r="E126"/>
  <c r="H126"/>
  <c r="J126"/>
  <c r="E127"/>
  <c r="H127"/>
  <c r="D127" s="1"/>
  <c r="J127"/>
  <c r="E128"/>
  <c r="H128"/>
  <c r="G128" s="1"/>
  <c r="J128"/>
  <c r="E129"/>
  <c r="H129"/>
  <c r="J129"/>
  <c r="E130"/>
  <c r="G130"/>
  <c r="H130"/>
  <c r="D130" s="1"/>
  <c r="J130"/>
  <c r="E131"/>
  <c r="H131"/>
  <c r="D131" s="1"/>
  <c r="J131"/>
  <c r="E132"/>
  <c r="H132"/>
  <c r="G132" s="1"/>
  <c r="J132"/>
  <c r="E133"/>
  <c r="H133"/>
  <c r="J133"/>
  <c r="E134"/>
  <c r="H134"/>
  <c r="J134"/>
  <c r="E135"/>
  <c r="H135"/>
  <c r="D135" s="1"/>
  <c r="J135"/>
  <c r="E136"/>
  <c r="H136"/>
  <c r="G136" s="1"/>
  <c r="J136"/>
  <c r="E137"/>
  <c r="H137"/>
  <c r="J137"/>
  <c r="E138"/>
  <c r="H138"/>
  <c r="D138" s="1"/>
  <c r="J138"/>
  <c r="E139"/>
  <c r="H139"/>
  <c r="D139" s="1"/>
  <c r="J139"/>
  <c r="E140"/>
  <c r="H140"/>
  <c r="G140" s="1"/>
  <c r="J140"/>
  <c r="E141"/>
  <c r="H141"/>
  <c r="J141"/>
  <c r="E142"/>
  <c r="H142"/>
  <c r="J142"/>
  <c r="E143"/>
  <c r="H143"/>
  <c r="D143" s="1"/>
  <c r="J143"/>
  <c r="E144"/>
  <c r="H144"/>
  <c r="G144" s="1"/>
  <c r="J144"/>
  <c r="D145"/>
  <c r="E145"/>
  <c r="H145"/>
  <c r="G145" s="1"/>
  <c r="J145"/>
  <c r="E146"/>
  <c r="H146"/>
  <c r="D146" s="1"/>
  <c r="J146"/>
  <c r="E147"/>
  <c r="H147"/>
  <c r="J147"/>
  <c r="E148"/>
  <c r="H148"/>
  <c r="G148" s="1"/>
  <c r="J148"/>
  <c r="E149"/>
  <c r="H149"/>
  <c r="G149" s="1"/>
  <c r="J149"/>
  <c r="E150"/>
  <c r="H150"/>
  <c r="D150" s="1"/>
  <c r="J150"/>
  <c r="E151"/>
  <c r="H151"/>
  <c r="J151"/>
  <c r="E152"/>
  <c r="H152"/>
  <c r="G152" s="1"/>
  <c r="J152"/>
  <c r="E153"/>
  <c r="H153"/>
  <c r="G153" s="1"/>
  <c r="J153"/>
  <c r="E154"/>
  <c r="H154"/>
  <c r="D154" s="1"/>
  <c r="J154"/>
  <c r="E155"/>
  <c r="H155"/>
  <c r="D155" s="1"/>
  <c r="J155"/>
  <c r="E156"/>
  <c r="H156"/>
  <c r="D156" s="1"/>
  <c r="J156"/>
  <c r="E157"/>
  <c r="H157"/>
  <c r="G157" s="1"/>
  <c r="J157"/>
  <c r="E158"/>
  <c r="H158"/>
  <c r="D158" s="1"/>
  <c r="J158"/>
  <c r="E159"/>
  <c r="H159"/>
  <c r="D159" s="1"/>
  <c r="J159"/>
  <c r="E160"/>
  <c r="H160"/>
  <c r="D160" s="1"/>
  <c r="J160"/>
  <c r="E161"/>
  <c r="H161"/>
  <c r="D161" s="1"/>
  <c r="J161"/>
  <c r="E162"/>
  <c r="H162"/>
  <c r="J162"/>
  <c r="E163"/>
  <c r="H163"/>
  <c r="J163"/>
  <c r="E164"/>
  <c r="H164"/>
  <c r="D164" s="1"/>
  <c r="J164"/>
  <c r="E165"/>
  <c r="H165"/>
  <c r="D165" s="1"/>
  <c r="J165"/>
  <c r="E166"/>
  <c r="H166"/>
  <c r="D166" s="1"/>
  <c r="J166"/>
  <c r="E167"/>
  <c r="H167"/>
  <c r="J167"/>
  <c r="E168"/>
  <c r="H168"/>
  <c r="D168" s="1"/>
  <c r="J168"/>
  <c r="E169"/>
  <c r="H169"/>
  <c r="D169" s="1"/>
  <c r="J169"/>
  <c r="E170"/>
  <c r="H170"/>
  <c r="J170"/>
  <c r="E171"/>
  <c r="H171"/>
  <c r="J171"/>
  <c r="E172"/>
  <c r="H172"/>
  <c r="D172" s="1"/>
  <c r="J172"/>
  <c r="E173"/>
  <c r="H173"/>
  <c r="D173" s="1"/>
  <c r="J173"/>
  <c r="E174"/>
  <c r="H174"/>
  <c r="D174" s="1"/>
  <c r="J174"/>
  <c r="E175"/>
  <c r="H175"/>
  <c r="J175"/>
  <c r="E176"/>
  <c r="G176"/>
  <c r="H176"/>
  <c r="D176" s="1"/>
  <c r="J176"/>
  <c r="E177"/>
  <c r="H177"/>
  <c r="D177" s="1"/>
  <c r="J177"/>
  <c r="E178"/>
  <c r="H178"/>
  <c r="J178"/>
  <c r="E179"/>
  <c r="H179"/>
  <c r="J179"/>
  <c r="E180"/>
  <c r="H180"/>
  <c r="D180" s="1"/>
  <c r="J180"/>
  <c r="E181"/>
  <c r="H181"/>
  <c r="D181" s="1"/>
  <c r="J181"/>
  <c r="E182"/>
  <c r="H182"/>
  <c r="D182" s="1"/>
  <c r="J182"/>
  <c r="E183"/>
  <c r="H183"/>
  <c r="J183"/>
  <c r="E184"/>
  <c r="H184"/>
  <c r="D184" s="1"/>
  <c r="J184"/>
  <c r="E185"/>
  <c r="H185"/>
  <c r="D185" s="1"/>
  <c r="J185"/>
  <c r="E186"/>
  <c r="H186"/>
  <c r="J186"/>
  <c r="E187"/>
  <c r="H187"/>
  <c r="J187"/>
  <c r="E188"/>
  <c r="H188"/>
  <c r="D188" s="1"/>
  <c r="J188"/>
  <c r="E189"/>
  <c r="H189"/>
  <c r="D189" s="1"/>
  <c r="J189"/>
  <c r="E190"/>
  <c r="H190"/>
  <c r="D190" s="1"/>
  <c r="J190"/>
  <c r="E191"/>
  <c r="H191"/>
  <c r="J191"/>
  <c r="E192"/>
  <c r="G192"/>
  <c r="H192"/>
  <c r="D192" s="1"/>
  <c r="J192"/>
  <c r="E193"/>
  <c r="H193"/>
  <c r="D193" s="1"/>
  <c r="J193"/>
  <c r="E194"/>
  <c r="H194"/>
  <c r="J194"/>
  <c r="E195"/>
  <c r="H195"/>
  <c r="J195"/>
  <c r="E196"/>
  <c r="H196"/>
  <c r="D196" s="1"/>
  <c r="J196"/>
  <c r="E197"/>
  <c r="H197"/>
  <c r="D197" s="1"/>
  <c r="J197"/>
  <c r="E198"/>
  <c r="H198"/>
  <c r="D198" s="1"/>
  <c r="J198"/>
  <c r="E199"/>
  <c r="H199"/>
  <c r="J199"/>
  <c r="E200"/>
  <c r="H200"/>
  <c r="D200" s="1"/>
  <c r="J200"/>
  <c r="E201"/>
  <c r="H201"/>
  <c r="D201" s="1"/>
  <c r="J201"/>
  <c r="E202"/>
  <c r="H202"/>
  <c r="J202"/>
  <c r="E203"/>
  <c r="H203"/>
  <c r="J203"/>
  <c r="E204"/>
  <c r="H204"/>
  <c r="D204" s="1"/>
  <c r="J204"/>
  <c r="E205"/>
  <c r="H205"/>
  <c r="D205" s="1"/>
  <c r="J205"/>
  <c r="E206"/>
  <c r="H206"/>
  <c r="D206" s="1"/>
  <c r="J206"/>
  <c r="E207"/>
  <c r="H207"/>
  <c r="J207"/>
  <c r="E208"/>
  <c r="H208"/>
  <c r="D208" s="1"/>
  <c r="J208"/>
  <c r="E209"/>
  <c r="H209"/>
  <c r="D209" s="1"/>
  <c r="J209"/>
  <c r="E210"/>
  <c r="H210"/>
  <c r="J210"/>
  <c r="E211"/>
  <c r="H211"/>
  <c r="J211"/>
  <c r="E212"/>
  <c r="H212"/>
  <c r="D212" s="1"/>
  <c r="J212"/>
  <c r="E213"/>
  <c r="H213"/>
  <c r="D213" s="1"/>
  <c r="J213"/>
  <c r="E214"/>
  <c r="G214"/>
  <c r="H214"/>
  <c r="D214" s="1"/>
  <c r="J214"/>
  <c r="E215"/>
  <c r="H215"/>
  <c r="J215"/>
  <c r="E216"/>
  <c r="H216"/>
  <c r="D216" s="1"/>
  <c r="J216"/>
  <c r="E217"/>
  <c r="H217"/>
  <c r="D217" s="1"/>
  <c r="J217"/>
  <c r="E218"/>
  <c r="H218"/>
  <c r="J218"/>
  <c r="E219"/>
  <c r="H219"/>
  <c r="J219"/>
  <c r="E220"/>
  <c r="H220"/>
  <c r="D220" s="1"/>
  <c r="J220"/>
  <c r="E221"/>
  <c r="H221"/>
  <c r="D221" s="1"/>
  <c r="J221"/>
  <c r="E222"/>
  <c r="G222"/>
  <c r="H222"/>
  <c r="D222" s="1"/>
  <c r="J222"/>
  <c r="E223"/>
  <c r="H223"/>
  <c r="J223"/>
  <c r="E224"/>
  <c r="H224"/>
  <c r="D224" s="1"/>
  <c r="J224"/>
  <c r="E225"/>
  <c r="H225"/>
  <c r="D225" s="1"/>
  <c r="J225"/>
  <c r="E226"/>
  <c r="H226"/>
  <c r="J226"/>
  <c r="E227"/>
  <c r="H227"/>
  <c r="J227"/>
  <c r="E228"/>
  <c r="H228"/>
  <c r="D228" s="1"/>
  <c r="J228"/>
  <c r="E229"/>
  <c r="H229"/>
  <c r="D229" s="1"/>
  <c r="J229"/>
  <c r="E230"/>
  <c r="G230"/>
  <c r="H230"/>
  <c r="D230" s="1"/>
  <c r="J230"/>
  <c r="E231"/>
  <c r="H231"/>
  <c r="J231"/>
  <c r="E232"/>
  <c r="G232"/>
  <c r="H232"/>
  <c r="D232" s="1"/>
  <c r="J232"/>
  <c r="E233"/>
  <c r="H233"/>
  <c r="D233" s="1"/>
  <c r="J233"/>
  <c r="E234"/>
  <c r="H234"/>
  <c r="J234"/>
  <c r="E235"/>
  <c r="H235"/>
  <c r="D235" s="1"/>
  <c r="J235"/>
  <c r="E236"/>
  <c r="H236"/>
  <c r="J236"/>
  <c r="E237"/>
  <c r="H237"/>
  <c r="J237"/>
  <c r="E238"/>
  <c r="H238"/>
  <c r="J238"/>
  <c r="E239"/>
  <c r="H239"/>
  <c r="D239" s="1"/>
  <c r="J239"/>
  <c r="E240"/>
  <c r="H240"/>
  <c r="J240"/>
  <c r="E241"/>
  <c r="H241"/>
  <c r="J241"/>
  <c r="E242"/>
  <c r="H242"/>
  <c r="J242"/>
  <c r="E243"/>
  <c r="H243"/>
  <c r="J243"/>
  <c r="E244"/>
  <c r="H244"/>
  <c r="D244" s="1"/>
  <c r="J244"/>
  <c r="D245"/>
  <c r="E245"/>
  <c r="H245"/>
  <c r="G245" s="1"/>
  <c r="J245"/>
  <c r="E246"/>
  <c r="G246"/>
  <c r="H246"/>
  <c r="D246" s="1"/>
  <c r="J246"/>
  <c r="E247"/>
  <c r="H247"/>
  <c r="D247" s="1"/>
  <c r="J247"/>
  <c r="E248"/>
  <c r="H248"/>
  <c r="D248" s="1"/>
  <c r="J248"/>
  <c r="E249"/>
  <c r="H249"/>
  <c r="J249"/>
  <c r="E250"/>
  <c r="H250"/>
  <c r="J250"/>
  <c r="E251"/>
  <c r="H251"/>
  <c r="D251" s="1"/>
  <c r="J251"/>
  <c r="E252"/>
  <c r="H252"/>
  <c r="D252" s="1"/>
  <c r="J252"/>
  <c r="E253"/>
  <c r="H253"/>
  <c r="G253" s="1"/>
  <c r="J253"/>
  <c r="E254"/>
  <c r="H254"/>
  <c r="D254" s="1"/>
  <c r="J254"/>
  <c r="E255"/>
  <c r="H255"/>
  <c r="D255" s="1"/>
  <c r="J255"/>
  <c r="E256"/>
  <c r="H256"/>
  <c r="D256" s="1"/>
  <c r="J256"/>
  <c r="E257"/>
  <c r="H257"/>
  <c r="J257"/>
  <c r="E258"/>
  <c r="H258"/>
  <c r="J258"/>
  <c r="E259"/>
  <c r="H259"/>
  <c r="D259" s="1"/>
  <c r="J259"/>
  <c r="E260"/>
  <c r="H260"/>
  <c r="D260" s="1"/>
  <c r="J260"/>
  <c r="D261"/>
  <c r="E261"/>
  <c r="H261"/>
  <c r="G261" s="1"/>
  <c r="J261"/>
  <c r="E262"/>
  <c r="G262"/>
  <c r="H262"/>
  <c r="D262" s="1"/>
  <c r="J262"/>
  <c r="E263"/>
  <c r="H263"/>
  <c r="D263" s="1"/>
  <c r="J263"/>
  <c r="E264"/>
  <c r="H264"/>
  <c r="D264" s="1"/>
  <c r="J264"/>
  <c r="E265"/>
  <c r="H265"/>
  <c r="J265"/>
  <c r="E266"/>
  <c r="H266"/>
  <c r="J266"/>
  <c r="E267"/>
  <c r="H267"/>
  <c r="D267" s="1"/>
  <c r="J267"/>
  <c r="E268"/>
  <c r="H268"/>
  <c r="D268" s="1"/>
  <c r="J268"/>
  <c r="E269"/>
  <c r="H269"/>
  <c r="G269" s="1"/>
  <c r="J269"/>
  <c r="E270"/>
  <c r="H270"/>
  <c r="D270" s="1"/>
  <c r="J270"/>
  <c r="E271"/>
  <c r="H271"/>
  <c r="D271" s="1"/>
  <c r="J271"/>
  <c r="E272"/>
  <c r="H272"/>
  <c r="D272" s="1"/>
  <c r="J272"/>
  <c r="E273"/>
  <c r="H273"/>
  <c r="J273"/>
  <c r="E274"/>
  <c r="H274"/>
  <c r="J274"/>
  <c r="E275"/>
  <c r="H275"/>
  <c r="D275" s="1"/>
  <c r="J275"/>
  <c r="E276"/>
  <c r="H276"/>
  <c r="D276" s="1"/>
  <c r="J276"/>
  <c r="D277"/>
  <c r="E277"/>
  <c r="H277"/>
  <c r="G277" s="1"/>
  <c r="J277"/>
  <c r="E278"/>
  <c r="G278"/>
  <c r="H278"/>
  <c r="D278" s="1"/>
  <c r="J278"/>
  <c r="E279"/>
  <c r="H279"/>
  <c r="D279" s="1"/>
  <c r="J279"/>
  <c r="E280"/>
  <c r="H280"/>
  <c r="D280" s="1"/>
  <c r="J280"/>
  <c r="E281"/>
  <c r="H281"/>
  <c r="J281"/>
  <c r="E282"/>
  <c r="H282"/>
  <c r="J282"/>
  <c r="E283"/>
  <c r="H283"/>
  <c r="D283" s="1"/>
  <c r="J283"/>
  <c r="E284"/>
  <c r="H284"/>
  <c r="D284" s="1"/>
  <c r="J284"/>
  <c r="E285"/>
  <c r="H285"/>
  <c r="G285" s="1"/>
  <c r="J285"/>
  <c r="E286"/>
  <c r="H286"/>
  <c r="D286" s="1"/>
  <c r="J286"/>
  <c r="E287"/>
  <c r="H287"/>
  <c r="D287" s="1"/>
  <c r="J287"/>
  <c r="E288"/>
  <c r="H288"/>
  <c r="D288" s="1"/>
  <c r="J288"/>
  <c r="E289"/>
  <c r="H289"/>
  <c r="J289"/>
  <c r="E290"/>
  <c r="H290"/>
  <c r="J290"/>
  <c r="E291"/>
  <c r="H291"/>
  <c r="D291" s="1"/>
  <c r="J291"/>
  <c r="E292"/>
  <c r="H292"/>
  <c r="D292" s="1"/>
  <c r="J292"/>
  <c r="D293"/>
  <c r="E293"/>
  <c r="H293"/>
  <c r="G293" s="1"/>
  <c r="J293"/>
  <c r="E294"/>
  <c r="G294"/>
  <c r="H294"/>
  <c r="D294" s="1"/>
  <c r="J294"/>
  <c r="E295"/>
  <c r="H295"/>
  <c r="D295" s="1"/>
  <c r="J295"/>
  <c r="E296"/>
  <c r="H296"/>
  <c r="D296" s="1"/>
  <c r="J296"/>
  <c r="E297"/>
  <c r="H297"/>
  <c r="J297"/>
  <c r="E298"/>
  <c r="H298"/>
  <c r="J298"/>
  <c r="E299"/>
  <c r="H299"/>
  <c r="D299" s="1"/>
  <c r="J299"/>
  <c r="E300"/>
  <c r="H300"/>
  <c r="J300"/>
  <c r="E301"/>
  <c r="H301"/>
  <c r="G301" s="1"/>
  <c r="J301"/>
  <c r="E302"/>
  <c r="H302"/>
  <c r="J302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J65" s="1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J17" s="1"/>
  <c r="B16"/>
  <c r="B15"/>
  <c r="B14"/>
  <c r="B13"/>
  <c r="B12"/>
  <c r="B11"/>
  <c r="B10"/>
  <c r="B9"/>
  <c r="J9" s="1"/>
  <c r="M3"/>
  <c r="M2"/>
  <c r="E1"/>
  <c r="E4" s="1"/>
  <c r="M4" s="1"/>
  <c r="J302" i="13"/>
  <c r="H302"/>
  <c r="G302" s="1"/>
  <c r="E302"/>
  <c r="B302"/>
  <c r="J301"/>
  <c r="H301"/>
  <c r="G301" s="1"/>
  <c r="E301"/>
  <c r="D301"/>
  <c r="B301"/>
  <c r="J300"/>
  <c r="H300"/>
  <c r="F300" s="1"/>
  <c r="G300"/>
  <c r="E300"/>
  <c r="D300"/>
  <c r="B300"/>
  <c r="J299"/>
  <c r="H299"/>
  <c r="G299" s="1"/>
  <c r="E299"/>
  <c r="D299"/>
  <c r="B299"/>
  <c r="J298"/>
  <c r="H298"/>
  <c r="G298"/>
  <c r="E298"/>
  <c r="D298"/>
  <c r="B298"/>
  <c r="J297"/>
  <c r="H297"/>
  <c r="G297" s="1"/>
  <c r="E297"/>
  <c r="B297"/>
  <c r="J296"/>
  <c r="H296"/>
  <c r="G296" s="1"/>
  <c r="E296"/>
  <c r="D296"/>
  <c r="B296"/>
  <c r="J295"/>
  <c r="H295"/>
  <c r="E295"/>
  <c r="B295"/>
  <c r="J294"/>
  <c r="H294"/>
  <c r="G294" s="1"/>
  <c r="E294"/>
  <c r="D294"/>
  <c r="B294"/>
  <c r="J293"/>
  <c r="H293"/>
  <c r="E293"/>
  <c r="B293"/>
  <c r="J292"/>
  <c r="H292"/>
  <c r="G292" s="1"/>
  <c r="E292"/>
  <c r="D292"/>
  <c r="B292"/>
  <c r="J291"/>
  <c r="H291"/>
  <c r="G291" s="1"/>
  <c r="F291"/>
  <c r="E291"/>
  <c r="D291"/>
  <c r="B291"/>
  <c r="J290"/>
  <c r="H290"/>
  <c r="G290" s="1"/>
  <c r="E290"/>
  <c r="D290"/>
  <c r="B290"/>
  <c r="J289"/>
  <c r="H289"/>
  <c r="G289" s="1"/>
  <c r="E289"/>
  <c r="D289"/>
  <c r="B289"/>
  <c r="J288"/>
  <c r="H288"/>
  <c r="E288"/>
  <c r="B288"/>
  <c r="J287"/>
  <c r="H287"/>
  <c r="G287" s="1"/>
  <c r="E287"/>
  <c r="D287"/>
  <c r="B287"/>
  <c r="J286"/>
  <c r="H286"/>
  <c r="E286"/>
  <c r="B286"/>
  <c r="J285"/>
  <c r="H285"/>
  <c r="G285" s="1"/>
  <c r="E285"/>
  <c r="D285"/>
  <c r="B285"/>
  <c r="J284"/>
  <c r="H284"/>
  <c r="G284"/>
  <c r="E284"/>
  <c r="D284"/>
  <c r="B284"/>
  <c r="J283"/>
  <c r="H283"/>
  <c r="G283" s="1"/>
  <c r="E283"/>
  <c r="D283"/>
  <c r="B283"/>
  <c r="J282"/>
  <c r="H282"/>
  <c r="D282" s="1"/>
  <c r="G282"/>
  <c r="E282"/>
  <c r="B282"/>
  <c r="J281"/>
  <c r="H281"/>
  <c r="G281" s="1"/>
  <c r="E281"/>
  <c r="B281"/>
  <c r="J280"/>
  <c r="H280"/>
  <c r="G280" s="1"/>
  <c r="E280"/>
  <c r="D280"/>
  <c r="B280"/>
  <c r="J279"/>
  <c r="H279"/>
  <c r="E279"/>
  <c r="B279"/>
  <c r="J278"/>
  <c r="H278"/>
  <c r="G278" s="1"/>
  <c r="E278"/>
  <c r="D278"/>
  <c r="B278"/>
  <c r="J277"/>
  <c r="H277"/>
  <c r="E277"/>
  <c r="B277"/>
  <c r="J276"/>
  <c r="H276"/>
  <c r="G276" s="1"/>
  <c r="E276"/>
  <c r="D276"/>
  <c r="B276"/>
  <c r="J275"/>
  <c r="H275"/>
  <c r="G275" s="1"/>
  <c r="E275"/>
  <c r="D275"/>
  <c r="B275"/>
  <c r="J274"/>
  <c r="H274"/>
  <c r="G274" s="1"/>
  <c r="E274"/>
  <c r="D274"/>
  <c r="B274"/>
  <c r="J273"/>
  <c r="H273"/>
  <c r="G273" s="1"/>
  <c r="E273"/>
  <c r="D273"/>
  <c r="B273"/>
  <c r="J272"/>
  <c r="H272"/>
  <c r="E272"/>
  <c r="B272"/>
  <c r="J271"/>
  <c r="H271"/>
  <c r="G271" s="1"/>
  <c r="E271"/>
  <c r="D271"/>
  <c r="B271"/>
  <c r="J270"/>
  <c r="H270"/>
  <c r="E270"/>
  <c r="B270"/>
  <c r="J269"/>
  <c r="H269"/>
  <c r="G269" s="1"/>
  <c r="E269"/>
  <c r="D269"/>
  <c r="B269"/>
  <c r="J268"/>
  <c r="H268"/>
  <c r="G268"/>
  <c r="E268"/>
  <c r="B268"/>
  <c r="J267"/>
  <c r="H267"/>
  <c r="G267" s="1"/>
  <c r="E267"/>
  <c r="D267"/>
  <c r="B267"/>
  <c r="J266"/>
  <c r="H266"/>
  <c r="D266" s="1"/>
  <c r="G266"/>
  <c r="E266"/>
  <c r="B266"/>
  <c r="J265"/>
  <c r="H265"/>
  <c r="G265" s="1"/>
  <c r="E265"/>
  <c r="B265"/>
  <c r="J264"/>
  <c r="H264"/>
  <c r="G264"/>
  <c r="E264"/>
  <c r="D264"/>
  <c r="B264"/>
  <c r="J263"/>
  <c r="H263"/>
  <c r="E263"/>
  <c r="B263"/>
  <c r="J262"/>
  <c r="H262"/>
  <c r="G262" s="1"/>
  <c r="E262"/>
  <c r="D262"/>
  <c r="B262"/>
  <c r="J261"/>
  <c r="H261"/>
  <c r="E261"/>
  <c r="B261"/>
  <c r="J260"/>
  <c r="H260"/>
  <c r="E260"/>
  <c r="B260"/>
  <c r="J259"/>
  <c r="H259"/>
  <c r="G259" s="1"/>
  <c r="E259"/>
  <c r="D259"/>
  <c r="B259"/>
  <c r="J258"/>
  <c r="H258"/>
  <c r="E258"/>
  <c r="B258"/>
  <c r="J257"/>
  <c r="H257"/>
  <c r="E257"/>
  <c r="D257"/>
  <c r="B257"/>
  <c r="J256"/>
  <c r="H256"/>
  <c r="G256"/>
  <c r="E256"/>
  <c r="B256"/>
  <c r="J255"/>
  <c r="H255"/>
  <c r="G255" s="1"/>
  <c r="E255"/>
  <c r="B255"/>
  <c r="J254"/>
  <c r="H254"/>
  <c r="G254"/>
  <c r="E254"/>
  <c r="D254"/>
  <c r="B254"/>
  <c r="J253"/>
  <c r="H253"/>
  <c r="D253" s="1"/>
  <c r="E253"/>
  <c r="B253"/>
  <c r="J252"/>
  <c r="H252"/>
  <c r="G252" s="1"/>
  <c r="E252"/>
  <c r="D252"/>
  <c r="B252"/>
  <c r="J251"/>
  <c r="H251"/>
  <c r="G251" s="1"/>
  <c r="E251"/>
  <c r="B251"/>
  <c r="J250"/>
  <c r="H250"/>
  <c r="G250" s="1"/>
  <c r="E250"/>
  <c r="D250"/>
  <c r="B250"/>
  <c r="J249"/>
  <c r="H249"/>
  <c r="D249" s="1"/>
  <c r="E249"/>
  <c r="B249"/>
  <c r="J248"/>
  <c r="H248"/>
  <c r="D248" s="1"/>
  <c r="G248"/>
  <c r="E248"/>
  <c r="B248"/>
  <c r="J247"/>
  <c r="H247"/>
  <c r="G247" s="1"/>
  <c r="E247"/>
  <c r="D247"/>
  <c r="B247"/>
  <c r="J246"/>
  <c r="H246"/>
  <c r="D246" s="1"/>
  <c r="G246"/>
  <c r="E246"/>
  <c r="B246"/>
  <c r="J245"/>
  <c r="H245"/>
  <c r="E245"/>
  <c r="B245"/>
  <c r="J244"/>
  <c r="H244"/>
  <c r="G244" s="1"/>
  <c r="E244"/>
  <c r="D244"/>
  <c r="B244"/>
  <c r="J243"/>
  <c r="H243"/>
  <c r="G243" s="1"/>
  <c r="E243"/>
  <c r="B243"/>
  <c r="J242"/>
  <c r="H242"/>
  <c r="G242" s="1"/>
  <c r="E242"/>
  <c r="D242"/>
  <c r="B242"/>
  <c r="J241"/>
  <c r="H241"/>
  <c r="E241"/>
  <c r="D241"/>
  <c r="B241"/>
  <c r="J240"/>
  <c r="H240"/>
  <c r="E240"/>
  <c r="B240"/>
  <c r="J239"/>
  <c r="H239"/>
  <c r="G239" s="1"/>
  <c r="E239"/>
  <c r="D239"/>
  <c r="B239"/>
  <c r="J238"/>
  <c r="H238"/>
  <c r="D238" s="1"/>
  <c r="G238"/>
  <c r="E238"/>
  <c r="B238"/>
  <c r="J237"/>
  <c r="H237"/>
  <c r="D237" s="1"/>
  <c r="E237"/>
  <c r="B237"/>
  <c r="J236"/>
  <c r="H236"/>
  <c r="G236" s="1"/>
  <c r="E236"/>
  <c r="D236"/>
  <c r="B236"/>
  <c r="J235"/>
  <c r="H235"/>
  <c r="E235"/>
  <c r="B235"/>
  <c r="J234"/>
  <c r="H234"/>
  <c r="G234" s="1"/>
  <c r="E234"/>
  <c r="D234"/>
  <c r="B234"/>
  <c r="J233"/>
  <c r="H233"/>
  <c r="D233" s="1"/>
  <c r="E233"/>
  <c r="B233"/>
  <c r="J232"/>
  <c r="H232"/>
  <c r="D232" s="1"/>
  <c r="G232"/>
  <c r="E232"/>
  <c r="B232"/>
  <c r="J231"/>
  <c r="H231"/>
  <c r="G231" s="1"/>
  <c r="E231"/>
  <c r="D231"/>
  <c r="B231"/>
  <c r="J230"/>
  <c r="H230"/>
  <c r="D230" s="1"/>
  <c r="G230"/>
  <c r="E230"/>
  <c r="B230"/>
  <c r="J229"/>
  <c r="H229"/>
  <c r="E229"/>
  <c r="B229"/>
  <c r="J228"/>
  <c r="H228"/>
  <c r="G228" s="1"/>
  <c r="E228"/>
  <c r="D228"/>
  <c r="B228"/>
  <c r="J227"/>
  <c r="H227"/>
  <c r="G227" s="1"/>
  <c r="E227"/>
  <c r="D227"/>
  <c r="B227"/>
  <c r="J226"/>
  <c r="H226"/>
  <c r="G226" s="1"/>
  <c r="E226"/>
  <c r="D226"/>
  <c r="B226"/>
  <c r="J225"/>
  <c r="H225"/>
  <c r="E225"/>
  <c r="D225"/>
  <c r="B225"/>
  <c r="J224"/>
  <c r="H224"/>
  <c r="E224"/>
  <c r="B224"/>
  <c r="J223"/>
  <c r="H223"/>
  <c r="G223" s="1"/>
  <c r="E223"/>
  <c r="D223"/>
  <c r="B223"/>
  <c r="J222"/>
  <c r="H222"/>
  <c r="D222" s="1"/>
  <c r="G222"/>
  <c r="E222"/>
  <c r="B222"/>
  <c r="J221"/>
  <c r="H221"/>
  <c r="D221" s="1"/>
  <c r="E221"/>
  <c r="B221"/>
  <c r="J220"/>
  <c r="H220"/>
  <c r="G220" s="1"/>
  <c r="E220"/>
  <c r="D220"/>
  <c r="B220"/>
  <c r="J219"/>
  <c r="H219"/>
  <c r="E219"/>
  <c r="B219"/>
  <c r="J218"/>
  <c r="H218"/>
  <c r="G218" s="1"/>
  <c r="E218"/>
  <c r="D218"/>
  <c r="B218"/>
  <c r="J217"/>
  <c r="H217"/>
  <c r="D217" s="1"/>
  <c r="G217"/>
  <c r="E217"/>
  <c r="B217"/>
  <c r="J216"/>
  <c r="H216"/>
  <c r="E216"/>
  <c r="B216"/>
  <c r="J215"/>
  <c r="H215"/>
  <c r="D215" s="1"/>
  <c r="G215"/>
  <c r="E215"/>
  <c r="B215"/>
  <c r="J214"/>
  <c r="H214"/>
  <c r="G214" s="1"/>
  <c r="E214"/>
  <c r="D214"/>
  <c r="B214"/>
  <c r="J213"/>
  <c r="H213"/>
  <c r="D213" s="1"/>
  <c r="G213"/>
  <c r="E213"/>
  <c r="B213"/>
  <c r="J212"/>
  <c r="H212"/>
  <c r="E212"/>
  <c r="B212"/>
  <c r="J211"/>
  <c r="H211"/>
  <c r="D211" s="1"/>
  <c r="G211"/>
  <c r="E211"/>
  <c r="B211"/>
  <c r="J210"/>
  <c r="H210"/>
  <c r="G210" s="1"/>
  <c r="E210"/>
  <c r="D210"/>
  <c r="B210"/>
  <c r="J209"/>
  <c r="H209"/>
  <c r="D209" s="1"/>
  <c r="G209"/>
  <c r="E209"/>
  <c r="B209"/>
  <c r="J208"/>
  <c r="H208"/>
  <c r="E208"/>
  <c r="B208"/>
  <c r="J207"/>
  <c r="H207"/>
  <c r="G207"/>
  <c r="E207"/>
  <c r="D207"/>
  <c r="B207"/>
  <c r="J206"/>
  <c r="H206"/>
  <c r="G206" s="1"/>
  <c r="E206"/>
  <c r="B206"/>
  <c r="J205"/>
  <c r="H205"/>
  <c r="G205"/>
  <c r="E205"/>
  <c r="D205"/>
  <c r="B205"/>
  <c r="J204"/>
  <c r="H204"/>
  <c r="G204" s="1"/>
  <c r="E204"/>
  <c r="D204"/>
  <c r="B204"/>
  <c r="J203"/>
  <c r="H203"/>
  <c r="D203" s="1"/>
  <c r="G203"/>
  <c r="E203"/>
  <c r="B203"/>
  <c r="J202"/>
  <c r="H202"/>
  <c r="E202"/>
  <c r="B202"/>
  <c r="J201"/>
  <c r="H201"/>
  <c r="D201" s="1"/>
  <c r="G201"/>
  <c r="E201"/>
  <c r="B201"/>
  <c r="J200"/>
  <c r="H200"/>
  <c r="G200" s="1"/>
  <c r="E200"/>
  <c r="D200"/>
  <c r="B200"/>
  <c r="J199"/>
  <c r="H199"/>
  <c r="D199" s="1"/>
  <c r="G199"/>
  <c r="E199"/>
  <c r="B199"/>
  <c r="J198"/>
  <c r="H198"/>
  <c r="E198"/>
  <c r="B198"/>
  <c r="J197"/>
  <c r="H197"/>
  <c r="D197" s="1"/>
  <c r="G197"/>
  <c r="E197"/>
  <c r="B197"/>
  <c r="J196"/>
  <c r="H196"/>
  <c r="G196" s="1"/>
  <c r="E196"/>
  <c r="D196"/>
  <c r="B196"/>
  <c r="J195"/>
  <c r="H195"/>
  <c r="D195" s="1"/>
  <c r="G195"/>
  <c r="E195"/>
  <c r="B195"/>
  <c r="J194"/>
  <c r="H194"/>
  <c r="F191" s="1"/>
  <c r="E194"/>
  <c r="B194"/>
  <c r="J193"/>
  <c r="H193"/>
  <c r="G193" s="1"/>
  <c r="E193"/>
  <c r="D193"/>
  <c r="B193"/>
  <c r="J192"/>
  <c r="H192"/>
  <c r="G192"/>
  <c r="E192"/>
  <c r="D192"/>
  <c r="B192"/>
  <c r="J191"/>
  <c r="H191"/>
  <c r="G191"/>
  <c r="E191"/>
  <c r="D191"/>
  <c r="B191"/>
  <c r="J190"/>
  <c r="H190"/>
  <c r="E190"/>
  <c r="D190"/>
  <c r="B190"/>
  <c r="J189"/>
  <c r="H189"/>
  <c r="G189"/>
  <c r="E189"/>
  <c r="D189"/>
  <c r="B189"/>
  <c r="J188"/>
  <c r="H188"/>
  <c r="G188"/>
  <c r="E188"/>
  <c r="D188"/>
  <c r="B188"/>
  <c r="J187"/>
  <c r="H187"/>
  <c r="G187"/>
  <c r="E187"/>
  <c r="D187"/>
  <c r="B187"/>
  <c r="J186"/>
  <c r="H186"/>
  <c r="E186"/>
  <c r="D186"/>
  <c r="B186"/>
  <c r="J185"/>
  <c r="H185"/>
  <c r="G185"/>
  <c r="E185"/>
  <c r="B185"/>
  <c r="J184"/>
  <c r="H184"/>
  <c r="G184"/>
  <c r="E184"/>
  <c r="D184"/>
  <c r="B184"/>
  <c r="J183"/>
  <c r="H183"/>
  <c r="G183"/>
  <c r="E183"/>
  <c r="D183"/>
  <c r="B183"/>
  <c r="J182"/>
  <c r="H182"/>
  <c r="E182"/>
  <c r="B182"/>
  <c r="J181"/>
  <c r="H181"/>
  <c r="E181"/>
  <c r="B181"/>
  <c r="J180"/>
  <c r="H180"/>
  <c r="G180"/>
  <c r="E180"/>
  <c r="D180"/>
  <c r="B180"/>
  <c r="J179"/>
  <c r="H179"/>
  <c r="G179"/>
  <c r="E179"/>
  <c r="D179"/>
  <c r="B179"/>
  <c r="J178"/>
  <c r="H178"/>
  <c r="E178"/>
  <c r="B178"/>
  <c r="J177"/>
  <c r="H177"/>
  <c r="G177" s="1"/>
  <c r="E177"/>
  <c r="D177"/>
  <c r="B177"/>
  <c r="J176"/>
  <c r="H176"/>
  <c r="G176"/>
  <c r="E176"/>
  <c r="D176"/>
  <c r="B176"/>
  <c r="J175"/>
  <c r="H175"/>
  <c r="G175" s="1"/>
  <c r="E175"/>
  <c r="D175"/>
  <c r="B175"/>
  <c r="J174"/>
  <c r="H174"/>
  <c r="E174"/>
  <c r="B174"/>
  <c r="J173"/>
  <c r="H173"/>
  <c r="G173" s="1"/>
  <c r="E173"/>
  <c r="D173"/>
  <c r="B173"/>
  <c r="J172"/>
  <c r="H172"/>
  <c r="E172"/>
  <c r="B172"/>
  <c r="J171"/>
  <c r="H171"/>
  <c r="G171" s="1"/>
  <c r="E171"/>
  <c r="B171"/>
  <c r="J170"/>
  <c r="H170"/>
  <c r="E170"/>
  <c r="D170"/>
  <c r="B170"/>
  <c r="J169"/>
  <c r="H169"/>
  <c r="G169" s="1"/>
  <c r="E169"/>
  <c r="B169"/>
  <c r="J168"/>
  <c r="H168"/>
  <c r="E168"/>
  <c r="B168"/>
  <c r="J167"/>
  <c r="H167"/>
  <c r="G167"/>
  <c r="E167"/>
  <c r="D167"/>
  <c r="B167"/>
  <c r="J166"/>
  <c r="H166"/>
  <c r="G166"/>
  <c r="E166"/>
  <c r="D166"/>
  <c r="B166"/>
  <c r="J165"/>
  <c r="H165"/>
  <c r="E165"/>
  <c r="D165"/>
  <c r="B165"/>
  <c r="J164"/>
  <c r="H164"/>
  <c r="G164"/>
  <c r="E164"/>
  <c r="B164"/>
  <c r="J163"/>
  <c r="H163"/>
  <c r="G163"/>
  <c r="E163"/>
  <c r="D163"/>
  <c r="B163"/>
  <c r="J162"/>
  <c r="H162"/>
  <c r="G162" s="1"/>
  <c r="E162"/>
  <c r="D162"/>
  <c r="B162"/>
  <c r="J161"/>
  <c r="H161"/>
  <c r="E161"/>
  <c r="D161"/>
  <c r="B161"/>
  <c r="J160"/>
  <c r="H160"/>
  <c r="G160"/>
  <c r="E160"/>
  <c r="B160"/>
  <c r="J159"/>
  <c r="H159"/>
  <c r="G159"/>
  <c r="E159"/>
  <c r="D159"/>
  <c r="B159"/>
  <c r="J158"/>
  <c r="H158"/>
  <c r="G158" s="1"/>
  <c r="E158"/>
  <c r="D158"/>
  <c r="B158"/>
  <c r="J157"/>
  <c r="H157"/>
  <c r="E157"/>
  <c r="D157"/>
  <c r="B157"/>
  <c r="J156"/>
  <c r="H156"/>
  <c r="G156"/>
  <c r="E156"/>
  <c r="B156"/>
  <c r="J155"/>
  <c r="H155"/>
  <c r="G155"/>
  <c r="E155"/>
  <c r="D155"/>
  <c r="B155"/>
  <c r="J154"/>
  <c r="H154"/>
  <c r="G154"/>
  <c r="E154"/>
  <c r="D154"/>
  <c r="B154"/>
  <c r="J153"/>
  <c r="H153"/>
  <c r="E153"/>
  <c r="B153"/>
  <c r="J152"/>
  <c r="H152"/>
  <c r="E152"/>
  <c r="B152"/>
  <c r="J151"/>
  <c r="H151"/>
  <c r="G151"/>
  <c r="F151"/>
  <c r="E151"/>
  <c r="D151"/>
  <c r="B151"/>
  <c r="J150"/>
  <c r="H150"/>
  <c r="G150"/>
  <c r="E150"/>
  <c r="D150"/>
  <c r="B150"/>
  <c r="J149"/>
  <c r="H149"/>
  <c r="E149"/>
  <c r="B149"/>
  <c r="J148"/>
  <c r="H148"/>
  <c r="G148" s="1"/>
  <c r="E148"/>
  <c r="D148"/>
  <c r="B148"/>
  <c r="J147"/>
  <c r="H147"/>
  <c r="F147" s="1"/>
  <c r="G147"/>
  <c r="E147"/>
  <c r="D147"/>
  <c r="B147"/>
  <c r="J146"/>
  <c r="H146"/>
  <c r="G146"/>
  <c r="F146"/>
  <c r="E146"/>
  <c r="D146"/>
  <c r="B146"/>
  <c r="J145"/>
  <c r="H145"/>
  <c r="G145" s="1"/>
  <c r="E145"/>
  <c r="D145"/>
  <c r="B145"/>
  <c r="J144"/>
  <c r="H144"/>
  <c r="G144"/>
  <c r="E144"/>
  <c r="D144"/>
  <c r="B144"/>
  <c r="J143"/>
  <c r="H143"/>
  <c r="G143"/>
  <c r="E143"/>
  <c r="D143"/>
  <c r="B143"/>
  <c r="J142"/>
  <c r="H142"/>
  <c r="G142" s="1"/>
  <c r="E142"/>
  <c r="D142"/>
  <c r="B142"/>
  <c r="J141"/>
  <c r="H141"/>
  <c r="F139" s="1"/>
  <c r="E141"/>
  <c r="B141"/>
  <c r="J140"/>
  <c r="H140"/>
  <c r="G140"/>
  <c r="E140"/>
  <c r="D140"/>
  <c r="B140"/>
  <c r="J139"/>
  <c r="H139"/>
  <c r="G139"/>
  <c r="E139"/>
  <c r="D139"/>
  <c r="B139"/>
  <c r="J138"/>
  <c r="H138"/>
  <c r="G138" s="1"/>
  <c r="E138"/>
  <c r="D138"/>
  <c r="B138"/>
  <c r="J137"/>
  <c r="H137"/>
  <c r="E137"/>
  <c r="D137"/>
  <c r="B137"/>
  <c r="J136"/>
  <c r="H136"/>
  <c r="F136" s="1"/>
  <c r="G136"/>
  <c r="E136"/>
  <c r="D136"/>
  <c r="B136"/>
  <c r="J135"/>
  <c r="H135"/>
  <c r="G135"/>
  <c r="F135"/>
  <c r="E135"/>
  <c r="D135"/>
  <c r="B135"/>
  <c r="J134"/>
  <c r="H134"/>
  <c r="G134" s="1"/>
  <c r="E134"/>
  <c r="D134"/>
  <c r="B134"/>
  <c r="J133"/>
  <c r="H133"/>
  <c r="F131" s="1"/>
  <c r="E133"/>
  <c r="D133"/>
  <c r="B133"/>
  <c r="J132"/>
  <c r="H132"/>
  <c r="G132"/>
  <c r="E132"/>
  <c r="D132"/>
  <c r="B132"/>
  <c r="J131"/>
  <c r="H131"/>
  <c r="G131"/>
  <c r="E131"/>
  <c r="D131"/>
  <c r="B131"/>
  <c r="J130"/>
  <c r="H130"/>
  <c r="G130" s="1"/>
  <c r="E130"/>
  <c r="D130"/>
  <c r="B130"/>
  <c r="J129"/>
  <c r="H129"/>
  <c r="E129"/>
  <c r="B129"/>
  <c r="J128"/>
  <c r="H128"/>
  <c r="G128"/>
  <c r="E128"/>
  <c r="D128"/>
  <c r="B128"/>
  <c r="J127"/>
  <c r="H127"/>
  <c r="G127"/>
  <c r="E127"/>
  <c r="D127"/>
  <c r="B127"/>
  <c r="J126"/>
  <c r="H126"/>
  <c r="G126" s="1"/>
  <c r="E126"/>
  <c r="D126"/>
  <c r="B126"/>
  <c r="J125"/>
  <c r="H125"/>
  <c r="F123" s="1"/>
  <c r="E125"/>
  <c r="B125"/>
  <c r="J124"/>
  <c r="H124"/>
  <c r="G124"/>
  <c r="E124"/>
  <c r="D124"/>
  <c r="B124"/>
  <c r="J123"/>
  <c r="H123"/>
  <c r="G123"/>
  <c r="E123"/>
  <c r="D123"/>
  <c r="B123"/>
  <c r="J122"/>
  <c r="H122"/>
  <c r="G122" s="1"/>
  <c r="E122"/>
  <c r="D122"/>
  <c r="B122"/>
  <c r="J121"/>
  <c r="H121"/>
  <c r="E121"/>
  <c r="D121"/>
  <c r="B121"/>
  <c r="J120"/>
  <c r="H120"/>
  <c r="F120" s="1"/>
  <c r="G120"/>
  <c r="E120"/>
  <c r="D120"/>
  <c r="B120"/>
  <c r="J119"/>
  <c r="H119"/>
  <c r="G119"/>
  <c r="F119"/>
  <c r="E119"/>
  <c r="D119"/>
  <c r="B119"/>
  <c r="J118"/>
  <c r="H118"/>
  <c r="G118" s="1"/>
  <c r="E118"/>
  <c r="D118"/>
  <c r="B118"/>
  <c r="J117"/>
  <c r="H117"/>
  <c r="F115" s="1"/>
  <c r="E117"/>
  <c r="D117"/>
  <c r="B117"/>
  <c r="J116"/>
  <c r="H116"/>
  <c r="G116"/>
  <c r="E116"/>
  <c r="D116"/>
  <c r="B116"/>
  <c r="J115"/>
  <c r="H115"/>
  <c r="G115"/>
  <c r="E115"/>
  <c r="D115"/>
  <c r="B115"/>
  <c r="J114"/>
  <c r="H114"/>
  <c r="G114" s="1"/>
  <c r="E114"/>
  <c r="D114"/>
  <c r="B114"/>
  <c r="J113"/>
  <c r="H113"/>
  <c r="E113"/>
  <c r="B113"/>
  <c r="J112"/>
  <c r="H112"/>
  <c r="G112"/>
  <c r="E112"/>
  <c r="D112"/>
  <c r="B112"/>
  <c r="J111"/>
  <c r="H111"/>
  <c r="G111"/>
  <c r="E111"/>
  <c r="D111"/>
  <c r="B111"/>
  <c r="J110"/>
  <c r="H110"/>
  <c r="G110" s="1"/>
  <c r="E110"/>
  <c r="D110"/>
  <c r="B110"/>
  <c r="J109"/>
  <c r="H109"/>
  <c r="F107" s="1"/>
  <c r="E109"/>
  <c r="B109"/>
  <c r="J108"/>
  <c r="H108"/>
  <c r="G108"/>
  <c r="E108"/>
  <c r="D108"/>
  <c r="B108"/>
  <c r="J107"/>
  <c r="H107"/>
  <c r="G107"/>
  <c r="E107"/>
  <c r="D107"/>
  <c r="B107"/>
  <c r="J106"/>
  <c r="H106"/>
  <c r="G106" s="1"/>
  <c r="E106"/>
  <c r="D106"/>
  <c r="B106"/>
  <c r="J105"/>
  <c r="H105"/>
  <c r="E105"/>
  <c r="D105"/>
  <c r="B105"/>
  <c r="J104"/>
  <c r="H104"/>
  <c r="F104" s="1"/>
  <c r="G104"/>
  <c r="E104"/>
  <c r="D104"/>
  <c r="B104"/>
  <c r="J103"/>
  <c r="H103"/>
  <c r="G103"/>
  <c r="F103"/>
  <c r="E103"/>
  <c r="D103"/>
  <c r="B103"/>
  <c r="J102"/>
  <c r="H102"/>
  <c r="G102" s="1"/>
  <c r="E102"/>
  <c r="D102"/>
  <c r="B102"/>
  <c r="J101"/>
  <c r="H101"/>
  <c r="F99" s="1"/>
  <c r="E101"/>
  <c r="D101"/>
  <c r="B101"/>
  <c r="J100"/>
  <c r="H100"/>
  <c r="G100"/>
  <c r="E100"/>
  <c r="D100"/>
  <c r="B100"/>
  <c r="J99"/>
  <c r="H99"/>
  <c r="G99"/>
  <c r="E99"/>
  <c r="D99"/>
  <c r="B99"/>
  <c r="J98"/>
  <c r="H98"/>
  <c r="G98" s="1"/>
  <c r="E98"/>
  <c r="D98"/>
  <c r="B98"/>
  <c r="J97"/>
  <c r="H97"/>
  <c r="E97"/>
  <c r="B97"/>
  <c r="J96"/>
  <c r="H96"/>
  <c r="G96"/>
  <c r="E96"/>
  <c r="D96"/>
  <c r="B96"/>
  <c r="J95"/>
  <c r="H95"/>
  <c r="G95"/>
  <c r="E95"/>
  <c r="D95"/>
  <c r="B95"/>
  <c r="J94"/>
  <c r="H94"/>
  <c r="G94" s="1"/>
  <c r="E94"/>
  <c r="D94"/>
  <c r="B94"/>
  <c r="J93"/>
  <c r="H93"/>
  <c r="F91" s="1"/>
  <c r="E93"/>
  <c r="B93"/>
  <c r="J92"/>
  <c r="H92"/>
  <c r="G92"/>
  <c r="E92"/>
  <c r="D92"/>
  <c r="B92"/>
  <c r="J91"/>
  <c r="H91"/>
  <c r="G91"/>
  <c r="E91"/>
  <c r="D91"/>
  <c r="B91"/>
  <c r="J90"/>
  <c r="H90"/>
  <c r="G90" s="1"/>
  <c r="E90"/>
  <c r="D90"/>
  <c r="B90"/>
  <c r="J89"/>
  <c r="H89"/>
  <c r="E89"/>
  <c r="D89"/>
  <c r="B89"/>
  <c r="J88"/>
  <c r="H88"/>
  <c r="F88" s="1"/>
  <c r="G88"/>
  <c r="E88"/>
  <c r="D88"/>
  <c r="B88"/>
  <c r="J87"/>
  <c r="H87"/>
  <c r="G87"/>
  <c r="F87"/>
  <c r="E87"/>
  <c r="D87"/>
  <c r="B87"/>
  <c r="J86"/>
  <c r="H86"/>
  <c r="G86" s="1"/>
  <c r="E86"/>
  <c r="D86"/>
  <c r="B86"/>
  <c r="J85"/>
  <c r="H85"/>
  <c r="F83" s="1"/>
  <c r="E85"/>
  <c r="D85"/>
  <c r="B85"/>
  <c r="J84"/>
  <c r="H84"/>
  <c r="G84"/>
  <c r="E84"/>
  <c r="D84"/>
  <c r="B84"/>
  <c r="J83"/>
  <c r="H83"/>
  <c r="G83"/>
  <c r="E83"/>
  <c r="D83"/>
  <c r="B83"/>
  <c r="J82"/>
  <c r="H82"/>
  <c r="G82" s="1"/>
  <c r="E82"/>
  <c r="D82"/>
  <c r="B82"/>
  <c r="J81"/>
  <c r="H81"/>
  <c r="E81"/>
  <c r="B81"/>
  <c r="J80"/>
  <c r="H80"/>
  <c r="G80"/>
  <c r="E80"/>
  <c r="D80"/>
  <c r="B80"/>
  <c r="J79"/>
  <c r="H79"/>
  <c r="G79"/>
  <c r="E79"/>
  <c r="D79"/>
  <c r="B79"/>
  <c r="J78"/>
  <c r="H78"/>
  <c r="G78" s="1"/>
  <c r="E78"/>
  <c r="D78"/>
  <c r="B78"/>
  <c r="J77"/>
  <c r="H77"/>
  <c r="F75" s="1"/>
  <c r="E77"/>
  <c r="B77"/>
  <c r="J76"/>
  <c r="H76"/>
  <c r="G76"/>
  <c r="E76"/>
  <c r="D76"/>
  <c r="B76"/>
  <c r="J75"/>
  <c r="H75"/>
  <c r="G75"/>
  <c r="E75"/>
  <c r="D75"/>
  <c r="B75"/>
  <c r="J74"/>
  <c r="H74"/>
  <c r="G74" s="1"/>
  <c r="E74"/>
  <c r="D74"/>
  <c r="B74"/>
  <c r="J73"/>
  <c r="H73"/>
  <c r="E73"/>
  <c r="D73"/>
  <c r="B73"/>
  <c r="J72"/>
  <c r="H72"/>
  <c r="F72" s="1"/>
  <c r="G72"/>
  <c r="E72"/>
  <c r="D72"/>
  <c r="B72"/>
  <c r="J71"/>
  <c r="H71"/>
  <c r="G71"/>
  <c r="F71"/>
  <c r="E71"/>
  <c r="D71"/>
  <c r="B71"/>
  <c r="J70"/>
  <c r="H70"/>
  <c r="G70" s="1"/>
  <c r="E70"/>
  <c r="D70"/>
  <c r="B70"/>
  <c r="J69"/>
  <c r="H69"/>
  <c r="F67" s="1"/>
  <c r="E69"/>
  <c r="D69"/>
  <c r="B69"/>
  <c r="J68"/>
  <c r="H68"/>
  <c r="G68"/>
  <c r="E68"/>
  <c r="D68"/>
  <c r="B68"/>
  <c r="J67"/>
  <c r="H67"/>
  <c r="G67"/>
  <c r="E67"/>
  <c r="D67"/>
  <c r="B67"/>
  <c r="J66"/>
  <c r="H66"/>
  <c r="G66" s="1"/>
  <c r="E66"/>
  <c r="D66"/>
  <c r="B66"/>
  <c r="J65"/>
  <c r="H65"/>
  <c r="E65"/>
  <c r="B65"/>
  <c r="H64"/>
  <c r="G64"/>
  <c r="E64"/>
  <c r="B64"/>
  <c r="H63"/>
  <c r="G63"/>
  <c r="E63"/>
  <c r="B63"/>
  <c r="J62"/>
  <c r="H62"/>
  <c r="G62" s="1"/>
  <c r="E62"/>
  <c r="B62"/>
  <c r="H61"/>
  <c r="E61"/>
  <c r="B61"/>
  <c r="J61" s="1"/>
  <c r="H60"/>
  <c r="G60"/>
  <c r="E60"/>
  <c r="B60"/>
  <c r="H59"/>
  <c r="G59"/>
  <c r="E59"/>
  <c r="B59"/>
  <c r="J58"/>
  <c r="H58"/>
  <c r="G58" s="1"/>
  <c r="E58"/>
  <c r="B58"/>
  <c r="H57"/>
  <c r="E57"/>
  <c r="B57"/>
  <c r="J57" s="1"/>
  <c r="H56"/>
  <c r="G56"/>
  <c r="E56"/>
  <c r="B56"/>
  <c r="H55"/>
  <c r="G55"/>
  <c r="E55"/>
  <c r="B55"/>
  <c r="J54"/>
  <c r="H54"/>
  <c r="G54" s="1"/>
  <c r="E54"/>
  <c r="B54"/>
  <c r="H53"/>
  <c r="E53"/>
  <c r="B53"/>
  <c r="J53" s="1"/>
  <c r="H52"/>
  <c r="G52"/>
  <c r="E52"/>
  <c r="B52"/>
  <c r="H51"/>
  <c r="G51"/>
  <c r="E51"/>
  <c r="B51"/>
  <c r="J50"/>
  <c r="H50"/>
  <c r="G50" s="1"/>
  <c r="E50"/>
  <c r="B50"/>
  <c r="H49"/>
  <c r="E49"/>
  <c r="B49"/>
  <c r="J49" s="1"/>
  <c r="H48"/>
  <c r="G48"/>
  <c r="E48"/>
  <c r="B48"/>
  <c r="H47"/>
  <c r="G47"/>
  <c r="E47"/>
  <c r="B47"/>
  <c r="J46"/>
  <c r="H46"/>
  <c r="G46" s="1"/>
  <c r="E46"/>
  <c r="B46"/>
  <c r="H45"/>
  <c r="E45"/>
  <c r="B45"/>
  <c r="J45" s="1"/>
  <c r="H44"/>
  <c r="G44"/>
  <c r="E44"/>
  <c r="B44"/>
  <c r="H43"/>
  <c r="G43"/>
  <c r="E43"/>
  <c r="B43"/>
  <c r="J42"/>
  <c r="H42"/>
  <c r="G42" s="1"/>
  <c r="E42"/>
  <c r="B42"/>
  <c r="H41"/>
  <c r="G41"/>
  <c r="E41"/>
  <c r="B41"/>
  <c r="J41" s="1"/>
  <c r="H40"/>
  <c r="G40"/>
  <c r="E40"/>
  <c r="B40"/>
  <c r="J40" s="1"/>
  <c r="H39"/>
  <c r="G39"/>
  <c r="E39"/>
  <c r="B39"/>
  <c r="J38"/>
  <c r="H38"/>
  <c r="E38"/>
  <c r="B38"/>
  <c r="H37"/>
  <c r="E37"/>
  <c r="B37"/>
  <c r="J37" s="1"/>
  <c r="H36"/>
  <c r="G36"/>
  <c r="E36"/>
  <c r="B36"/>
  <c r="H35"/>
  <c r="G35"/>
  <c r="E35"/>
  <c r="B35"/>
  <c r="J34"/>
  <c r="H34"/>
  <c r="E34"/>
  <c r="B34"/>
  <c r="H33"/>
  <c r="E33"/>
  <c r="B33"/>
  <c r="J33" s="1"/>
  <c r="J32"/>
  <c r="H32"/>
  <c r="E32"/>
  <c r="B32"/>
  <c r="J31"/>
  <c r="H31"/>
  <c r="E31"/>
  <c r="B31"/>
  <c r="J30"/>
  <c r="H30"/>
  <c r="G30"/>
  <c r="E30"/>
  <c r="B30"/>
  <c r="H29"/>
  <c r="E29"/>
  <c r="B29"/>
  <c r="J29" s="1"/>
  <c r="H28"/>
  <c r="E28"/>
  <c r="B28"/>
  <c r="J28" s="1"/>
  <c r="H27"/>
  <c r="E27"/>
  <c r="B27"/>
  <c r="J27" s="1"/>
  <c r="H26"/>
  <c r="G26"/>
  <c r="E26"/>
  <c r="B26"/>
  <c r="J26" s="1"/>
  <c r="H25"/>
  <c r="E25"/>
  <c r="B25"/>
  <c r="J25" s="1"/>
  <c r="H24"/>
  <c r="E24"/>
  <c r="B24"/>
  <c r="J24" s="1"/>
  <c r="H23"/>
  <c r="E23"/>
  <c r="B23"/>
  <c r="J23" s="1"/>
  <c r="H22"/>
  <c r="G22"/>
  <c r="E22"/>
  <c r="B22"/>
  <c r="H21"/>
  <c r="E21"/>
  <c r="B21"/>
  <c r="J21" s="1"/>
  <c r="J20"/>
  <c r="H20"/>
  <c r="E20"/>
  <c r="B20"/>
  <c r="J19"/>
  <c r="H19"/>
  <c r="E19"/>
  <c r="B19"/>
  <c r="J18"/>
  <c r="H18"/>
  <c r="E18"/>
  <c r="B18"/>
  <c r="H17"/>
  <c r="E17"/>
  <c r="B17"/>
  <c r="J17" s="1"/>
  <c r="J16"/>
  <c r="H16"/>
  <c r="E16"/>
  <c r="B16"/>
  <c r="H15"/>
  <c r="E15"/>
  <c r="B15"/>
  <c r="J15" s="1"/>
  <c r="H14"/>
  <c r="G14"/>
  <c r="E14"/>
  <c r="B14"/>
  <c r="H13"/>
  <c r="E13"/>
  <c r="B13"/>
  <c r="J13" s="1"/>
  <c r="H12"/>
  <c r="E12"/>
  <c r="B12"/>
  <c r="J12" s="1"/>
  <c r="H11"/>
  <c r="E11"/>
  <c r="B11"/>
  <c r="J11" s="1"/>
  <c r="J10"/>
  <c r="H10"/>
  <c r="G10"/>
  <c r="E10"/>
  <c r="B10"/>
  <c r="H9"/>
  <c r="E9"/>
  <c r="B9"/>
  <c r="J9" s="1"/>
  <c r="M3"/>
  <c r="M2"/>
  <c r="E1"/>
  <c r="E4" s="1"/>
  <c r="M4" s="1"/>
  <c r="J302" i="12"/>
  <c r="H302"/>
  <c r="G302" s="1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U218" i="2" s="1"/>
  <c r="B218" i="12"/>
  <c r="J217"/>
  <c r="H217"/>
  <c r="G217"/>
  <c r="F217"/>
  <c r="E217"/>
  <c r="D217"/>
  <c r="C217"/>
  <c r="U217" i="2" s="1"/>
  <c r="B217" i="12"/>
  <c r="J216"/>
  <c r="H216"/>
  <c r="G216"/>
  <c r="F216"/>
  <c r="E216"/>
  <c r="D216"/>
  <c r="C216"/>
  <c r="U216" i="2" s="1"/>
  <c r="B216" i="12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U213" i="2" s="1"/>
  <c r="B213" i="12"/>
  <c r="J212"/>
  <c r="H212"/>
  <c r="G212"/>
  <c r="F212"/>
  <c r="E212"/>
  <c r="D212"/>
  <c r="C212"/>
  <c r="U212" i="2" s="1"/>
  <c r="B212" i="12"/>
  <c r="J211"/>
  <c r="H211"/>
  <c r="G211"/>
  <c r="F211"/>
  <c r="E211"/>
  <c r="D211"/>
  <c r="C211"/>
  <c r="U211" i="2" s="1"/>
  <c r="B211" i="12"/>
  <c r="J210"/>
  <c r="H210"/>
  <c r="G210"/>
  <c r="F210"/>
  <c r="E210"/>
  <c r="D210"/>
  <c r="C210"/>
  <c r="U210" i="2" s="1"/>
  <c r="B210" i="12"/>
  <c r="J209"/>
  <c r="H209"/>
  <c r="G209"/>
  <c r="F209"/>
  <c r="E209"/>
  <c r="D209"/>
  <c r="C209"/>
  <c r="U209" i="2" s="1"/>
  <c r="B209" i="12"/>
  <c r="J208"/>
  <c r="H208"/>
  <c r="G208"/>
  <c r="F208"/>
  <c r="E208"/>
  <c r="D208"/>
  <c r="C208"/>
  <c r="U208" i="2" s="1"/>
  <c r="B208" i="12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U205" i="2" s="1"/>
  <c r="B205" i="12"/>
  <c r="J204"/>
  <c r="H204"/>
  <c r="G204"/>
  <c r="F204"/>
  <c r="E204"/>
  <c r="D204"/>
  <c r="C204"/>
  <c r="U204" i="2" s="1"/>
  <c r="B204" i="12"/>
  <c r="J203"/>
  <c r="H203"/>
  <c r="G203"/>
  <c r="F203"/>
  <c r="E203"/>
  <c r="D203"/>
  <c r="C203"/>
  <c r="U203" i="2" s="1"/>
  <c r="B203" i="12"/>
  <c r="J202"/>
  <c r="H202"/>
  <c r="G202"/>
  <c r="F202"/>
  <c r="E202"/>
  <c r="D202"/>
  <c r="C202"/>
  <c r="U202" i="2" s="1"/>
  <c r="B202" i="12"/>
  <c r="J201"/>
  <c r="H201"/>
  <c r="G201"/>
  <c r="F201"/>
  <c r="E201"/>
  <c r="D201"/>
  <c r="C201"/>
  <c r="U201" i="2" s="1"/>
  <c r="B201" i="12"/>
  <c r="J200"/>
  <c r="H200"/>
  <c r="G200"/>
  <c r="F200"/>
  <c r="E200"/>
  <c r="D200"/>
  <c r="C200"/>
  <c r="U200" i="2" s="1"/>
  <c r="B200" i="12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U197" i="2" s="1"/>
  <c r="B197" i="12"/>
  <c r="J196"/>
  <c r="H196"/>
  <c r="G196"/>
  <c r="F196"/>
  <c r="E196"/>
  <c r="D196"/>
  <c r="C196"/>
  <c r="U196" i="2" s="1"/>
  <c r="B196" i="12"/>
  <c r="J195"/>
  <c r="H195"/>
  <c r="G195"/>
  <c r="F195"/>
  <c r="E195"/>
  <c r="D195"/>
  <c r="C195"/>
  <c r="U195" i="2" s="1"/>
  <c r="B195" i="12"/>
  <c r="J194"/>
  <c r="H194"/>
  <c r="G194"/>
  <c r="F194"/>
  <c r="E194"/>
  <c r="D194"/>
  <c r="C194"/>
  <c r="U194" i="2" s="1"/>
  <c r="B194" i="12"/>
  <c r="J193"/>
  <c r="H193"/>
  <c r="G193"/>
  <c r="F193"/>
  <c r="E193"/>
  <c r="D193"/>
  <c r="C193"/>
  <c r="U193" i="2" s="1"/>
  <c r="B193" i="12"/>
  <c r="J192"/>
  <c r="H192"/>
  <c r="G192"/>
  <c r="F192"/>
  <c r="E192"/>
  <c r="D192"/>
  <c r="C192"/>
  <c r="U192" i="2" s="1"/>
  <c r="B192" i="1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U189" i="2" s="1"/>
  <c r="B189" i="12"/>
  <c r="J188"/>
  <c r="H188"/>
  <c r="G188"/>
  <c r="F188"/>
  <c r="E188"/>
  <c r="D188"/>
  <c r="C188"/>
  <c r="U188" i="2" s="1"/>
  <c r="B188" i="12"/>
  <c r="J187"/>
  <c r="H187"/>
  <c r="G187"/>
  <c r="F187"/>
  <c r="E187"/>
  <c r="D187"/>
  <c r="C187"/>
  <c r="U187" i="2" s="1"/>
  <c r="B187" i="12"/>
  <c r="J186"/>
  <c r="H186"/>
  <c r="G186"/>
  <c r="F186"/>
  <c r="E186"/>
  <c r="D186"/>
  <c r="C186"/>
  <c r="U186" i="2" s="1"/>
  <c r="B186" i="12"/>
  <c r="J185"/>
  <c r="H185"/>
  <c r="G185"/>
  <c r="F185"/>
  <c r="E185"/>
  <c r="D185"/>
  <c r="C185"/>
  <c r="U185" i="2" s="1"/>
  <c r="B185" i="12"/>
  <c r="J184"/>
  <c r="H184"/>
  <c r="G184"/>
  <c r="F184"/>
  <c r="E184"/>
  <c r="D184"/>
  <c r="C184"/>
  <c r="U184" i="2" s="1"/>
  <c r="B184" i="12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U181" i="2" s="1"/>
  <c r="B181" i="12"/>
  <c r="J180"/>
  <c r="H180"/>
  <c r="G180"/>
  <c r="F180"/>
  <c r="E180"/>
  <c r="D180"/>
  <c r="C180"/>
  <c r="U180" i="2" s="1"/>
  <c r="B180" i="12"/>
  <c r="J179"/>
  <c r="H179"/>
  <c r="G179"/>
  <c r="F179"/>
  <c r="E179"/>
  <c r="D179"/>
  <c r="C179"/>
  <c r="U179" i="2" s="1"/>
  <c r="B179" i="12"/>
  <c r="J178"/>
  <c r="H178"/>
  <c r="G178"/>
  <c r="F178"/>
  <c r="E178"/>
  <c r="D178"/>
  <c r="C178"/>
  <c r="U178" i="2" s="1"/>
  <c r="B178" i="12"/>
  <c r="J177"/>
  <c r="H177"/>
  <c r="G177"/>
  <c r="F177"/>
  <c r="E177"/>
  <c r="D177"/>
  <c r="C177"/>
  <c r="U177" i="2" s="1"/>
  <c r="B177" i="12"/>
  <c r="J176"/>
  <c r="H176"/>
  <c r="G176"/>
  <c r="F176"/>
  <c r="E176"/>
  <c r="D176"/>
  <c r="C176"/>
  <c r="U176" i="2" s="1"/>
  <c r="B176" i="12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U173" i="2" s="1"/>
  <c r="B173" i="12"/>
  <c r="J172"/>
  <c r="H172"/>
  <c r="G172"/>
  <c r="F172"/>
  <c r="E172"/>
  <c r="D172"/>
  <c r="C172"/>
  <c r="U172" i="2" s="1"/>
  <c r="B172" i="12"/>
  <c r="J171"/>
  <c r="H171"/>
  <c r="G171"/>
  <c r="F171"/>
  <c r="E171"/>
  <c r="D171"/>
  <c r="C171"/>
  <c r="U171" i="2" s="1"/>
  <c r="B171" i="12"/>
  <c r="J170"/>
  <c r="H170"/>
  <c r="G170"/>
  <c r="F170"/>
  <c r="E170"/>
  <c r="D170"/>
  <c r="C170"/>
  <c r="U170" i="2" s="1"/>
  <c r="B170" i="12"/>
  <c r="J169"/>
  <c r="H169"/>
  <c r="G169"/>
  <c r="F169"/>
  <c r="E169"/>
  <c r="D169"/>
  <c r="C169"/>
  <c r="U169" i="2" s="1"/>
  <c r="B169" i="12"/>
  <c r="J168"/>
  <c r="H168"/>
  <c r="G168"/>
  <c r="F168"/>
  <c r="E168"/>
  <c r="D168"/>
  <c r="C168"/>
  <c r="U168" i="2" s="1"/>
  <c r="B168" i="12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U165" i="2" s="1"/>
  <c r="B165" i="12"/>
  <c r="J164"/>
  <c r="H164"/>
  <c r="G164"/>
  <c r="F164"/>
  <c r="E164"/>
  <c r="D164"/>
  <c r="C164"/>
  <c r="U164" i="2" s="1"/>
  <c r="B164" i="12"/>
  <c r="J163"/>
  <c r="H163"/>
  <c r="G163"/>
  <c r="F163"/>
  <c r="E163"/>
  <c r="D163"/>
  <c r="C163"/>
  <c r="U163" i="2" s="1"/>
  <c r="B163" i="12"/>
  <c r="J162"/>
  <c r="H162"/>
  <c r="G162"/>
  <c r="F162"/>
  <c r="E162"/>
  <c r="D162"/>
  <c r="C162"/>
  <c r="U162" i="2" s="1"/>
  <c r="B162" i="12"/>
  <c r="J161"/>
  <c r="H161"/>
  <c r="G161"/>
  <c r="F161"/>
  <c r="E161"/>
  <c r="D161"/>
  <c r="C161"/>
  <c r="U161" i="2" s="1"/>
  <c r="B161" i="12"/>
  <c r="J160"/>
  <c r="H160"/>
  <c r="G160"/>
  <c r="F160"/>
  <c r="E160"/>
  <c r="D160"/>
  <c r="C160"/>
  <c r="U160" i="2" s="1"/>
  <c r="B160" i="12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U157" i="2" s="1"/>
  <c r="B157" i="12"/>
  <c r="J156"/>
  <c r="H156"/>
  <c r="G156"/>
  <c r="F156"/>
  <c r="E156"/>
  <c r="D156"/>
  <c r="C156"/>
  <c r="U156" i="2" s="1"/>
  <c r="B156" i="12"/>
  <c r="J155"/>
  <c r="H155"/>
  <c r="G155"/>
  <c r="F155"/>
  <c r="E155"/>
  <c r="D155"/>
  <c r="C155"/>
  <c r="U155" i="2" s="1"/>
  <c r="B155" i="12"/>
  <c r="J154"/>
  <c r="H154"/>
  <c r="G154"/>
  <c r="F154"/>
  <c r="E154"/>
  <c r="D154"/>
  <c r="C154"/>
  <c r="U154" i="2" s="1"/>
  <c r="B154" i="12"/>
  <c r="J153"/>
  <c r="H153"/>
  <c r="G153"/>
  <c r="F153"/>
  <c r="E153"/>
  <c r="D153"/>
  <c r="C153"/>
  <c r="U153" i="2" s="1"/>
  <c r="B153" i="12"/>
  <c r="J152"/>
  <c r="H152"/>
  <c r="G152"/>
  <c r="F152"/>
  <c r="E152"/>
  <c r="D152"/>
  <c r="C152"/>
  <c r="U152" i="2" s="1"/>
  <c r="B152" i="1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U149" i="2" s="1"/>
  <c r="B149" i="12"/>
  <c r="J148"/>
  <c r="H148"/>
  <c r="G148"/>
  <c r="F148"/>
  <c r="E148"/>
  <c r="D148"/>
  <c r="C148"/>
  <c r="U148" i="2" s="1"/>
  <c r="B148" i="12"/>
  <c r="J147"/>
  <c r="H147"/>
  <c r="G147"/>
  <c r="F147"/>
  <c r="E147"/>
  <c r="D147"/>
  <c r="C147"/>
  <c r="U147" i="2" s="1"/>
  <c r="B147" i="12"/>
  <c r="J146"/>
  <c r="H146"/>
  <c r="G146"/>
  <c r="F146"/>
  <c r="E146"/>
  <c r="D146"/>
  <c r="C146"/>
  <c r="U146" i="2" s="1"/>
  <c r="B146" i="12"/>
  <c r="J145"/>
  <c r="H145"/>
  <c r="G145"/>
  <c r="F145"/>
  <c r="E145"/>
  <c r="D145"/>
  <c r="C145"/>
  <c r="U145" i="2" s="1"/>
  <c r="B145" i="12"/>
  <c r="J144"/>
  <c r="H144"/>
  <c r="G144"/>
  <c r="F144"/>
  <c r="E144"/>
  <c r="D144"/>
  <c r="C144"/>
  <c r="U144" i="2" s="1"/>
  <c r="B144" i="12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U141" i="2" s="1"/>
  <c r="B141" i="12"/>
  <c r="J140"/>
  <c r="H140"/>
  <c r="G140"/>
  <c r="F140"/>
  <c r="E140"/>
  <c r="D140"/>
  <c r="C140"/>
  <c r="U140" i="2" s="1"/>
  <c r="B140" i="12"/>
  <c r="J139"/>
  <c r="H139"/>
  <c r="G139"/>
  <c r="F139"/>
  <c r="E139"/>
  <c r="D139"/>
  <c r="C139"/>
  <c r="U139" i="2" s="1"/>
  <c r="B139" i="12"/>
  <c r="J138"/>
  <c r="H138"/>
  <c r="G138"/>
  <c r="F138"/>
  <c r="E138"/>
  <c r="D138"/>
  <c r="C138"/>
  <c r="U138" i="2" s="1"/>
  <c r="B138" i="12"/>
  <c r="J137"/>
  <c r="H137"/>
  <c r="G137"/>
  <c r="F137"/>
  <c r="E137"/>
  <c r="D137"/>
  <c r="C137"/>
  <c r="U137" i="2" s="1"/>
  <c r="B137" i="12"/>
  <c r="J136"/>
  <c r="H136"/>
  <c r="G136"/>
  <c r="F136"/>
  <c r="E136"/>
  <c r="D136"/>
  <c r="C136"/>
  <c r="U136" i="2" s="1"/>
  <c r="B136" i="12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U133" i="2" s="1"/>
  <c r="B133" i="12"/>
  <c r="J132"/>
  <c r="H132"/>
  <c r="G132"/>
  <c r="F132"/>
  <c r="E132"/>
  <c r="D132"/>
  <c r="C132"/>
  <c r="U132" i="2" s="1"/>
  <c r="B132" i="12"/>
  <c r="J131"/>
  <c r="H131"/>
  <c r="G131"/>
  <c r="F131"/>
  <c r="E131"/>
  <c r="D131"/>
  <c r="C131"/>
  <c r="U131" i="2" s="1"/>
  <c r="B131" i="12"/>
  <c r="J130"/>
  <c r="H130"/>
  <c r="G130"/>
  <c r="F130"/>
  <c r="E130"/>
  <c r="D130"/>
  <c r="C130"/>
  <c r="U130" i="2" s="1"/>
  <c r="B130" i="12"/>
  <c r="J129"/>
  <c r="H129"/>
  <c r="G129"/>
  <c r="F129"/>
  <c r="E129"/>
  <c r="D129"/>
  <c r="C129"/>
  <c r="U129" i="2" s="1"/>
  <c r="B129" i="12"/>
  <c r="J128"/>
  <c r="H128"/>
  <c r="G128"/>
  <c r="F128"/>
  <c r="E128"/>
  <c r="D128"/>
  <c r="C128"/>
  <c r="U128" i="2" s="1"/>
  <c r="B128" i="12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U125" i="2" s="1"/>
  <c r="B125" i="12"/>
  <c r="J124"/>
  <c r="H124"/>
  <c r="G124"/>
  <c r="F124"/>
  <c r="E124"/>
  <c r="D124"/>
  <c r="C124"/>
  <c r="U124" i="2" s="1"/>
  <c r="B124" i="12"/>
  <c r="J123"/>
  <c r="H123"/>
  <c r="G123"/>
  <c r="F123"/>
  <c r="E123"/>
  <c r="D123"/>
  <c r="C123"/>
  <c r="U123" i="2" s="1"/>
  <c r="B123" i="12"/>
  <c r="J122"/>
  <c r="H122"/>
  <c r="G122"/>
  <c r="F122"/>
  <c r="E122"/>
  <c r="D122"/>
  <c r="C122"/>
  <c r="U122" i="2" s="1"/>
  <c r="B122" i="12"/>
  <c r="J121"/>
  <c r="H121"/>
  <c r="G121"/>
  <c r="F121"/>
  <c r="E121"/>
  <c r="D121"/>
  <c r="C121"/>
  <c r="U121" i="2" s="1"/>
  <c r="B121" i="12"/>
  <c r="J120"/>
  <c r="H120"/>
  <c r="G120"/>
  <c r="F120"/>
  <c r="E120"/>
  <c r="D120"/>
  <c r="C120"/>
  <c r="U120" i="2" s="1"/>
  <c r="B120" i="12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U117" i="2" s="1"/>
  <c r="B117" i="12"/>
  <c r="J116"/>
  <c r="H116"/>
  <c r="G116"/>
  <c r="F116"/>
  <c r="E116"/>
  <c r="D116"/>
  <c r="C116"/>
  <c r="U116" i="2" s="1"/>
  <c r="B116" i="12"/>
  <c r="J115"/>
  <c r="H115"/>
  <c r="G115"/>
  <c r="F115"/>
  <c r="E115"/>
  <c r="D115"/>
  <c r="C115"/>
  <c r="U115" i="2" s="1"/>
  <c r="B115" i="12"/>
  <c r="J114"/>
  <c r="H114"/>
  <c r="G114"/>
  <c r="F114"/>
  <c r="E114"/>
  <c r="D114"/>
  <c r="C114"/>
  <c r="U114" i="2" s="1"/>
  <c r="B114" i="12"/>
  <c r="J113"/>
  <c r="H113"/>
  <c r="G113"/>
  <c r="F113"/>
  <c r="E113"/>
  <c r="D113"/>
  <c r="C113"/>
  <c r="U113" i="2" s="1"/>
  <c r="B113" i="12"/>
  <c r="J112"/>
  <c r="H112"/>
  <c r="G112"/>
  <c r="F112"/>
  <c r="E112"/>
  <c r="D112"/>
  <c r="C112"/>
  <c r="U112" i="2" s="1"/>
  <c r="B112" i="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U109" i="2" s="1"/>
  <c r="B109" i="12"/>
  <c r="J108"/>
  <c r="H108"/>
  <c r="G108"/>
  <c r="F108"/>
  <c r="E108"/>
  <c r="D108"/>
  <c r="C108"/>
  <c r="U108" i="2" s="1"/>
  <c r="B108" i="12"/>
  <c r="J107"/>
  <c r="H107"/>
  <c r="G107"/>
  <c r="F107"/>
  <c r="E107"/>
  <c r="D107"/>
  <c r="C107"/>
  <c r="U107" i="2" s="1"/>
  <c r="B107" i="12"/>
  <c r="J106"/>
  <c r="H106"/>
  <c r="G106"/>
  <c r="F106"/>
  <c r="E106"/>
  <c r="D106"/>
  <c r="C106"/>
  <c r="U106" i="2" s="1"/>
  <c r="B106" i="12"/>
  <c r="J105"/>
  <c r="H105"/>
  <c r="G105"/>
  <c r="F105"/>
  <c r="E105"/>
  <c r="D105"/>
  <c r="C105"/>
  <c r="U105" i="2" s="1"/>
  <c r="B105" i="12"/>
  <c r="J104"/>
  <c r="H104"/>
  <c r="G104"/>
  <c r="F104"/>
  <c r="E104"/>
  <c r="D104"/>
  <c r="C104"/>
  <c r="U104" i="2" s="1"/>
  <c r="B104" i="12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U101" i="2" s="1"/>
  <c r="B101" i="12"/>
  <c r="J100"/>
  <c r="H100"/>
  <c r="G100"/>
  <c r="F100"/>
  <c r="E100"/>
  <c r="D100"/>
  <c r="C100"/>
  <c r="U100" i="2" s="1"/>
  <c r="B100" i="12"/>
  <c r="J99"/>
  <c r="H99"/>
  <c r="G99"/>
  <c r="F99"/>
  <c r="E99"/>
  <c r="D99"/>
  <c r="C99"/>
  <c r="U99" i="2" s="1"/>
  <c r="B99" i="12"/>
  <c r="J98"/>
  <c r="H98"/>
  <c r="G98"/>
  <c r="F98"/>
  <c r="E98"/>
  <c r="D98"/>
  <c r="C98"/>
  <c r="U98" i="2" s="1"/>
  <c r="B98" i="12"/>
  <c r="J97"/>
  <c r="H97"/>
  <c r="G97"/>
  <c r="F97"/>
  <c r="E97"/>
  <c r="D97"/>
  <c r="C97"/>
  <c r="U97" i="2" s="1"/>
  <c r="B97" i="12"/>
  <c r="J96"/>
  <c r="H96"/>
  <c r="G96"/>
  <c r="F96"/>
  <c r="E96"/>
  <c r="D96"/>
  <c r="C96"/>
  <c r="U96" i="2" s="1"/>
  <c r="B96" i="12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U93" i="2" s="1"/>
  <c r="B93" i="12"/>
  <c r="J92"/>
  <c r="H92"/>
  <c r="G92"/>
  <c r="F92"/>
  <c r="E92"/>
  <c r="D92"/>
  <c r="C92"/>
  <c r="U92" i="2" s="1"/>
  <c r="B92" i="12"/>
  <c r="J91"/>
  <c r="H91"/>
  <c r="G91"/>
  <c r="F91"/>
  <c r="E91"/>
  <c r="D91"/>
  <c r="C91"/>
  <c r="U91" i="2" s="1"/>
  <c r="B91" i="12"/>
  <c r="J90"/>
  <c r="H90"/>
  <c r="G90"/>
  <c r="F90"/>
  <c r="E90"/>
  <c r="D90"/>
  <c r="C90"/>
  <c r="U90" i="2" s="1"/>
  <c r="B90" i="12"/>
  <c r="J89"/>
  <c r="H89"/>
  <c r="G89"/>
  <c r="F89"/>
  <c r="E89"/>
  <c r="D89"/>
  <c r="C89"/>
  <c r="U89" i="2" s="1"/>
  <c r="B89" i="12"/>
  <c r="J88"/>
  <c r="H88"/>
  <c r="G88"/>
  <c r="F88"/>
  <c r="E88"/>
  <c r="D88"/>
  <c r="C88"/>
  <c r="U88" i="2" s="1"/>
  <c r="B88" i="12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U85" i="2" s="1"/>
  <c r="B85" i="12"/>
  <c r="J84"/>
  <c r="H84"/>
  <c r="G84"/>
  <c r="F84"/>
  <c r="E84"/>
  <c r="D84"/>
  <c r="C84"/>
  <c r="U84" i="2" s="1"/>
  <c r="B84" i="12"/>
  <c r="J83"/>
  <c r="H83"/>
  <c r="G83"/>
  <c r="F83"/>
  <c r="E83"/>
  <c r="D83"/>
  <c r="C83"/>
  <c r="U83" i="2" s="1"/>
  <c r="B83" i="12"/>
  <c r="J82"/>
  <c r="H82"/>
  <c r="G82"/>
  <c r="F82"/>
  <c r="E82"/>
  <c r="D82"/>
  <c r="C82"/>
  <c r="U82" i="2" s="1"/>
  <c r="B82" i="12"/>
  <c r="J81"/>
  <c r="H81"/>
  <c r="G81"/>
  <c r="F81"/>
  <c r="E81"/>
  <c r="D81"/>
  <c r="C81"/>
  <c r="U81" i="2" s="1"/>
  <c r="B81" i="12"/>
  <c r="J80"/>
  <c r="H80"/>
  <c r="G80"/>
  <c r="F80"/>
  <c r="E80"/>
  <c r="D80"/>
  <c r="C80"/>
  <c r="U80" i="2" s="1"/>
  <c r="B80" i="12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U77" i="2" s="1"/>
  <c r="B77" i="12"/>
  <c r="J76"/>
  <c r="H76"/>
  <c r="G76"/>
  <c r="F76"/>
  <c r="E76"/>
  <c r="D76"/>
  <c r="C76"/>
  <c r="U76" i="2" s="1"/>
  <c r="B76" i="12"/>
  <c r="J75"/>
  <c r="H75"/>
  <c r="G75"/>
  <c r="F75"/>
  <c r="E75"/>
  <c r="D75"/>
  <c r="C75"/>
  <c r="U75" i="2" s="1"/>
  <c r="B75" i="12"/>
  <c r="J74"/>
  <c r="H74"/>
  <c r="G74"/>
  <c r="F74"/>
  <c r="E74"/>
  <c r="D74"/>
  <c r="C74"/>
  <c r="U74" i="2" s="1"/>
  <c r="B74" i="12"/>
  <c r="J73"/>
  <c r="H73"/>
  <c r="G73"/>
  <c r="F73"/>
  <c r="E73"/>
  <c r="D73"/>
  <c r="C73"/>
  <c r="U73" i="2" s="1"/>
  <c r="B73" i="12"/>
  <c r="J72"/>
  <c r="H72"/>
  <c r="G72"/>
  <c r="F72"/>
  <c r="E72"/>
  <c r="D72"/>
  <c r="C72"/>
  <c r="U72" i="2" s="1"/>
  <c r="B72" i="1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U69" i="2" s="1"/>
  <c r="B69" i="12"/>
  <c r="J68"/>
  <c r="H68"/>
  <c r="G68"/>
  <c r="F68"/>
  <c r="E68"/>
  <c r="D68"/>
  <c r="C68"/>
  <c r="U68" i="2" s="1"/>
  <c r="B68" i="12"/>
  <c r="J67"/>
  <c r="H67"/>
  <c r="G67"/>
  <c r="F67"/>
  <c r="E67"/>
  <c r="D67"/>
  <c r="C67"/>
  <c r="U67" i="2" s="1"/>
  <c r="B67" i="12"/>
  <c r="J66"/>
  <c r="H66"/>
  <c r="G66"/>
  <c r="F66"/>
  <c r="E66"/>
  <c r="D66"/>
  <c r="C66"/>
  <c r="U66" i="2" s="1"/>
  <c r="B66" i="12"/>
  <c r="J65"/>
  <c r="H65"/>
  <c r="G65"/>
  <c r="F65"/>
  <c r="E65"/>
  <c r="D65"/>
  <c r="C65"/>
  <c r="U65" i="2" s="1"/>
  <c r="B65" i="12"/>
  <c r="J64"/>
  <c r="H64"/>
  <c r="G64"/>
  <c r="F64"/>
  <c r="E64"/>
  <c r="D64"/>
  <c r="C64"/>
  <c r="U64" i="2" s="1"/>
  <c r="B64" i="12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0" s="1"/>
  <c r="E8" s="1"/>
  <c r="E61"/>
  <c r="D61"/>
  <c r="B61"/>
  <c r="J60"/>
  <c r="H60"/>
  <c r="B60"/>
  <c r="J59"/>
  <c r="H59"/>
  <c r="E59"/>
  <c r="B59"/>
  <c r="J58"/>
  <c r="H58"/>
  <c r="E58"/>
  <c r="B58"/>
  <c r="J57"/>
  <c r="H57"/>
  <c r="E57"/>
  <c r="B57"/>
  <c r="J56"/>
  <c r="H56"/>
  <c r="E56"/>
  <c r="B56"/>
  <c r="J55"/>
  <c r="H55"/>
  <c r="E55"/>
  <c r="B55"/>
  <c r="J54"/>
  <c r="H54"/>
  <c r="E54"/>
  <c r="B54"/>
  <c r="J53"/>
  <c r="H53"/>
  <c r="E53"/>
  <c r="B53"/>
  <c r="J52"/>
  <c r="H52"/>
  <c r="E52"/>
  <c r="B52"/>
  <c r="J51"/>
  <c r="H51"/>
  <c r="E51"/>
  <c r="B51"/>
  <c r="J50"/>
  <c r="H50"/>
  <c r="E50"/>
  <c r="B50"/>
  <c r="J49"/>
  <c r="H49"/>
  <c r="E49"/>
  <c r="B49"/>
  <c r="J48"/>
  <c r="H48"/>
  <c r="E48"/>
  <c r="B48"/>
  <c r="J47"/>
  <c r="H47"/>
  <c r="E47"/>
  <c r="B47"/>
  <c r="J46"/>
  <c r="H46"/>
  <c r="E46"/>
  <c r="B46"/>
  <c r="J45"/>
  <c r="H45"/>
  <c r="E45"/>
  <c r="B45"/>
  <c r="J44"/>
  <c r="H44"/>
  <c r="E44"/>
  <c r="B44"/>
  <c r="J43"/>
  <c r="H43"/>
  <c r="E43"/>
  <c r="B43"/>
  <c r="J42"/>
  <c r="H42"/>
  <c r="E42"/>
  <c r="B42"/>
  <c r="J41"/>
  <c r="H41"/>
  <c r="E41"/>
  <c r="B41"/>
  <c r="J40"/>
  <c r="H40"/>
  <c r="E40"/>
  <c r="B40"/>
  <c r="J39"/>
  <c r="H39"/>
  <c r="E39"/>
  <c r="B39"/>
  <c r="J38"/>
  <c r="H38"/>
  <c r="E38"/>
  <c r="B38"/>
  <c r="J37"/>
  <c r="H37"/>
  <c r="E37"/>
  <c r="B37"/>
  <c r="J36"/>
  <c r="H36"/>
  <c r="E36"/>
  <c r="B36"/>
  <c r="J35"/>
  <c r="H35"/>
  <c r="E35"/>
  <c r="B35"/>
  <c r="J34"/>
  <c r="H34"/>
  <c r="E34"/>
  <c r="B34"/>
  <c r="J33"/>
  <c r="H33"/>
  <c r="E33"/>
  <c r="B33"/>
  <c r="J32"/>
  <c r="H32"/>
  <c r="E32"/>
  <c r="B32"/>
  <c r="J31"/>
  <c r="H31"/>
  <c r="E31"/>
  <c r="B31"/>
  <c r="J30"/>
  <c r="H30"/>
  <c r="E30"/>
  <c r="B30"/>
  <c r="J29"/>
  <c r="H29"/>
  <c r="G29" s="1"/>
  <c r="E29"/>
  <c r="B29"/>
  <c r="J28"/>
  <c r="H28"/>
  <c r="E28"/>
  <c r="B28"/>
  <c r="J27"/>
  <c r="H27"/>
  <c r="E27"/>
  <c r="B27"/>
  <c r="J26"/>
  <c r="H26"/>
  <c r="E26"/>
  <c r="B26"/>
  <c r="J25"/>
  <c r="H25"/>
  <c r="E25"/>
  <c r="B25"/>
  <c r="J24"/>
  <c r="H24"/>
  <c r="E24"/>
  <c r="B24"/>
  <c r="J23"/>
  <c r="H23"/>
  <c r="E23"/>
  <c r="B23"/>
  <c r="J22"/>
  <c r="H22"/>
  <c r="E22"/>
  <c r="B22"/>
  <c r="J21"/>
  <c r="H21"/>
  <c r="E21"/>
  <c r="B21"/>
  <c r="J20"/>
  <c r="H20"/>
  <c r="E20"/>
  <c r="B20"/>
  <c r="J19"/>
  <c r="H19"/>
  <c r="E19"/>
  <c r="B19"/>
  <c r="J18"/>
  <c r="H18"/>
  <c r="E18"/>
  <c r="B18"/>
  <c r="J17"/>
  <c r="H17"/>
  <c r="E17"/>
  <c r="B17"/>
  <c r="J16"/>
  <c r="H16"/>
  <c r="E16"/>
  <c r="B16"/>
  <c r="J15"/>
  <c r="H15"/>
  <c r="E15"/>
  <c r="B15"/>
  <c r="J14"/>
  <c r="H14"/>
  <c r="E14"/>
  <c r="B14"/>
  <c r="J13"/>
  <c r="H13"/>
  <c r="E13"/>
  <c r="B13"/>
  <c r="J12"/>
  <c r="H12"/>
  <c r="E12"/>
  <c r="B12"/>
  <c r="J11"/>
  <c r="H11"/>
  <c r="E11"/>
  <c r="B11"/>
  <c r="J10"/>
  <c r="H10"/>
  <c r="E10"/>
  <c r="B10"/>
  <c r="J9"/>
  <c r="H9"/>
  <c r="G9" s="1"/>
  <c r="E9"/>
  <c r="B9"/>
  <c r="M3"/>
  <c r="M2"/>
  <c r="E1"/>
  <c r="E4" s="1"/>
  <c r="M4" s="1"/>
  <c r="J302" i="11"/>
  <c r="H302"/>
  <c r="G302" s="1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X218" i="2" s="1"/>
  <c r="B218" i="11"/>
  <c r="J217"/>
  <c r="H217"/>
  <c r="G217"/>
  <c r="F217"/>
  <c r="E217"/>
  <c r="D217"/>
  <c r="C217"/>
  <c r="X217" i="2" s="1"/>
  <c r="B217" i="11"/>
  <c r="J216"/>
  <c r="H216"/>
  <c r="G216"/>
  <c r="F216"/>
  <c r="E216"/>
  <c r="D216"/>
  <c r="C216"/>
  <c r="X216" i="2" s="1"/>
  <c r="B216" i="11"/>
  <c r="J215"/>
  <c r="H215"/>
  <c r="G215"/>
  <c r="F215"/>
  <c r="E215"/>
  <c r="D215"/>
  <c r="C215"/>
  <c r="X215" i="2" s="1"/>
  <c r="B215" i="11"/>
  <c r="J214"/>
  <c r="H214"/>
  <c r="G214"/>
  <c r="F214"/>
  <c r="E214"/>
  <c r="D214"/>
  <c r="C214"/>
  <c r="X214" i="2" s="1"/>
  <c r="B214" i="11"/>
  <c r="J213"/>
  <c r="H213"/>
  <c r="G213"/>
  <c r="F213"/>
  <c r="E213"/>
  <c r="D213"/>
  <c r="C213"/>
  <c r="X213" i="2" s="1"/>
  <c r="B213" i="11"/>
  <c r="J212"/>
  <c r="H212"/>
  <c r="G212"/>
  <c r="F212"/>
  <c r="E212"/>
  <c r="D212"/>
  <c r="C212"/>
  <c r="X212" i="2" s="1"/>
  <c r="B212" i="11"/>
  <c r="J211"/>
  <c r="H211"/>
  <c r="G211"/>
  <c r="F211"/>
  <c r="E211"/>
  <c r="D211"/>
  <c r="C211"/>
  <c r="X211" i="2" s="1"/>
  <c r="B211" i="11"/>
  <c r="J210"/>
  <c r="H210"/>
  <c r="G210"/>
  <c r="F210"/>
  <c r="E210"/>
  <c r="D210"/>
  <c r="C210"/>
  <c r="X210" i="2" s="1"/>
  <c r="B210" i="11"/>
  <c r="J209"/>
  <c r="H209"/>
  <c r="G209"/>
  <c r="F209"/>
  <c r="E209"/>
  <c r="D209"/>
  <c r="C209"/>
  <c r="X209" i="2" s="1"/>
  <c r="B209" i="11"/>
  <c r="J208"/>
  <c r="H208"/>
  <c r="G208"/>
  <c r="F208"/>
  <c r="E208"/>
  <c r="D208"/>
  <c r="C208"/>
  <c r="X208" i="2" s="1"/>
  <c r="B208" i="11"/>
  <c r="J207"/>
  <c r="H207"/>
  <c r="G207"/>
  <c r="F207"/>
  <c r="E207"/>
  <c r="D207"/>
  <c r="C207"/>
  <c r="X207" i="2" s="1"/>
  <c r="B207" i="11"/>
  <c r="J206"/>
  <c r="H206"/>
  <c r="G206"/>
  <c r="F206"/>
  <c r="E206"/>
  <c r="D206"/>
  <c r="C206"/>
  <c r="X206" i="2" s="1"/>
  <c r="B206" i="11"/>
  <c r="J205"/>
  <c r="H205"/>
  <c r="G205"/>
  <c r="F205"/>
  <c r="E205"/>
  <c r="D205"/>
  <c r="C205"/>
  <c r="X205" i="2" s="1"/>
  <c r="B205" i="11"/>
  <c r="J204"/>
  <c r="H204"/>
  <c r="G204"/>
  <c r="F204"/>
  <c r="E204"/>
  <c r="D204"/>
  <c r="C204"/>
  <c r="X204" i="2" s="1"/>
  <c r="B204" i="11"/>
  <c r="J203"/>
  <c r="H203"/>
  <c r="G203"/>
  <c r="F203"/>
  <c r="E203"/>
  <c r="D203"/>
  <c r="C203"/>
  <c r="X203" i="2" s="1"/>
  <c r="B203" i="11"/>
  <c r="J202"/>
  <c r="H202"/>
  <c r="G202"/>
  <c r="F202"/>
  <c r="E202"/>
  <c r="D202"/>
  <c r="C202"/>
  <c r="X202" i="2" s="1"/>
  <c r="B202" i="11"/>
  <c r="J201"/>
  <c r="H201"/>
  <c r="G201"/>
  <c r="F201"/>
  <c r="E201"/>
  <c r="D201"/>
  <c r="C201"/>
  <c r="X201" i="2" s="1"/>
  <c r="B201" i="11"/>
  <c r="J200"/>
  <c r="H200"/>
  <c r="G200"/>
  <c r="F200"/>
  <c r="E200"/>
  <c r="D200"/>
  <c r="C200"/>
  <c r="X200" i="2" s="1"/>
  <c r="B200" i="11"/>
  <c r="J199"/>
  <c r="H199"/>
  <c r="G199"/>
  <c r="F199"/>
  <c r="E199"/>
  <c r="D199"/>
  <c r="C199"/>
  <c r="X199" i="2" s="1"/>
  <c r="B199" i="11"/>
  <c r="J198"/>
  <c r="H198"/>
  <c r="G198"/>
  <c r="F198"/>
  <c r="E198"/>
  <c r="D198"/>
  <c r="C198"/>
  <c r="X198" i="2" s="1"/>
  <c r="B198" i="11"/>
  <c r="J197"/>
  <c r="H197"/>
  <c r="G197"/>
  <c r="F197"/>
  <c r="E197"/>
  <c r="D197"/>
  <c r="C197"/>
  <c r="X197" i="2" s="1"/>
  <c r="B197" i="11"/>
  <c r="J196"/>
  <c r="H196"/>
  <c r="G196"/>
  <c r="F196"/>
  <c r="E196"/>
  <c r="D196"/>
  <c r="C196"/>
  <c r="X196" i="2" s="1"/>
  <c r="B196" i="11"/>
  <c r="J195"/>
  <c r="H195"/>
  <c r="G195"/>
  <c r="F195"/>
  <c r="E195"/>
  <c r="D195"/>
  <c r="C195"/>
  <c r="X195" i="2" s="1"/>
  <c r="B195" i="11"/>
  <c r="J194"/>
  <c r="H194"/>
  <c r="G194"/>
  <c r="F194"/>
  <c r="E194"/>
  <c r="D194"/>
  <c r="C194"/>
  <c r="X194" i="2" s="1"/>
  <c r="B194" i="11"/>
  <c r="J193"/>
  <c r="H193"/>
  <c r="G193"/>
  <c r="F193"/>
  <c r="E193"/>
  <c r="D193"/>
  <c r="C193"/>
  <c r="X193" i="2" s="1"/>
  <c r="B193" i="11"/>
  <c r="J192"/>
  <c r="H192"/>
  <c r="G192"/>
  <c r="F192"/>
  <c r="E192"/>
  <c r="D192"/>
  <c r="C192"/>
  <c r="X192" i="2" s="1"/>
  <c r="B192" i="11"/>
  <c r="J191"/>
  <c r="H191"/>
  <c r="G191"/>
  <c r="F191"/>
  <c r="E191"/>
  <c r="D191"/>
  <c r="C191"/>
  <c r="X191" i="2" s="1"/>
  <c r="B191" i="11"/>
  <c r="J190"/>
  <c r="H190"/>
  <c r="G190"/>
  <c r="F190"/>
  <c r="E190"/>
  <c r="D190"/>
  <c r="C190"/>
  <c r="X190" i="2" s="1"/>
  <c r="B190" i="11"/>
  <c r="J189"/>
  <c r="H189"/>
  <c r="G189"/>
  <c r="F189"/>
  <c r="E189"/>
  <c r="D189"/>
  <c r="C189"/>
  <c r="X189" i="2" s="1"/>
  <c r="B189" i="11"/>
  <c r="J188"/>
  <c r="H188"/>
  <c r="G188"/>
  <c r="F188"/>
  <c r="E188"/>
  <c r="D188"/>
  <c r="C188"/>
  <c r="X188" i="2" s="1"/>
  <c r="B188" i="11"/>
  <c r="J187"/>
  <c r="H187"/>
  <c r="G187"/>
  <c r="F187"/>
  <c r="E187"/>
  <c r="D187"/>
  <c r="C187"/>
  <c r="X187" i="2" s="1"/>
  <c r="B187" i="11"/>
  <c r="J186"/>
  <c r="H186"/>
  <c r="G186"/>
  <c r="F186"/>
  <c r="E186"/>
  <c r="D186"/>
  <c r="C186"/>
  <c r="X186" i="2" s="1"/>
  <c r="B186" i="11"/>
  <c r="J185"/>
  <c r="H185"/>
  <c r="G185"/>
  <c r="F185"/>
  <c r="E185"/>
  <c r="D185"/>
  <c r="C185"/>
  <c r="X185" i="2" s="1"/>
  <c r="B185" i="11"/>
  <c r="J184"/>
  <c r="H184"/>
  <c r="G184"/>
  <c r="F184"/>
  <c r="E184"/>
  <c r="D184"/>
  <c r="C184"/>
  <c r="X184" i="2" s="1"/>
  <c r="B184" i="11"/>
  <c r="J183"/>
  <c r="H183"/>
  <c r="G183"/>
  <c r="F183"/>
  <c r="E183"/>
  <c r="D183"/>
  <c r="C183"/>
  <c r="X183" i="2" s="1"/>
  <c r="B183" i="11"/>
  <c r="J182"/>
  <c r="H182"/>
  <c r="G182"/>
  <c r="F182"/>
  <c r="E182"/>
  <c r="D182"/>
  <c r="C182"/>
  <c r="X182" i="2" s="1"/>
  <c r="B182" i="11"/>
  <c r="J181"/>
  <c r="H181"/>
  <c r="G181"/>
  <c r="F181"/>
  <c r="E181"/>
  <c r="D181"/>
  <c r="C181"/>
  <c r="X181" i="2" s="1"/>
  <c r="B181" i="11"/>
  <c r="J180"/>
  <c r="H180"/>
  <c r="G180"/>
  <c r="F180"/>
  <c r="E180"/>
  <c r="D180"/>
  <c r="C180"/>
  <c r="X180" i="2" s="1"/>
  <c r="B180" i="11"/>
  <c r="J179"/>
  <c r="H179"/>
  <c r="G179"/>
  <c r="F179"/>
  <c r="E179"/>
  <c r="D179"/>
  <c r="C179"/>
  <c r="X179" i="2" s="1"/>
  <c r="B179" i="11"/>
  <c r="J178"/>
  <c r="H178"/>
  <c r="G178"/>
  <c r="F178"/>
  <c r="E178"/>
  <c r="D178"/>
  <c r="C178"/>
  <c r="X178" i="2" s="1"/>
  <c r="B178" i="11"/>
  <c r="J177"/>
  <c r="H177"/>
  <c r="G177"/>
  <c r="F177"/>
  <c r="E177"/>
  <c r="D177"/>
  <c r="C177"/>
  <c r="X177" i="2" s="1"/>
  <c r="B177" i="11"/>
  <c r="J176"/>
  <c r="H176"/>
  <c r="G176"/>
  <c r="F176"/>
  <c r="E176"/>
  <c r="D176"/>
  <c r="C176"/>
  <c r="X176" i="2" s="1"/>
  <c r="B176" i="11"/>
  <c r="J175"/>
  <c r="H175"/>
  <c r="G175"/>
  <c r="F175"/>
  <c r="E175"/>
  <c r="D175"/>
  <c r="C175"/>
  <c r="X175" i="2" s="1"/>
  <c r="B175" i="11"/>
  <c r="J174"/>
  <c r="H174"/>
  <c r="G174"/>
  <c r="F174"/>
  <c r="E174"/>
  <c r="D174"/>
  <c r="C174"/>
  <c r="X174" i="2" s="1"/>
  <c r="B174" i="11"/>
  <c r="J173"/>
  <c r="H173"/>
  <c r="G173"/>
  <c r="F173"/>
  <c r="E173"/>
  <c r="D173"/>
  <c r="C173"/>
  <c r="X173" i="2" s="1"/>
  <c r="B173" i="11"/>
  <c r="J172"/>
  <c r="H172"/>
  <c r="G172"/>
  <c r="F172"/>
  <c r="E172"/>
  <c r="D172"/>
  <c r="C172"/>
  <c r="X172" i="2" s="1"/>
  <c r="B172" i="11"/>
  <c r="J171"/>
  <c r="H171"/>
  <c r="G171"/>
  <c r="F171"/>
  <c r="E171"/>
  <c r="D171"/>
  <c r="C171"/>
  <c r="X171" i="2" s="1"/>
  <c r="B171" i="11"/>
  <c r="J170"/>
  <c r="H170"/>
  <c r="G170"/>
  <c r="F170"/>
  <c r="E170"/>
  <c r="D170"/>
  <c r="C170"/>
  <c r="X170" i="2" s="1"/>
  <c r="B170" i="11"/>
  <c r="J169"/>
  <c r="H169"/>
  <c r="G169"/>
  <c r="F169"/>
  <c r="E169"/>
  <c r="D169"/>
  <c r="C169"/>
  <c r="X169" i="2" s="1"/>
  <c r="B169" i="11"/>
  <c r="J168"/>
  <c r="H168"/>
  <c r="G168"/>
  <c r="F168"/>
  <c r="E168"/>
  <c r="D168"/>
  <c r="C168"/>
  <c r="X168" i="2" s="1"/>
  <c r="B168" i="11"/>
  <c r="J167"/>
  <c r="H167"/>
  <c r="G167"/>
  <c r="F167"/>
  <c r="E167"/>
  <c r="D167"/>
  <c r="C167"/>
  <c r="X167" i="2" s="1"/>
  <c r="B167" i="11"/>
  <c r="J166"/>
  <c r="H166"/>
  <c r="G166"/>
  <c r="F166"/>
  <c r="E166"/>
  <c r="D166"/>
  <c r="C166"/>
  <c r="X166" i="2" s="1"/>
  <c r="B166" i="11"/>
  <c r="J165"/>
  <c r="H165"/>
  <c r="G165"/>
  <c r="F165"/>
  <c r="E165"/>
  <c r="D165"/>
  <c r="C165"/>
  <c r="X165" i="2" s="1"/>
  <c r="B165" i="11"/>
  <c r="J164"/>
  <c r="H164"/>
  <c r="G164"/>
  <c r="F164"/>
  <c r="E164"/>
  <c r="D164"/>
  <c r="C164"/>
  <c r="X164" i="2" s="1"/>
  <c r="B164" i="11"/>
  <c r="J163"/>
  <c r="H163"/>
  <c r="G163"/>
  <c r="F163"/>
  <c r="E163"/>
  <c r="D163"/>
  <c r="C163"/>
  <c r="X163" i="2" s="1"/>
  <c r="B163" i="11"/>
  <c r="J162"/>
  <c r="H162"/>
  <c r="G162"/>
  <c r="F162"/>
  <c r="E162"/>
  <c r="D162"/>
  <c r="C162"/>
  <c r="X162" i="2" s="1"/>
  <c r="B162" i="11"/>
  <c r="J161"/>
  <c r="H161"/>
  <c r="G161"/>
  <c r="F161"/>
  <c r="E161"/>
  <c r="D161"/>
  <c r="C161"/>
  <c r="X161" i="2" s="1"/>
  <c r="B161" i="11"/>
  <c r="J160"/>
  <c r="H160"/>
  <c r="G160"/>
  <c r="F160"/>
  <c r="E160"/>
  <c r="D160"/>
  <c r="C160"/>
  <c r="X160" i="2" s="1"/>
  <c r="B160" i="11"/>
  <c r="J159"/>
  <c r="H159"/>
  <c r="G159"/>
  <c r="F159"/>
  <c r="E159"/>
  <c r="D159"/>
  <c r="C159"/>
  <c r="X159" i="2" s="1"/>
  <c r="B159" i="11"/>
  <c r="J158"/>
  <c r="H158"/>
  <c r="G158"/>
  <c r="F158"/>
  <c r="E158"/>
  <c r="D158"/>
  <c r="C158"/>
  <c r="X158" i="2" s="1"/>
  <c r="B158" i="11"/>
  <c r="J157"/>
  <c r="H157"/>
  <c r="G157"/>
  <c r="F157"/>
  <c r="E157"/>
  <c r="D157"/>
  <c r="C157"/>
  <c r="X157" i="2" s="1"/>
  <c r="B157" i="11"/>
  <c r="J156"/>
  <c r="H156"/>
  <c r="G156"/>
  <c r="F156"/>
  <c r="E156"/>
  <c r="D156"/>
  <c r="C156"/>
  <c r="X156" i="2" s="1"/>
  <c r="B156" i="11"/>
  <c r="J155"/>
  <c r="H155"/>
  <c r="G155"/>
  <c r="F155"/>
  <c r="E155"/>
  <c r="D155"/>
  <c r="C155"/>
  <c r="X155" i="2" s="1"/>
  <c r="B155" i="11"/>
  <c r="J154"/>
  <c r="H154"/>
  <c r="G154"/>
  <c r="F154"/>
  <c r="E154"/>
  <c r="D154"/>
  <c r="C154"/>
  <c r="X154" i="2" s="1"/>
  <c r="B154" i="11"/>
  <c r="J153"/>
  <c r="H153"/>
  <c r="G153"/>
  <c r="F153"/>
  <c r="E153"/>
  <c r="D153"/>
  <c r="C153"/>
  <c r="X153" i="2" s="1"/>
  <c r="B153" i="11"/>
  <c r="J152"/>
  <c r="H152"/>
  <c r="G152"/>
  <c r="F152"/>
  <c r="E152"/>
  <c r="D152"/>
  <c r="C152"/>
  <c r="X152" i="2" s="1"/>
  <c r="B152" i="11"/>
  <c r="J151"/>
  <c r="H151"/>
  <c r="G151"/>
  <c r="F151"/>
  <c r="E151"/>
  <c r="D151"/>
  <c r="C151"/>
  <c r="X151" i="2" s="1"/>
  <c r="B151" i="11"/>
  <c r="J150"/>
  <c r="H150"/>
  <c r="G150"/>
  <c r="F150"/>
  <c r="E150"/>
  <c r="D150"/>
  <c r="C150"/>
  <c r="X150" i="2" s="1"/>
  <c r="B150" i="11"/>
  <c r="J149"/>
  <c r="H149"/>
  <c r="G149"/>
  <c r="F149"/>
  <c r="E149"/>
  <c r="D149"/>
  <c r="C149"/>
  <c r="X149" i="2" s="1"/>
  <c r="B149" i="11"/>
  <c r="J148"/>
  <c r="H148"/>
  <c r="G148"/>
  <c r="F148"/>
  <c r="E148"/>
  <c r="D148"/>
  <c r="C148"/>
  <c r="X148" i="2" s="1"/>
  <c r="B148" i="11"/>
  <c r="J147"/>
  <c r="H147"/>
  <c r="G147"/>
  <c r="F147"/>
  <c r="E147"/>
  <c r="D147"/>
  <c r="C147"/>
  <c r="X147" i="2" s="1"/>
  <c r="B147" i="11"/>
  <c r="J146"/>
  <c r="H146"/>
  <c r="G146"/>
  <c r="F146"/>
  <c r="E146"/>
  <c r="D146"/>
  <c r="C146"/>
  <c r="X146" i="2" s="1"/>
  <c r="B146" i="11"/>
  <c r="J145"/>
  <c r="H145"/>
  <c r="G145"/>
  <c r="F145"/>
  <c r="E145"/>
  <c r="D145"/>
  <c r="C145"/>
  <c r="X145" i="2" s="1"/>
  <c r="B145" i="11"/>
  <c r="J144"/>
  <c r="H144"/>
  <c r="G144"/>
  <c r="F144"/>
  <c r="E144"/>
  <c r="D144"/>
  <c r="C144"/>
  <c r="X144" i="2" s="1"/>
  <c r="B144" i="11"/>
  <c r="J143"/>
  <c r="H143"/>
  <c r="G143"/>
  <c r="F143"/>
  <c r="E143"/>
  <c r="D143"/>
  <c r="C143"/>
  <c r="X143" i="2" s="1"/>
  <c r="B143" i="11"/>
  <c r="J142"/>
  <c r="H142"/>
  <c r="G142"/>
  <c r="F142"/>
  <c r="E142"/>
  <c r="D142"/>
  <c r="C142"/>
  <c r="X142" i="2" s="1"/>
  <c r="B142" i="11"/>
  <c r="J141"/>
  <c r="H141"/>
  <c r="G141"/>
  <c r="F141"/>
  <c r="E141"/>
  <c r="D141"/>
  <c r="C141"/>
  <c r="X141" i="2" s="1"/>
  <c r="B141" i="11"/>
  <c r="J140"/>
  <c r="H140"/>
  <c r="G140"/>
  <c r="F140"/>
  <c r="E140"/>
  <c r="D140"/>
  <c r="C140"/>
  <c r="X140" i="2" s="1"/>
  <c r="B140" i="11"/>
  <c r="J139"/>
  <c r="H139"/>
  <c r="G139"/>
  <c r="F139"/>
  <c r="E139"/>
  <c r="D139"/>
  <c r="C139"/>
  <c r="X139" i="2" s="1"/>
  <c r="B139" i="11"/>
  <c r="J138"/>
  <c r="H138"/>
  <c r="G138"/>
  <c r="F138"/>
  <c r="E138"/>
  <c r="D138"/>
  <c r="C138"/>
  <c r="X138" i="2" s="1"/>
  <c r="B138" i="11"/>
  <c r="J137"/>
  <c r="H137"/>
  <c r="G137"/>
  <c r="F137"/>
  <c r="E137"/>
  <c r="D137"/>
  <c r="C137"/>
  <c r="X137" i="2" s="1"/>
  <c r="B137" i="11"/>
  <c r="J136"/>
  <c r="H136"/>
  <c r="G136"/>
  <c r="F136"/>
  <c r="E136"/>
  <c r="D136"/>
  <c r="C136"/>
  <c r="X136" i="2" s="1"/>
  <c r="B136" i="11"/>
  <c r="J135"/>
  <c r="H135"/>
  <c r="G135"/>
  <c r="F135"/>
  <c r="E135"/>
  <c r="D135"/>
  <c r="C135"/>
  <c r="X135" i="2" s="1"/>
  <c r="B135" i="11"/>
  <c r="J134"/>
  <c r="H134"/>
  <c r="G134"/>
  <c r="F134"/>
  <c r="E134"/>
  <c r="D134"/>
  <c r="C134"/>
  <c r="X134" i="2" s="1"/>
  <c r="B134" i="11"/>
  <c r="J133"/>
  <c r="H133"/>
  <c r="G133"/>
  <c r="F133"/>
  <c r="E133"/>
  <c r="D133"/>
  <c r="C133"/>
  <c r="X133" i="2" s="1"/>
  <c r="B133" i="11"/>
  <c r="J132"/>
  <c r="H132"/>
  <c r="G132"/>
  <c r="F132"/>
  <c r="E132"/>
  <c r="D132"/>
  <c r="C132"/>
  <c r="X132" i="2" s="1"/>
  <c r="B132" i="11"/>
  <c r="J131"/>
  <c r="H131"/>
  <c r="G131"/>
  <c r="F131"/>
  <c r="E131"/>
  <c r="D131"/>
  <c r="C131"/>
  <c r="X131" i="2" s="1"/>
  <c r="B131" i="11"/>
  <c r="J130"/>
  <c r="H130"/>
  <c r="G130"/>
  <c r="F130"/>
  <c r="E130"/>
  <c r="D130"/>
  <c r="C130"/>
  <c r="X130" i="2" s="1"/>
  <c r="B130" i="11"/>
  <c r="J129"/>
  <c r="H129"/>
  <c r="G129"/>
  <c r="F129"/>
  <c r="E129"/>
  <c r="D129"/>
  <c r="C129"/>
  <c r="X129" i="2" s="1"/>
  <c r="B129" i="11"/>
  <c r="J128"/>
  <c r="H128"/>
  <c r="G128"/>
  <c r="F128"/>
  <c r="E128"/>
  <c r="D128"/>
  <c r="C128"/>
  <c r="X128" i="2" s="1"/>
  <c r="B128" i="11"/>
  <c r="J127"/>
  <c r="H127"/>
  <c r="G127"/>
  <c r="F127"/>
  <c r="E127"/>
  <c r="D127"/>
  <c r="C127"/>
  <c r="X127" i="2" s="1"/>
  <c r="B127" i="11"/>
  <c r="J126"/>
  <c r="H126"/>
  <c r="G126"/>
  <c r="F126"/>
  <c r="E126"/>
  <c r="D126"/>
  <c r="C126"/>
  <c r="X126" i="2" s="1"/>
  <c r="B126" i="11"/>
  <c r="J125"/>
  <c r="H125"/>
  <c r="G125"/>
  <c r="F125"/>
  <c r="E125"/>
  <c r="D125"/>
  <c r="C125"/>
  <c r="X125" i="2" s="1"/>
  <c r="B125" i="11"/>
  <c r="J124"/>
  <c r="H124"/>
  <c r="G124"/>
  <c r="F124"/>
  <c r="E124"/>
  <c r="D124"/>
  <c r="C124"/>
  <c r="X124" i="2" s="1"/>
  <c r="B124" i="11"/>
  <c r="J123"/>
  <c r="H123"/>
  <c r="G123"/>
  <c r="F123"/>
  <c r="E123"/>
  <c r="D123"/>
  <c r="C123"/>
  <c r="X123" i="2" s="1"/>
  <c r="B123" i="11"/>
  <c r="J122"/>
  <c r="H122"/>
  <c r="G122"/>
  <c r="F122"/>
  <c r="E122"/>
  <c r="D122"/>
  <c r="C122"/>
  <c r="X122" i="2" s="1"/>
  <c r="B122" i="11"/>
  <c r="J121"/>
  <c r="H121"/>
  <c r="G121"/>
  <c r="F121"/>
  <c r="E121"/>
  <c r="D121"/>
  <c r="C121"/>
  <c r="X121" i="2" s="1"/>
  <c r="B121" i="11"/>
  <c r="J120"/>
  <c r="H120"/>
  <c r="G120"/>
  <c r="F120"/>
  <c r="E120"/>
  <c r="D120"/>
  <c r="C120"/>
  <c r="X120" i="2" s="1"/>
  <c r="B120" i="11"/>
  <c r="J119"/>
  <c r="H119"/>
  <c r="G119"/>
  <c r="F119"/>
  <c r="E119"/>
  <c r="D119"/>
  <c r="C119"/>
  <c r="X119" i="2" s="1"/>
  <c r="B119" i="11"/>
  <c r="J118"/>
  <c r="H118"/>
  <c r="G118"/>
  <c r="F118"/>
  <c r="E118"/>
  <c r="D118"/>
  <c r="C118"/>
  <c r="X118" i="2" s="1"/>
  <c r="B118" i="11"/>
  <c r="J117"/>
  <c r="H117"/>
  <c r="G117"/>
  <c r="F117"/>
  <c r="E117"/>
  <c r="D117"/>
  <c r="C117"/>
  <c r="X117" i="2" s="1"/>
  <c r="B117" i="11"/>
  <c r="J116"/>
  <c r="H116"/>
  <c r="G116"/>
  <c r="F116"/>
  <c r="E116"/>
  <c r="D116"/>
  <c r="C116"/>
  <c r="X116" i="2" s="1"/>
  <c r="B116" i="11"/>
  <c r="J115"/>
  <c r="H115"/>
  <c r="G115"/>
  <c r="F115"/>
  <c r="E115"/>
  <c r="D115"/>
  <c r="C115"/>
  <c r="X115" i="2" s="1"/>
  <c r="B115" i="11"/>
  <c r="J114"/>
  <c r="H114"/>
  <c r="G114"/>
  <c r="F114"/>
  <c r="E114"/>
  <c r="D114"/>
  <c r="C114"/>
  <c r="X114" i="2" s="1"/>
  <c r="B114" i="11"/>
  <c r="J113"/>
  <c r="H113"/>
  <c r="G113"/>
  <c r="F113"/>
  <c r="E113"/>
  <c r="D113"/>
  <c r="C113"/>
  <c r="X113" i="2" s="1"/>
  <c r="B113" i="11"/>
  <c r="J112"/>
  <c r="H112"/>
  <c r="G112"/>
  <c r="F112"/>
  <c r="E112"/>
  <c r="D112"/>
  <c r="C112"/>
  <c r="X112" i="2" s="1"/>
  <c r="B112" i="11"/>
  <c r="J111"/>
  <c r="H111"/>
  <c r="G111"/>
  <c r="F111"/>
  <c r="E111"/>
  <c r="D111"/>
  <c r="C111"/>
  <c r="X111" i="2" s="1"/>
  <c r="B111" i="11"/>
  <c r="J110"/>
  <c r="H110"/>
  <c r="G110"/>
  <c r="F110"/>
  <c r="E110"/>
  <c r="D110"/>
  <c r="C110"/>
  <c r="X110" i="2" s="1"/>
  <c r="B110" i="11"/>
  <c r="J109"/>
  <c r="H109"/>
  <c r="G109"/>
  <c r="F109"/>
  <c r="E109"/>
  <c r="D109"/>
  <c r="C109"/>
  <c r="X109" i="2" s="1"/>
  <c r="B109" i="11"/>
  <c r="J108"/>
  <c r="H108"/>
  <c r="G108"/>
  <c r="F108"/>
  <c r="E108"/>
  <c r="D108"/>
  <c r="C108"/>
  <c r="X108" i="2" s="1"/>
  <c r="B108" i="11"/>
  <c r="J107"/>
  <c r="H107"/>
  <c r="G107"/>
  <c r="F107"/>
  <c r="E107"/>
  <c r="D107"/>
  <c r="C107"/>
  <c r="X107" i="2" s="1"/>
  <c r="B107" i="11"/>
  <c r="J106"/>
  <c r="H106"/>
  <c r="G106"/>
  <c r="F106"/>
  <c r="E106"/>
  <c r="D106"/>
  <c r="C106"/>
  <c r="X106" i="2" s="1"/>
  <c r="B106" i="11"/>
  <c r="J105"/>
  <c r="H105"/>
  <c r="G105"/>
  <c r="F105"/>
  <c r="E105"/>
  <c r="D105"/>
  <c r="C105"/>
  <c r="X105" i="2" s="1"/>
  <c r="B105" i="11"/>
  <c r="J104"/>
  <c r="H104"/>
  <c r="G104"/>
  <c r="F104"/>
  <c r="E104"/>
  <c r="D104"/>
  <c r="C104"/>
  <c r="X104" i="2" s="1"/>
  <c r="B104" i="11"/>
  <c r="J103"/>
  <c r="H103"/>
  <c r="G103"/>
  <c r="F103"/>
  <c r="E103"/>
  <c r="D103"/>
  <c r="C103"/>
  <c r="X103" i="2" s="1"/>
  <c r="B103" i="11"/>
  <c r="J102"/>
  <c r="H102"/>
  <c r="G102"/>
  <c r="F102"/>
  <c r="E102"/>
  <c r="D102"/>
  <c r="C102"/>
  <c r="X102" i="2" s="1"/>
  <c r="B102" i="11"/>
  <c r="J101"/>
  <c r="H101"/>
  <c r="G101"/>
  <c r="F101"/>
  <c r="E101"/>
  <c r="D101"/>
  <c r="C101"/>
  <c r="X101" i="2" s="1"/>
  <c r="B101" i="11"/>
  <c r="J100"/>
  <c r="H100"/>
  <c r="G100"/>
  <c r="F100"/>
  <c r="E100"/>
  <c r="D100"/>
  <c r="C100"/>
  <c r="X100" i="2" s="1"/>
  <c r="B100" i="11"/>
  <c r="J99"/>
  <c r="H99"/>
  <c r="G99"/>
  <c r="F99"/>
  <c r="E99"/>
  <c r="D99"/>
  <c r="C99"/>
  <c r="X99" i="2" s="1"/>
  <c r="B99" i="11"/>
  <c r="J98"/>
  <c r="H98"/>
  <c r="G98"/>
  <c r="F98"/>
  <c r="E98"/>
  <c r="D98"/>
  <c r="C98"/>
  <c r="X98" i="2" s="1"/>
  <c r="B98" i="11"/>
  <c r="J97"/>
  <c r="H97"/>
  <c r="G97"/>
  <c r="F97"/>
  <c r="E97"/>
  <c r="D97"/>
  <c r="C97"/>
  <c r="X97" i="2" s="1"/>
  <c r="B97" i="11"/>
  <c r="J96"/>
  <c r="H96"/>
  <c r="G96"/>
  <c r="F96"/>
  <c r="E96"/>
  <c r="D96"/>
  <c r="C96"/>
  <c r="X96" i="2" s="1"/>
  <c r="B96" i="11"/>
  <c r="J95"/>
  <c r="H95"/>
  <c r="G95"/>
  <c r="F95"/>
  <c r="E95"/>
  <c r="D95"/>
  <c r="C95"/>
  <c r="X95" i="2" s="1"/>
  <c r="B95" i="11"/>
  <c r="J94"/>
  <c r="H94"/>
  <c r="G94"/>
  <c r="F94"/>
  <c r="E94"/>
  <c r="D94"/>
  <c r="C94"/>
  <c r="X94" i="2" s="1"/>
  <c r="B94" i="11"/>
  <c r="J93"/>
  <c r="H93"/>
  <c r="G93"/>
  <c r="F93"/>
  <c r="E93"/>
  <c r="D93"/>
  <c r="C93"/>
  <c r="X93" i="2" s="1"/>
  <c r="B93" i="11"/>
  <c r="J92"/>
  <c r="H92"/>
  <c r="G92"/>
  <c r="F92"/>
  <c r="E92"/>
  <c r="D92"/>
  <c r="C92"/>
  <c r="X92" i="2" s="1"/>
  <c r="B92" i="11"/>
  <c r="J91"/>
  <c r="H91"/>
  <c r="G91"/>
  <c r="F91"/>
  <c r="E91"/>
  <c r="D91"/>
  <c r="C91"/>
  <c r="X91" i="2" s="1"/>
  <c r="B91" i="11"/>
  <c r="J90"/>
  <c r="H90"/>
  <c r="G90"/>
  <c r="F90"/>
  <c r="E90"/>
  <c r="D90"/>
  <c r="C90"/>
  <c r="X90" i="2" s="1"/>
  <c r="B90" i="11"/>
  <c r="J89"/>
  <c r="H89"/>
  <c r="G89"/>
  <c r="F89"/>
  <c r="E89"/>
  <c r="D89"/>
  <c r="C89"/>
  <c r="X89" i="2" s="1"/>
  <c r="B89" i="11"/>
  <c r="J88"/>
  <c r="H88"/>
  <c r="G88"/>
  <c r="F88"/>
  <c r="E88"/>
  <c r="D88"/>
  <c r="C88"/>
  <c r="X88" i="2" s="1"/>
  <c r="B88" i="11"/>
  <c r="J87"/>
  <c r="H87"/>
  <c r="G87"/>
  <c r="F87"/>
  <c r="E87"/>
  <c r="D87"/>
  <c r="C87"/>
  <c r="X87" i="2" s="1"/>
  <c r="B87" i="11"/>
  <c r="J86"/>
  <c r="H86"/>
  <c r="G86"/>
  <c r="F86"/>
  <c r="E86"/>
  <c r="D86"/>
  <c r="C86"/>
  <c r="X86" i="2" s="1"/>
  <c r="B86" i="11"/>
  <c r="J85"/>
  <c r="H85"/>
  <c r="G85"/>
  <c r="F85"/>
  <c r="E85"/>
  <c r="D85"/>
  <c r="C85"/>
  <c r="X85" i="2" s="1"/>
  <c r="B85" i="11"/>
  <c r="J84"/>
  <c r="H84"/>
  <c r="G84"/>
  <c r="F84"/>
  <c r="E84"/>
  <c r="D84"/>
  <c r="C84"/>
  <c r="X84" i="2" s="1"/>
  <c r="B84" i="11"/>
  <c r="J83"/>
  <c r="H83"/>
  <c r="G83"/>
  <c r="F83"/>
  <c r="E83"/>
  <c r="D83"/>
  <c r="C83"/>
  <c r="X83" i="2" s="1"/>
  <c r="B83" i="11"/>
  <c r="J82"/>
  <c r="H82"/>
  <c r="G82"/>
  <c r="F82"/>
  <c r="E82"/>
  <c r="D82"/>
  <c r="C82"/>
  <c r="X82" i="2" s="1"/>
  <c r="B82" i="11"/>
  <c r="J81"/>
  <c r="H81"/>
  <c r="G81"/>
  <c r="F81"/>
  <c r="E81"/>
  <c r="D81"/>
  <c r="C81"/>
  <c r="X81" i="2" s="1"/>
  <c r="B81" i="11"/>
  <c r="J80"/>
  <c r="H80"/>
  <c r="G80"/>
  <c r="F80"/>
  <c r="E80"/>
  <c r="D80"/>
  <c r="C80"/>
  <c r="X80" i="2" s="1"/>
  <c r="B80" i="11"/>
  <c r="J79"/>
  <c r="H79"/>
  <c r="G79"/>
  <c r="F79"/>
  <c r="E79"/>
  <c r="D79"/>
  <c r="C79"/>
  <c r="X79" i="2" s="1"/>
  <c r="B79" i="11"/>
  <c r="J78"/>
  <c r="H78"/>
  <c r="G78"/>
  <c r="F78"/>
  <c r="E78"/>
  <c r="D78"/>
  <c r="C78"/>
  <c r="X78" i="2" s="1"/>
  <c r="B78" i="11"/>
  <c r="J77"/>
  <c r="H77"/>
  <c r="G77"/>
  <c r="F77"/>
  <c r="E77"/>
  <c r="D77"/>
  <c r="C77"/>
  <c r="X77" i="2" s="1"/>
  <c r="B77" i="11"/>
  <c r="J76"/>
  <c r="H76"/>
  <c r="G76"/>
  <c r="F76"/>
  <c r="E76"/>
  <c r="D76"/>
  <c r="C76"/>
  <c r="X76" i="2" s="1"/>
  <c r="B76" i="11"/>
  <c r="J75"/>
  <c r="H75"/>
  <c r="G75"/>
  <c r="F75"/>
  <c r="E75"/>
  <c r="D75"/>
  <c r="C75"/>
  <c r="X75" i="2" s="1"/>
  <c r="B75" i="11"/>
  <c r="J74"/>
  <c r="H74"/>
  <c r="G74"/>
  <c r="F74"/>
  <c r="E74"/>
  <c r="D74"/>
  <c r="C74"/>
  <c r="X74" i="2" s="1"/>
  <c r="B74" i="11"/>
  <c r="J73"/>
  <c r="H73"/>
  <c r="G73"/>
  <c r="F73"/>
  <c r="E73"/>
  <c r="D73"/>
  <c r="C73"/>
  <c r="X73" i="2" s="1"/>
  <c r="B73" i="11"/>
  <c r="J72"/>
  <c r="H72"/>
  <c r="G72"/>
  <c r="F72"/>
  <c r="E72"/>
  <c r="D72"/>
  <c r="C72"/>
  <c r="X72" i="2" s="1"/>
  <c r="B72" i="11"/>
  <c r="J71"/>
  <c r="H71"/>
  <c r="G71"/>
  <c r="F71"/>
  <c r="E71"/>
  <c r="D71"/>
  <c r="C71"/>
  <c r="X71" i="2" s="1"/>
  <c r="B71" i="11"/>
  <c r="J70"/>
  <c r="H70"/>
  <c r="G70"/>
  <c r="F70"/>
  <c r="E70"/>
  <c r="D70"/>
  <c r="C70"/>
  <c r="X70" i="2" s="1"/>
  <c r="B70" i="11"/>
  <c r="J69"/>
  <c r="H69"/>
  <c r="G69"/>
  <c r="F69"/>
  <c r="E69"/>
  <c r="D69"/>
  <c r="C69"/>
  <c r="X69" i="2" s="1"/>
  <c r="B69" i="11"/>
  <c r="J68"/>
  <c r="H68"/>
  <c r="G68"/>
  <c r="F68"/>
  <c r="E68"/>
  <c r="D68"/>
  <c r="C68"/>
  <c r="X68" i="2" s="1"/>
  <c r="B68" i="11"/>
  <c r="J67"/>
  <c r="H67"/>
  <c r="G67"/>
  <c r="F67"/>
  <c r="E67"/>
  <c r="D67"/>
  <c r="C67"/>
  <c r="X67" i="2" s="1"/>
  <c r="B67" i="11"/>
  <c r="J66"/>
  <c r="H66"/>
  <c r="G66"/>
  <c r="F66"/>
  <c r="E66"/>
  <c r="D66"/>
  <c r="C66"/>
  <c r="X66" i="2" s="1"/>
  <c r="B66" i="11"/>
  <c r="J65"/>
  <c r="H65"/>
  <c r="G65"/>
  <c r="F65"/>
  <c r="E65"/>
  <c r="D65"/>
  <c r="C65"/>
  <c r="X65" i="2" s="1"/>
  <c r="B65" i="11"/>
  <c r="J64"/>
  <c r="H64"/>
  <c r="G64"/>
  <c r="F64"/>
  <c r="E64"/>
  <c r="D64"/>
  <c r="C64"/>
  <c r="X64" i="2" s="1"/>
  <c r="B64" i="11"/>
  <c r="J63"/>
  <c r="H63"/>
  <c r="G63"/>
  <c r="F63"/>
  <c r="E63"/>
  <c r="D63"/>
  <c r="C63"/>
  <c r="X63" i="2" s="1"/>
  <c r="B63" i="11"/>
  <c r="J62"/>
  <c r="H62"/>
  <c r="G62"/>
  <c r="F62"/>
  <c r="E62"/>
  <c r="D62"/>
  <c r="C62"/>
  <c r="X62" i="2" s="1"/>
  <c r="B62" i="11"/>
  <c r="J61"/>
  <c r="H61"/>
  <c r="G61"/>
  <c r="F61"/>
  <c r="E61"/>
  <c r="D61"/>
  <c r="C61"/>
  <c r="X61" i="2" s="1"/>
  <c r="B61" i="11"/>
  <c r="J60"/>
  <c r="H60"/>
  <c r="G60"/>
  <c r="F60"/>
  <c r="E60"/>
  <c r="D60"/>
  <c r="C60"/>
  <c r="X60" i="2" s="1"/>
  <c r="B60" i="11"/>
  <c r="J59"/>
  <c r="H59"/>
  <c r="G59"/>
  <c r="F59"/>
  <c r="E59"/>
  <c r="D59"/>
  <c r="C59"/>
  <c r="X59" i="2" s="1"/>
  <c r="B59" i="11"/>
  <c r="J58"/>
  <c r="H58"/>
  <c r="G58"/>
  <c r="F58"/>
  <c r="E58"/>
  <c r="D58"/>
  <c r="C58"/>
  <c r="X58" i="2" s="1"/>
  <c r="B58" i="11"/>
  <c r="J57"/>
  <c r="H57"/>
  <c r="G57"/>
  <c r="C57" s="1"/>
  <c r="X57" i="2" s="1"/>
  <c r="F57" i="11"/>
  <c r="E57"/>
  <c r="D57"/>
  <c r="B57"/>
  <c r="J56"/>
  <c r="H56"/>
  <c r="G56"/>
  <c r="F56"/>
  <c r="E56"/>
  <c r="D56"/>
  <c r="B56"/>
  <c r="J55"/>
  <c r="H55"/>
  <c r="G55"/>
  <c r="F55"/>
  <c r="E55"/>
  <c r="D55"/>
  <c r="B55"/>
  <c r="J54"/>
  <c r="H54"/>
  <c r="G54"/>
  <c r="F54"/>
  <c r="E54"/>
  <c r="D54"/>
  <c r="B54"/>
  <c r="J53"/>
  <c r="H53"/>
  <c r="G53"/>
  <c r="F53"/>
  <c r="E53"/>
  <c r="D53"/>
  <c r="B53"/>
  <c r="J52"/>
  <c r="H52"/>
  <c r="G52"/>
  <c r="F52"/>
  <c r="E52"/>
  <c r="D52"/>
  <c r="B52"/>
  <c r="J51"/>
  <c r="H51"/>
  <c r="G51"/>
  <c r="F51"/>
  <c r="E51"/>
  <c r="D51"/>
  <c r="D50" s="1"/>
  <c r="B51"/>
  <c r="H50"/>
  <c r="G50"/>
  <c r="E50"/>
  <c r="B50"/>
  <c r="J50" s="1"/>
  <c r="H49"/>
  <c r="G49"/>
  <c r="E49"/>
  <c r="B49"/>
  <c r="J48"/>
  <c r="H48"/>
  <c r="E48"/>
  <c r="B48"/>
  <c r="H47"/>
  <c r="E47"/>
  <c r="B47"/>
  <c r="J47" s="1"/>
  <c r="H46"/>
  <c r="G46"/>
  <c r="E46"/>
  <c r="B46"/>
  <c r="J45"/>
  <c r="H45"/>
  <c r="E45"/>
  <c r="B45"/>
  <c r="J44"/>
  <c r="H44"/>
  <c r="E44"/>
  <c r="B44"/>
  <c r="H43"/>
  <c r="G43"/>
  <c r="E43"/>
  <c r="B43"/>
  <c r="J43" s="1"/>
  <c r="H42"/>
  <c r="G42"/>
  <c r="E42"/>
  <c r="B42"/>
  <c r="J41" s="1"/>
  <c r="H41"/>
  <c r="G41"/>
  <c r="E41"/>
  <c r="B41"/>
  <c r="J40"/>
  <c r="H40"/>
  <c r="E40"/>
  <c r="B40"/>
  <c r="H39"/>
  <c r="E39"/>
  <c r="B39"/>
  <c r="J39" s="1"/>
  <c r="H38"/>
  <c r="G38"/>
  <c r="E38"/>
  <c r="B38"/>
  <c r="J37"/>
  <c r="H37"/>
  <c r="E37"/>
  <c r="B37"/>
  <c r="J36"/>
  <c r="H36"/>
  <c r="E36"/>
  <c r="B36"/>
  <c r="H35"/>
  <c r="G35"/>
  <c r="E35"/>
  <c r="B35"/>
  <c r="J35" s="1"/>
  <c r="H34"/>
  <c r="G34"/>
  <c r="E34"/>
  <c r="B34"/>
  <c r="J34" s="1"/>
  <c r="H33"/>
  <c r="G33"/>
  <c r="E33"/>
  <c r="B33"/>
  <c r="J32"/>
  <c r="H32"/>
  <c r="E32"/>
  <c r="B32"/>
  <c r="H31"/>
  <c r="E31"/>
  <c r="B31"/>
  <c r="J31" s="1"/>
  <c r="H30"/>
  <c r="G30"/>
  <c r="E30"/>
  <c r="B30"/>
  <c r="J29"/>
  <c r="H29"/>
  <c r="E29"/>
  <c r="B29"/>
  <c r="J28"/>
  <c r="H28"/>
  <c r="E28"/>
  <c r="B28"/>
  <c r="H27"/>
  <c r="G27"/>
  <c r="E27"/>
  <c r="B27"/>
  <c r="J27" s="1"/>
  <c r="H26"/>
  <c r="G26"/>
  <c r="E26"/>
  <c r="B26"/>
  <c r="J25" s="1"/>
  <c r="H25"/>
  <c r="G25"/>
  <c r="E25"/>
  <c r="B25"/>
  <c r="J24"/>
  <c r="H24"/>
  <c r="E24"/>
  <c r="B24"/>
  <c r="H23"/>
  <c r="E23"/>
  <c r="B23"/>
  <c r="J23" s="1"/>
  <c r="H22"/>
  <c r="G22"/>
  <c r="E22"/>
  <c r="B22"/>
  <c r="J21"/>
  <c r="H21"/>
  <c r="E21"/>
  <c r="B21"/>
  <c r="J20"/>
  <c r="H20"/>
  <c r="E20"/>
  <c r="B20"/>
  <c r="H19"/>
  <c r="G19"/>
  <c r="E19"/>
  <c r="B19"/>
  <c r="J19" s="1"/>
  <c r="H18"/>
  <c r="G18"/>
  <c r="E18"/>
  <c r="B18"/>
  <c r="J17" s="1"/>
  <c r="H17"/>
  <c r="G17"/>
  <c r="E17"/>
  <c r="B17"/>
  <c r="J16"/>
  <c r="H16"/>
  <c r="E16"/>
  <c r="B16"/>
  <c r="H15"/>
  <c r="E15"/>
  <c r="B15"/>
  <c r="J15" s="1"/>
  <c r="H14"/>
  <c r="G14"/>
  <c r="E14"/>
  <c r="B14"/>
  <c r="J13"/>
  <c r="H13"/>
  <c r="E13"/>
  <c r="B13"/>
  <c r="J12"/>
  <c r="H12"/>
  <c r="E12"/>
  <c r="B12"/>
  <c r="H11"/>
  <c r="G11"/>
  <c r="E11"/>
  <c r="B11"/>
  <c r="J11" s="1"/>
  <c r="H10"/>
  <c r="G10"/>
  <c r="E10"/>
  <c r="B10"/>
  <c r="J9" s="1"/>
  <c r="H9"/>
  <c r="G9"/>
  <c r="E9"/>
  <c r="E8" s="1"/>
  <c r="B9"/>
  <c r="M3"/>
  <c r="M2"/>
  <c r="E1"/>
  <c r="E4" s="1"/>
  <c r="M4" s="1"/>
  <c r="J302" i="10"/>
  <c r="H302"/>
  <c r="G302" s="1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/>
  <c r="F97"/>
  <c r="E97"/>
  <c r="D97"/>
  <c r="C97"/>
  <c r="B97"/>
  <c r="J96"/>
  <c r="H96"/>
  <c r="G96"/>
  <c r="F96"/>
  <c r="E96"/>
  <c r="D96"/>
  <c r="C96"/>
  <c r="B96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B85"/>
  <c r="J84"/>
  <c r="H84"/>
  <c r="G84"/>
  <c r="F84"/>
  <c r="E84"/>
  <c r="D84"/>
  <c r="C84"/>
  <c r="B84"/>
  <c r="J83"/>
  <c r="H83"/>
  <c r="G83"/>
  <c r="F83"/>
  <c r="E83"/>
  <c r="D83"/>
  <c r="C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F74"/>
  <c r="E74"/>
  <c r="D74"/>
  <c r="C74"/>
  <c r="B74"/>
  <c r="J73"/>
  <c r="H73"/>
  <c r="G73"/>
  <c r="F73"/>
  <c r="E73"/>
  <c r="D73"/>
  <c r="C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C52" s="1"/>
  <c r="F52"/>
  <c r="E52"/>
  <c r="D52"/>
  <c r="B52"/>
  <c r="J51"/>
  <c r="H51"/>
  <c r="G51"/>
  <c r="F51"/>
  <c r="E51"/>
  <c r="D51"/>
  <c r="B51"/>
  <c r="J50"/>
  <c r="H50"/>
  <c r="G50"/>
  <c r="F50"/>
  <c r="E50"/>
  <c r="D50"/>
  <c r="B50"/>
  <c r="J49"/>
  <c r="H49"/>
  <c r="G49"/>
  <c r="F49"/>
  <c r="E49"/>
  <c r="D49"/>
  <c r="B49"/>
  <c r="J48"/>
  <c r="H48"/>
  <c r="G48"/>
  <c r="F48"/>
  <c r="E48"/>
  <c r="D48"/>
  <c r="B48"/>
  <c r="J47"/>
  <c r="H47"/>
  <c r="G47"/>
  <c r="F47"/>
  <c r="E47"/>
  <c r="D47"/>
  <c r="B47"/>
  <c r="J46"/>
  <c r="H46"/>
  <c r="G46"/>
  <c r="F46"/>
  <c r="E46"/>
  <c r="D46"/>
  <c r="B46"/>
  <c r="J45"/>
  <c r="H45"/>
  <c r="G45"/>
  <c r="F45"/>
  <c r="E45"/>
  <c r="D45"/>
  <c r="B45"/>
  <c r="J44"/>
  <c r="H44"/>
  <c r="G44"/>
  <c r="F44"/>
  <c r="E44"/>
  <c r="D44"/>
  <c r="B44"/>
  <c r="J43"/>
  <c r="H43"/>
  <c r="G43"/>
  <c r="F43"/>
  <c r="E43"/>
  <c r="D43"/>
  <c r="B43"/>
  <c r="J42"/>
  <c r="H42"/>
  <c r="G42"/>
  <c r="F42"/>
  <c r="E42"/>
  <c r="D42"/>
  <c r="B42"/>
  <c r="J41"/>
  <c r="H41"/>
  <c r="G41"/>
  <c r="F41"/>
  <c r="E41"/>
  <c r="D41"/>
  <c r="B41"/>
  <c r="J40"/>
  <c r="H40"/>
  <c r="G40"/>
  <c r="F40"/>
  <c r="E40"/>
  <c r="D40"/>
  <c r="B40"/>
  <c r="J39"/>
  <c r="H39"/>
  <c r="G39"/>
  <c r="F39"/>
  <c r="E39"/>
  <c r="D39"/>
  <c r="B39"/>
  <c r="J38"/>
  <c r="H38"/>
  <c r="G38"/>
  <c r="F38"/>
  <c r="E38"/>
  <c r="D38"/>
  <c r="B38"/>
  <c r="J37"/>
  <c r="H37"/>
  <c r="G37"/>
  <c r="F37"/>
  <c r="E37"/>
  <c r="D37"/>
  <c r="B37"/>
  <c r="J36"/>
  <c r="H36"/>
  <c r="G36"/>
  <c r="F36"/>
  <c r="E36"/>
  <c r="D36"/>
  <c r="B36"/>
  <c r="J35"/>
  <c r="H35"/>
  <c r="G35"/>
  <c r="F35"/>
  <c r="E35"/>
  <c r="D35"/>
  <c r="B35"/>
  <c r="J34"/>
  <c r="H34"/>
  <c r="G34"/>
  <c r="F34"/>
  <c r="E34"/>
  <c r="D34"/>
  <c r="B34"/>
  <c r="J33"/>
  <c r="H33"/>
  <c r="G33"/>
  <c r="F33"/>
  <c r="E33"/>
  <c r="D33"/>
  <c r="B33"/>
  <c r="J32"/>
  <c r="H32"/>
  <c r="G32"/>
  <c r="F32"/>
  <c r="E32"/>
  <c r="D32"/>
  <c r="B32"/>
  <c r="J31"/>
  <c r="H31"/>
  <c r="G31"/>
  <c r="F31"/>
  <c r="E31"/>
  <c r="D31"/>
  <c r="B31"/>
  <c r="J30"/>
  <c r="H30"/>
  <c r="G30"/>
  <c r="F30"/>
  <c r="E30"/>
  <c r="D30"/>
  <c r="B30"/>
  <c r="J29"/>
  <c r="H29"/>
  <c r="G29"/>
  <c r="F29"/>
  <c r="E29"/>
  <c r="D29"/>
  <c r="B29"/>
  <c r="J28"/>
  <c r="H28"/>
  <c r="G28"/>
  <c r="F28"/>
  <c r="E28"/>
  <c r="D28"/>
  <c r="B28"/>
  <c r="J27"/>
  <c r="H27"/>
  <c r="G27"/>
  <c r="F27"/>
  <c r="E27"/>
  <c r="D27"/>
  <c r="B27"/>
  <c r="J26"/>
  <c r="H26"/>
  <c r="G26"/>
  <c r="F26"/>
  <c r="E26"/>
  <c r="D26"/>
  <c r="B26"/>
  <c r="J25"/>
  <c r="H25"/>
  <c r="G25"/>
  <c r="F25"/>
  <c r="E25"/>
  <c r="D25"/>
  <c r="B25"/>
  <c r="J24"/>
  <c r="H24"/>
  <c r="G24"/>
  <c r="F24"/>
  <c r="E24"/>
  <c r="D24"/>
  <c r="B24"/>
  <c r="J23"/>
  <c r="H23"/>
  <c r="G23"/>
  <c r="F23"/>
  <c r="E23"/>
  <c r="D23"/>
  <c r="B23"/>
  <c r="J22"/>
  <c r="H22"/>
  <c r="G22"/>
  <c r="F22"/>
  <c r="E22"/>
  <c r="D22"/>
  <c r="B22"/>
  <c r="J21"/>
  <c r="H21"/>
  <c r="G21"/>
  <c r="F21"/>
  <c r="E21"/>
  <c r="D21"/>
  <c r="B21"/>
  <c r="J20"/>
  <c r="H20"/>
  <c r="G20"/>
  <c r="F20"/>
  <c r="E20"/>
  <c r="D20"/>
  <c r="B20"/>
  <c r="J19"/>
  <c r="H19"/>
  <c r="G19"/>
  <c r="F19"/>
  <c r="E19"/>
  <c r="D19"/>
  <c r="B19"/>
  <c r="J18"/>
  <c r="H18"/>
  <c r="G18"/>
  <c r="F18"/>
  <c r="E18"/>
  <c r="D18"/>
  <c r="B18"/>
  <c r="J17"/>
  <c r="H17"/>
  <c r="G17"/>
  <c r="F17"/>
  <c r="E17"/>
  <c r="D17"/>
  <c r="B17"/>
  <c r="J16"/>
  <c r="H16"/>
  <c r="G16"/>
  <c r="F16"/>
  <c r="E16"/>
  <c r="D16"/>
  <c r="B16"/>
  <c r="J15"/>
  <c r="H15"/>
  <c r="G15"/>
  <c r="F15"/>
  <c r="E15"/>
  <c r="D15"/>
  <c r="B15"/>
  <c r="J14"/>
  <c r="H14"/>
  <c r="G14"/>
  <c r="F14"/>
  <c r="E14"/>
  <c r="D14"/>
  <c r="B14"/>
  <c r="J13"/>
  <c r="H13"/>
  <c r="G13"/>
  <c r="F13"/>
  <c r="E13"/>
  <c r="D13"/>
  <c r="B13"/>
  <c r="J12"/>
  <c r="H12"/>
  <c r="G12"/>
  <c r="F12"/>
  <c r="E12"/>
  <c r="D12"/>
  <c r="B12"/>
  <c r="J11"/>
  <c r="H11"/>
  <c r="G11"/>
  <c r="F11"/>
  <c r="E11"/>
  <c r="D11"/>
  <c r="B11"/>
  <c r="J10"/>
  <c r="H10"/>
  <c r="G10"/>
  <c r="F10"/>
  <c r="E10"/>
  <c r="D10"/>
  <c r="B10"/>
  <c r="J9"/>
  <c r="H9"/>
  <c r="G9"/>
  <c r="F9"/>
  <c r="E9"/>
  <c r="D9"/>
  <c r="B9"/>
  <c r="E8"/>
  <c r="M3"/>
  <c r="M2"/>
  <c r="E1"/>
  <c r="E4" s="1"/>
  <c r="M4" s="1"/>
  <c r="J302" i="9"/>
  <c r="H302"/>
  <c r="G302" s="1"/>
  <c r="F302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/>
  <c r="F97"/>
  <c r="E97"/>
  <c r="D97"/>
  <c r="C97"/>
  <c r="B97"/>
  <c r="J96"/>
  <c r="H96"/>
  <c r="G96"/>
  <c r="F96"/>
  <c r="E96"/>
  <c r="D96"/>
  <c r="C96"/>
  <c r="B96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C86" s="1"/>
  <c r="F86"/>
  <c r="E86"/>
  <c r="D86"/>
  <c r="B86"/>
  <c r="J85"/>
  <c r="H85"/>
  <c r="G85"/>
  <c r="F85"/>
  <c r="E85"/>
  <c r="D85"/>
  <c r="B85"/>
  <c r="J84"/>
  <c r="H84"/>
  <c r="G84"/>
  <c r="F84"/>
  <c r="E84"/>
  <c r="D84"/>
  <c r="B84"/>
  <c r="J83"/>
  <c r="H83"/>
  <c r="G83"/>
  <c r="F83"/>
  <c r="E83"/>
  <c r="D83"/>
  <c r="B83"/>
  <c r="J82"/>
  <c r="H82"/>
  <c r="G82"/>
  <c r="F82"/>
  <c r="E82"/>
  <c r="D82"/>
  <c r="B82"/>
  <c r="J81"/>
  <c r="H81"/>
  <c r="G81"/>
  <c r="F81"/>
  <c r="E81"/>
  <c r="D81"/>
  <c r="B81"/>
  <c r="J80"/>
  <c r="H80"/>
  <c r="G80"/>
  <c r="F80"/>
  <c r="E80"/>
  <c r="D80"/>
  <c r="B80"/>
  <c r="J79"/>
  <c r="H79"/>
  <c r="G79"/>
  <c r="F79"/>
  <c r="E79"/>
  <c r="D79"/>
  <c r="B79"/>
  <c r="J78"/>
  <c r="H78"/>
  <c r="G78"/>
  <c r="F78"/>
  <c r="E78"/>
  <c r="D78"/>
  <c r="B78"/>
  <c r="J77"/>
  <c r="H77"/>
  <c r="G77"/>
  <c r="F77"/>
  <c r="E77"/>
  <c r="D77"/>
  <c r="B77"/>
  <c r="J76"/>
  <c r="H76"/>
  <c r="G76"/>
  <c r="F76"/>
  <c r="E76"/>
  <c r="D76"/>
  <c r="B76"/>
  <c r="J75"/>
  <c r="H75"/>
  <c r="G75"/>
  <c r="F75"/>
  <c r="E75"/>
  <c r="D75"/>
  <c r="B75"/>
  <c r="J74"/>
  <c r="H74"/>
  <c r="G74"/>
  <c r="F74"/>
  <c r="E74"/>
  <c r="D74"/>
  <c r="B74"/>
  <c r="J73"/>
  <c r="H73"/>
  <c r="G73"/>
  <c r="F73"/>
  <c r="E73"/>
  <c r="D73"/>
  <c r="B73"/>
  <c r="J72"/>
  <c r="H72"/>
  <c r="G72"/>
  <c r="F72"/>
  <c r="E72"/>
  <c r="D72"/>
  <c r="B72"/>
  <c r="J71"/>
  <c r="H71"/>
  <c r="G71"/>
  <c r="F71"/>
  <c r="E71"/>
  <c r="D71"/>
  <c r="B71"/>
  <c r="J70"/>
  <c r="H70"/>
  <c r="G70"/>
  <c r="F70"/>
  <c r="E70"/>
  <c r="D70"/>
  <c r="B70"/>
  <c r="J69"/>
  <c r="H69"/>
  <c r="G69"/>
  <c r="F69"/>
  <c r="E69"/>
  <c r="D69"/>
  <c r="B69"/>
  <c r="J68"/>
  <c r="H68"/>
  <c r="G68"/>
  <c r="F68"/>
  <c r="E68"/>
  <c r="D68"/>
  <c r="B68"/>
  <c r="J67"/>
  <c r="H67"/>
  <c r="G67"/>
  <c r="F67"/>
  <c r="E67"/>
  <c r="D67"/>
  <c r="B67"/>
  <c r="J66"/>
  <c r="H66"/>
  <c r="G66"/>
  <c r="F66"/>
  <c r="E66"/>
  <c r="D66"/>
  <c r="B66"/>
  <c r="J65"/>
  <c r="H65"/>
  <c r="G65"/>
  <c r="F65"/>
  <c r="E65"/>
  <c r="D65"/>
  <c r="B65"/>
  <c r="J64"/>
  <c r="H64"/>
  <c r="G64"/>
  <c r="F64"/>
  <c r="E64"/>
  <c r="D64"/>
  <c r="B64"/>
  <c r="J63"/>
  <c r="H63"/>
  <c r="G63"/>
  <c r="F63"/>
  <c r="E63"/>
  <c r="D63"/>
  <c r="B63"/>
  <c r="J62"/>
  <c r="H62"/>
  <c r="G62"/>
  <c r="F62"/>
  <c r="E62"/>
  <c r="D62"/>
  <c r="B62"/>
  <c r="J61"/>
  <c r="H61"/>
  <c r="G61"/>
  <c r="F61"/>
  <c r="E61"/>
  <c r="D61"/>
  <c r="B61"/>
  <c r="J60"/>
  <c r="H60"/>
  <c r="G60"/>
  <c r="F60"/>
  <c r="E60"/>
  <c r="D60"/>
  <c r="B60"/>
  <c r="J59"/>
  <c r="H59"/>
  <c r="G59"/>
  <c r="F59"/>
  <c r="E59"/>
  <c r="D59"/>
  <c r="B59"/>
  <c r="J58"/>
  <c r="H58"/>
  <c r="G58"/>
  <c r="F58"/>
  <c r="E58"/>
  <c r="D58"/>
  <c r="B58"/>
  <c r="J57"/>
  <c r="H57"/>
  <c r="G57"/>
  <c r="F57"/>
  <c r="E57"/>
  <c r="D57"/>
  <c r="B57"/>
  <c r="J56"/>
  <c r="H56"/>
  <c r="G56"/>
  <c r="F56"/>
  <c r="E56"/>
  <c r="D56"/>
  <c r="B56"/>
  <c r="J55"/>
  <c r="H55"/>
  <c r="G55"/>
  <c r="F55"/>
  <c r="E55"/>
  <c r="D55"/>
  <c r="B55"/>
  <c r="J54"/>
  <c r="H54"/>
  <c r="G54"/>
  <c r="F54"/>
  <c r="E54"/>
  <c r="D54"/>
  <c r="B54"/>
  <c r="J53"/>
  <c r="H53"/>
  <c r="G53"/>
  <c r="F53"/>
  <c r="E53"/>
  <c r="D53"/>
  <c r="B53"/>
  <c r="J52"/>
  <c r="H52"/>
  <c r="G52"/>
  <c r="F52"/>
  <c r="E52"/>
  <c r="D52"/>
  <c r="B52"/>
  <c r="J51"/>
  <c r="H51"/>
  <c r="G51"/>
  <c r="F51"/>
  <c r="E51"/>
  <c r="D51"/>
  <c r="B51"/>
  <c r="J50"/>
  <c r="H50"/>
  <c r="G50"/>
  <c r="F50"/>
  <c r="E50"/>
  <c r="D50"/>
  <c r="B50"/>
  <c r="J49"/>
  <c r="H49"/>
  <c r="G49"/>
  <c r="F49"/>
  <c r="E49"/>
  <c r="D49"/>
  <c r="B49"/>
  <c r="J48"/>
  <c r="H48"/>
  <c r="G48"/>
  <c r="F48"/>
  <c r="E48"/>
  <c r="D48"/>
  <c r="B48"/>
  <c r="J47"/>
  <c r="H47"/>
  <c r="G47"/>
  <c r="F47"/>
  <c r="E47"/>
  <c r="D47"/>
  <c r="B47"/>
  <c r="J46"/>
  <c r="H46"/>
  <c r="G46"/>
  <c r="F46"/>
  <c r="E46"/>
  <c r="D46"/>
  <c r="B46"/>
  <c r="J45"/>
  <c r="H45"/>
  <c r="G45"/>
  <c r="F45"/>
  <c r="E45"/>
  <c r="D45"/>
  <c r="B45"/>
  <c r="J44"/>
  <c r="H44"/>
  <c r="G44"/>
  <c r="F44"/>
  <c r="E44"/>
  <c r="D44"/>
  <c r="B44"/>
  <c r="J43"/>
  <c r="H43"/>
  <c r="G43"/>
  <c r="F43"/>
  <c r="E43"/>
  <c r="D43"/>
  <c r="B43"/>
  <c r="J42"/>
  <c r="H42"/>
  <c r="G42"/>
  <c r="F42"/>
  <c r="E42"/>
  <c r="D42"/>
  <c r="B42"/>
  <c r="J41"/>
  <c r="H41"/>
  <c r="G41"/>
  <c r="F41"/>
  <c r="E41"/>
  <c r="D41"/>
  <c r="B41"/>
  <c r="J40"/>
  <c r="H40"/>
  <c r="G40"/>
  <c r="F40"/>
  <c r="E40"/>
  <c r="D40"/>
  <c r="B40"/>
  <c r="J39"/>
  <c r="H39"/>
  <c r="G39"/>
  <c r="F39"/>
  <c r="E39"/>
  <c r="D39"/>
  <c r="B39"/>
  <c r="J38"/>
  <c r="H38"/>
  <c r="G38"/>
  <c r="F38"/>
  <c r="E38"/>
  <c r="D38"/>
  <c r="B38"/>
  <c r="J37"/>
  <c r="H37"/>
  <c r="G37"/>
  <c r="F37"/>
  <c r="E37"/>
  <c r="D37"/>
  <c r="B37"/>
  <c r="J36"/>
  <c r="H36"/>
  <c r="G36"/>
  <c r="F36"/>
  <c r="E36"/>
  <c r="D36"/>
  <c r="B36"/>
  <c r="J35"/>
  <c r="H35"/>
  <c r="G35"/>
  <c r="F35"/>
  <c r="E35"/>
  <c r="D35"/>
  <c r="B35"/>
  <c r="J34"/>
  <c r="H34"/>
  <c r="G34"/>
  <c r="F34"/>
  <c r="E34"/>
  <c r="D34"/>
  <c r="B34"/>
  <c r="J33"/>
  <c r="H33"/>
  <c r="G33"/>
  <c r="F33"/>
  <c r="E33"/>
  <c r="D33"/>
  <c r="B33"/>
  <c r="J32"/>
  <c r="H32"/>
  <c r="G32"/>
  <c r="F32"/>
  <c r="E32"/>
  <c r="D32"/>
  <c r="B32"/>
  <c r="J31"/>
  <c r="H31"/>
  <c r="G31"/>
  <c r="F31"/>
  <c r="E31"/>
  <c r="D31"/>
  <c r="B31"/>
  <c r="J30"/>
  <c r="H30"/>
  <c r="G30"/>
  <c r="F30"/>
  <c r="E30"/>
  <c r="D30"/>
  <c r="B30"/>
  <c r="J29"/>
  <c r="H29"/>
  <c r="G29"/>
  <c r="F29"/>
  <c r="E29"/>
  <c r="D29"/>
  <c r="C29"/>
  <c r="B29"/>
  <c r="J28"/>
  <c r="H28"/>
  <c r="G28"/>
  <c r="F28"/>
  <c r="E28"/>
  <c r="D28"/>
  <c r="C28"/>
  <c r="B28"/>
  <c r="J27"/>
  <c r="H27"/>
  <c r="G27"/>
  <c r="F27"/>
  <c r="E27"/>
  <c r="D27"/>
  <c r="C27"/>
  <c r="B27"/>
  <c r="J26"/>
  <c r="H26"/>
  <c r="G26"/>
  <c r="F26"/>
  <c r="E26"/>
  <c r="D26"/>
  <c r="C26"/>
  <c r="B26"/>
  <c r="J25"/>
  <c r="H25"/>
  <c r="G25"/>
  <c r="F25"/>
  <c r="E25"/>
  <c r="D25"/>
  <c r="C25"/>
  <c r="B25"/>
  <c r="J24"/>
  <c r="H24"/>
  <c r="G24"/>
  <c r="F24"/>
  <c r="E24"/>
  <c r="D24"/>
  <c r="C24"/>
  <c r="B24"/>
  <c r="J23"/>
  <c r="H23"/>
  <c r="G23"/>
  <c r="F23"/>
  <c r="E23"/>
  <c r="D23"/>
  <c r="C23"/>
  <c r="B23"/>
  <c r="J22"/>
  <c r="H22"/>
  <c r="G22"/>
  <c r="F22"/>
  <c r="E22"/>
  <c r="D22"/>
  <c r="C22"/>
  <c r="B22"/>
  <c r="J21"/>
  <c r="H21"/>
  <c r="G21"/>
  <c r="F21"/>
  <c r="E21"/>
  <c r="D21"/>
  <c r="C21"/>
  <c r="B21"/>
  <c r="J20"/>
  <c r="H20"/>
  <c r="G20"/>
  <c r="F20"/>
  <c r="E20"/>
  <c r="D20"/>
  <c r="C20"/>
  <c r="B20"/>
  <c r="J19"/>
  <c r="H19"/>
  <c r="G19"/>
  <c r="F19"/>
  <c r="E19"/>
  <c r="D19"/>
  <c r="C19"/>
  <c r="B19"/>
  <c r="J18"/>
  <c r="H18"/>
  <c r="G18"/>
  <c r="F18"/>
  <c r="E18"/>
  <c r="D18"/>
  <c r="C18"/>
  <c r="B18"/>
  <c r="J17"/>
  <c r="H17"/>
  <c r="G17"/>
  <c r="F17"/>
  <c r="E17"/>
  <c r="D17"/>
  <c r="C17"/>
  <c r="B17"/>
  <c r="J16"/>
  <c r="H16"/>
  <c r="G16"/>
  <c r="F16"/>
  <c r="E16"/>
  <c r="D16"/>
  <c r="C16"/>
  <c r="B16"/>
  <c r="J15"/>
  <c r="H15"/>
  <c r="G15"/>
  <c r="F15"/>
  <c r="E15"/>
  <c r="D15"/>
  <c r="C15"/>
  <c r="B15"/>
  <c r="J14"/>
  <c r="H14"/>
  <c r="G14"/>
  <c r="F14"/>
  <c r="E14"/>
  <c r="D14"/>
  <c r="C14"/>
  <c r="B14"/>
  <c r="J13"/>
  <c r="H13"/>
  <c r="G13"/>
  <c r="F13"/>
  <c r="E13"/>
  <c r="D13"/>
  <c r="C13"/>
  <c r="B13"/>
  <c r="J12"/>
  <c r="H12"/>
  <c r="G12"/>
  <c r="F12"/>
  <c r="E12"/>
  <c r="D12"/>
  <c r="C12"/>
  <c r="B12"/>
  <c r="J11"/>
  <c r="H11"/>
  <c r="G11"/>
  <c r="F11"/>
  <c r="E11"/>
  <c r="D11"/>
  <c r="C11"/>
  <c r="B11"/>
  <c r="J10"/>
  <c r="H10"/>
  <c r="G10"/>
  <c r="F10"/>
  <c r="E10"/>
  <c r="D10"/>
  <c r="C10"/>
  <c r="B10"/>
  <c r="J9"/>
  <c r="H9"/>
  <c r="G9"/>
  <c r="F9"/>
  <c r="E9"/>
  <c r="D9"/>
  <c r="C9"/>
  <c r="M5" s="1"/>
  <c r="B9"/>
  <c r="E8"/>
  <c r="M3"/>
  <c r="M2"/>
  <c r="M1"/>
  <c r="E1"/>
  <c r="E4" s="1"/>
  <c r="M4" s="1"/>
  <c r="J302" i="8"/>
  <c r="H302"/>
  <c r="G302" s="1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C104" s="1"/>
  <c r="F104"/>
  <c r="E104"/>
  <c r="D104"/>
  <c r="B104"/>
  <c r="J103"/>
  <c r="H103"/>
  <c r="G103"/>
  <c r="F103"/>
  <c r="E103"/>
  <c r="D103"/>
  <c r="B103"/>
  <c r="J102"/>
  <c r="H102"/>
  <c r="G102"/>
  <c r="F102"/>
  <c r="E102"/>
  <c r="D102"/>
  <c r="B102"/>
  <c r="J101"/>
  <c r="H101"/>
  <c r="G101"/>
  <c r="F101"/>
  <c r="E101"/>
  <c r="D101"/>
  <c r="B101"/>
  <c r="J100"/>
  <c r="H100"/>
  <c r="G100"/>
  <c r="F100"/>
  <c r="E100"/>
  <c r="D100"/>
  <c r="B100"/>
  <c r="J99"/>
  <c r="H99"/>
  <c r="G99"/>
  <c r="F99"/>
  <c r="E99"/>
  <c r="D99"/>
  <c r="B99"/>
  <c r="J98"/>
  <c r="H98"/>
  <c r="G98"/>
  <c r="F98"/>
  <c r="E98"/>
  <c r="D98"/>
  <c r="B98"/>
  <c r="J97"/>
  <c r="H97"/>
  <c r="G97"/>
  <c r="F97"/>
  <c r="E97"/>
  <c r="D97"/>
  <c r="B97"/>
  <c r="J96"/>
  <c r="H96"/>
  <c r="G96"/>
  <c r="F96"/>
  <c r="E96"/>
  <c r="D96"/>
  <c r="B96"/>
  <c r="J95"/>
  <c r="H95"/>
  <c r="G95"/>
  <c r="F95"/>
  <c r="E95"/>
  <c r="D95"/>
  <c r="B95"/>
  <c r="J94"/>
  <c r="H94"/>
  <c r="G94"/>
  <c r="F94"/>
  <c r="E94"/>
  <c r="D94"/>
  <c r="B94"/>
  <c r="J93"/>
  <c r="H93"/>
  <c r="G93"/>
  <c r="F93"/>
  <c r="E93"/>
  <c r="D93"/>
  <c r="B93"/>
  <c r="J92"/>
  <c r="H92"/>
  <c r="G92"/>
  <c r="F92"/>
  <c r="E92"/>
  <c r="D92"/>
  <c r="B92"/>
  <c r="J91"/>
  <c r="H91"/>
  <c r="G91"/>
  <c r="F91"/>
  <c r="E91"/>
  <c r="D91"/>
  <c r="B91"/>
  <c r="J90"/>
  <c r="H90"/>
  <c r="G90"/>
  <c r="F90"/>
  <c r="E90"/>
  <c r="D90"/>
  <c r="B90"/>
  <c r="J89"/>
  <c r="H89"/>
  <c r="G89"/>
  <c r="F89"/>
  <c r="E89"/>
  <c r="D89"/>
  <c r="B89"/>
  <c r="J88"/>
  <c r="H88"/>
  <c r="G88"/>
  <c r="F88"/>
  <c r="E88"/>
  <c r="D88"/>
  <c r="B88"/>
  <c r="J87"/>
  <c r="H87"/>
  <c r="G87"/>
  <c r="F87"/>
  <c r="E87"/>
  <c r="D87"/>
  <c r="B87"/>
  <c r="J86"/>
  <c r="H86"/>
  <c r="G86"/>
  <c r="F86"/>
  <c r="E86"/>
  <c r="D86"/>
  <c r="B86"/>
  <c r="J85"/>
  <c r="H85"/>
  <c r="G85"/>
  <c r="F85"/>
  <c r="E85"/>
  <c r="D85"/>
  <c r="B85"/>
  <c r="J84"/>
  <c r="H84"/>
  <c r="G84"/>
  <c r="F84"/>
  <c r="E84"/>
  <c r="D84"/>
  <c r="B84"/>
  <c r="J83"/>
  <c r="H83"/>
  <c r="G83"/>
  <c r="F83"/>
  <c r="E83"/>
  <c r="D83"/>
  <c r="B83"/>
  <c r="J82"/>
  <c r="H82"/>
  <c r="G82"/>
  <c r="F82"/>
  <c r="E82"/>
  <c r="D82"/>
  <c r="B82"/>
  <c r="J81"/>
  <c r="H81"/>
  <c r="G81"/>
  <c r="F81"/>
  <c r="E81"/>
  <c r="D81"/>
  <c r="B81"/>
  <c r="J80"/>
  <c r="H80"/>
  <c r="G80"/>
  <c r="F80"/>
  <c r="E80"/>
  <c r="D80"/>
  <c r="B80"/>
  <c r="J79"/>
  <c r="H79"/>
  <c r="G79"/>
  <c r="F79"/>
  <c r="E79"/>
  <c r="D79"/>
  <c r="B79"/>
  <c r="J78"/>
  <c r="H78"/>
  <c r="G78"/>
  <c r="F78"/>
  <c r="E78"/>
  <c r="D78"/>
  <c r="B78"/>
  <c r="J77"/>
  <c r="H77"/>
  <c r="G77"/>
  <c r="F77"/>
  <c r="E77"/>
  <c r="D77"/>
  <c r="B77"/>
  <c r="J76"/>
  <c r="H76"/>
  <c r="G76"/>
  <c r="F76"/>
  <c r="E76"/>
  <c r="D76"/>
  <c r="B76"/>
  <c r="J75"/>
  <c r="H75"/>
  <c r="G75"/>
  <c r="F75"/>
  <c r="E75"/>
  <c r="D75"/>
  <c r="B75"/>
  <c r="J74"/>
  <c r="H74"/>
  <c r="G74"/>
  <c r="F74"/>
  <c r="E74"/>
  <c r="D74"/>
  <c r="B74"/>
  <c r="J73"/>
  <c r="H73"/>
  <c r="G73"/>
  <c r="F73"/>
  <c r="E73"/>
  <c r="D73"/>
  <c r="B73"/>
  <c r="J72"/>
  <c r="H72"/>
  <c r="G72"/>
  <c r="F72"/>
  <c r="E72"/>
  <c r="D72"/>
  <c r="B72"/>
  <c r="J71"/>
  <c r="H71"/>
  <c r="G71"/>
  <c r="F71"/>
  <c r="E71"/>
  <c r="D71"/>
  <c r="B71"/>
  <c r="J70"/>
  <c r="H70"/>
  <c r="G70"/>
  <c r="F70"/>
  <c r="E70"/>
  <c r="D70"/>
  <c r="B70"/>
  <c r="J69"/>
  <c r="H69"/>
  <c r="G69"/>
  <c r="F69"/>
  <c r="E69"/>
  <c r="D69"/>
  <c r="B69"/>
  <c r="J68"/>
  <c r="H68"/>
  <c r="G68"/>
  <c r="F68"/>
  <c r="E68"/>
  <c r="D68"/>
  <c r="B68"/>
  <c r="J67"/>
  <c r="H67"/>
  <c r="G67"/>
  <c r="F67"/>
  <c r="E67"/>
  <c r="D67"/>
  <c r="B67"/>
  <c r="J66"/>
  <c r="H66"/>
  <c r="G66"/>
  <c r="F66"/>
  <c r="E66"/>
  <c r="D66"/>
  <c r="B66"/>
  <c r="J65"/>
  <c r="H65"/>
  <c r="G65"/>
  <c r="F65"/>
  <c r="E65"/>
  <c r="D65"/>
  <c r="B65"/>
  <c r="J64"/>
  <c r="H64"/>
  <c r="G64"/>
  <c r="F64"/>
  <c r="E64"/>
  <c r="D64"/>
  <c r="B64"/>
  <c r="J63"/>
  <c r="H63"/>
  <c r="G63"/>
  <c r="F63"/>
  <c r="E63"/>
  <c r="D63"/>
  <c r="B63"/>
  <c r="J62"/>
  <c r="H62"/>
  <c r="G62"/>
  <c r="F62"/>
  <c r="E62"/>
  <c r="D62"/>
  <c r="B62"/>
  <c r="J61"/>
  <c r="H61"/>
  <c r="G61"/>
  <c r="F61"/>
  <c r="E61"/>
  <c r="D61"/>
  <c r="B61"/>
  <c r="J60"/>
  <c r="H60"/>
  <c r="G60"/>
  <c r="F60"/>
  <c r="E60"/>
  <c r="D60"/>
  <c r="B60"/>
  <c r="J59"/>
  <c r="H59"/>
  <c r="G59"/>
  <c r="F59"/>
  <c r="E59"/>
  <c r="D59"/>
  <c r="B59"/>
  <c r="J58"/>
  <c r="H58"/>
  <c r="G58"/>
  <c r="F58"/>
  <c r="E58"/>
  <c r="D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C52" s="1"/>
  <c r="F52"/>
  <c r="E52"/>
  <c r="D52"/>
  <c r="B52"/>
  <c r="J51"/>
  <c r="H51"/>
  <c r="G51"/>
  <c r="C51" s="1"/>
  <c r="F51"/>
  <c r="E51"/>
  <c r="D51"/>
  <c r="B51"/>
  <c r="J50"/>
  <c r="H50"/>
  <c r="G50"/>
  <c r="F50"/>
  <c r="E50"/>
  <c r="D50"/>
  <c r="C50"/>
  <c r="B50"/>
  <c r="J49"/>
  <c r="H49"/>
  <c r="G49"/>
  <c r="F49"/>
  <c r="E49"/>
  <c r="D49"/>
  <c r="C49"/>
  <c r="B49"/>
  <c r="J48"/>
  <c r="H48"/>
  <c r="G48"/>
  <c r="F48"/>
  <c r="E48"/>
  <c r="D48"/>
  <c r="C48"/>
  <c r="B48"/>
  <c r="J47"/>
  <c r="H47"/>
  <c r="G47"/>
  <c r="F47"/>
  <c r="E47"/>
  <c r="D47"/>
  <c r="C47"/>
  <c r="B47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C41" s="1"/>
  <c r="F44"/>
  <c r="E44"/>
  <c r="D44"/>
  <c r="B44"/>
  <c r="J43"/>
  <c r="H43"/>
  <c r="G43"/>
  <c r="F43"/>
  <c r="E43"/>
  <c r="D43"/>
  <c r="B43"/>
  <c r="J42"/>
  <c r="H42"/>
  <c r="G42"/>
  <c r="F42"/>
  <c r="E42"/>
  <c r="D42"/>
  <c r="B42"/>
  <c r="J41"/>
  <c r="H41"/>
  <c r="G41"/>
  <c r="F41"/>
  <c r="E41"/>
  <c r="D41"/>
  <c r="B41"/>
  <c r="J40"/>
  <c r="H40"/>
  <c r="G40"/>
  <c r="F40"/>
  <c r="E40"/>
  <c r="D40"/>
  <c r="B40"/>
  <c r="J39"/>
  <c r="H39"/>
  <c r="G39"/>
  <c r="C39" s="1"/>
  <c r="F39"/>
  <c r="E39"/>
  <c r="D39"/>
  <c r="B39"/>
  <c r="J38"/>
  <c r="H38"/>
  <c r="G38"/>
  <c r="F38"/>
  <c r="E38"/>
  <c r="D38"/>
  <c r="B38"/>
  <c r="J37"/>
  <c r="H37"/>
  <c r="G37"/>
  <c r="F37"/>
  <c r="E37"/>
  <c r="D37"/>
  <c r="B37"/>
  <c r="J36"/>
  <c r="H36"/>
  <c r="G36"/>
  <c r="F36"/>
  <c r="E36"/>
  <c r="D36"/>
  <c r="B36"/>
  <c r="J35"/>
  <c r="H35"/>
  <c r="G35"/>
  <c r="F35"/>
  <c r="E35"/>
  <c r="D35"/>
  <c r="B35"/>
  <c r="J34"/>
  <c r="H34"/>
  <c r="G34"/>
  <c r="F34"/>
  <c r="E34"/>
  <c r="D34"/>
  <c r="B34"/>
  <c r="J33"/>
  <c r="H33"/>
  <c r="G33"/>
  <c r="F33"/>
  <c r="E33"/>
  <c r="D33"/>
  <c r="B33"/>
  <c r="J32"/>
  <c r="H32"/>
  <c r="G32"/>
  <c r="F32"/>
  <c r="E32"/>
  <c r="D32"/>
  <c r="B32"/>
  <c r="J31"/>
  <c r="H31"/>
  <c r="G31"/>
  <c r="F31"/>
  <c r="E31"/>
  <c r="D31"/>
  <c r="B31"/>
  <c r="J30"/>
  <c r="H30"/>
  <c r="G30"/>
  <c r="F30"/>
  <c r="E30"/>
  <c r="D30"/>
  <c r="B30"/>
  <c r="J29"/>
  <c r="H29"/>
  <c r="G29"/>
  <c r="F29"/>
  <c r="E29"/>
  <c r="D29"/>
  <c r="B29"/>
  <c r="J28"/>
  <c r="H28"/>
  <c r="G28"/>
  <c r="F28"/>
  <c r="E28"/>
  <c r="D28"/>
  <c r="B28"/>
  <c r="J27"/>
  <c r="H27"/>
  <c r="G27"/>
  <c r="F27"/>
  <c r="E27"/>
  <c r="D27"/>
  <c r="B27"/>
  <c r="J26"/>
  <c r="H26"/>
  <c r="G26"/>
  <c r="F26"/>
  <c r="E26"/>
  <c r="D26"/>
  <c r="B26"/>
  <c r="J25"/>
  <c r="H25"/>
  <c r="G25"/>
  <c r="F25"/>
  <c r="E25"/>
  <c r="D25"/>
  <c r="B25"/>
  <c r="J24"/>
  <c r="H24"/>
  <c r="G24"/>
  <c r="F24"/>
  <c r="E24"/>
  <c r="D24"/>
  <c r="B24"/>
  <c r="J23"/>
  <c r="H23"/>
  <c r="G23"/>
  <c r="F23"/>
  <c r="E23"/>
  <c r="D23"/>
  <c r="B23"/>
  <c r="J22"/>
  <c r="H22"/>
  <c r="G22"/>
  <c r="F22"/>
  <c r="E22"/>
  <c r="D22"/>
  <c r="B22"/>
  <c r="J21"/>
  <c r="H21"/>
  <c r="G21"/>
  <c r="F21"/>
  <c r="E21"/>
  <c r="D21"/>
  <c r="B21"/>
  <c r="J20"/>
  <c r="H20"/>
  <c r="G20"/>
  <c r="F20"/>
  <c r="E20"/>
  <c r="D20"/>
  <c r="B20"/>
  <c r="J19"/>
  <c r="H19"/>
  <c r="G19"/>
  <c r="F19"/>
  <c r="E19"/>
  <c r="D19"/>
  <c r="B19"/>
  <c r="J18"/>
  <c r="H18"/>
  <c r="G18"/>
  <c r="F18"/>
  <c r="E18"/>
  <c r="D18"/>
  <c r="B18"/>
  <c r="J17"/>
  <c r="H17"/>
  <c r="G17"/>
  <c r="F17"/>
  <c r="E17"/>
  <c r="D17"/>
  <c r="B17"/>
  <c r="J16"/>
  <c r="H16"/>
  <c r="G16"/>
  <c r="F16"/>
  <c r="E16"/>
  <c r="D16"/>
  <c r="B16"/>
  <c r="J15"/>
  <c r="H15"/>
  <c r="G15"/>
  <c r="F15"/>
  <c r="E15"/>
  <c r="D15"/>
  <c r="B15"/>
  <c r="J14"/>
  <c r="H14"/>
  <c r="G14"/>
  <c r="C14" s="1"/>
  <c r="F14"/>
  <c r="E14"/>
  <c r="D14"/>
  <c r="B14"/>
  <c r="J13"/>
  <c r="H13"/>
  <c r="G13"/>
  <c r="F13"/>
  <c r="E13"/>
  <c r="D13"/>
  <c r="B13"/>
  <c r="J12"/>
  <c r="H12"/>
  <c r="G12"/>
  <c r="F12"/>
  <c r="E12"/>
  <c r="D12"/>
  <c r="B12"/>
  <c r="J11"/>
  <c r="H11"/>
  <c r="G11"/>
  <c r="F11"/>
  <c r="E11"/>
  <c r="D11"/>
  <c r="B11"/>
  <c r="J10"/>
  <c r="H10"/>
  <c r="G10"/>
  <c r="F10"/>
  <c r="E10"/>
  <c r="D10"/>
  <c r="B10"/>
  <c r="J9"/>
  <c r="H9"/>
  <c r="G9"/>
  <c r="F9"/>
  <c r="E9"/>
  <c r="D9"/>
  <c r="B9"/>
  <c r="E8"/>
  <c r="M3"/>
  <c r="M2"/>
  <c r="E1"/>
  <c r="E4" s="1"/>
  <c r="M4" s="1"/>
  <c r="J302" i="7"/>
  <c r="H302"/>
  <c r="G302" s="1"/>
  <c r="C302" s="1"/>
  <c r="E302"/>
  <c r="D302"/>
  <c r="B302"/>
  <c r="J301"/>
  <c r="H301"/>
  <c r="G301" s="1"/>
  <c r="C301" s="1"/>
  <c r="F301"/>
  <c r="E301"/>
  <c r="D301"/>
  <c r="B301"/>
  <c r="J300"/>
  <c r="H300"/>
  <c r="G300" s="1"/>
  <c r="F300"/>
  <c r="E300"/>
  <c r="D300"/>
  <c r="B300"/>
  <c r="J299"/>
  <c r="H299"/>
  <c r="G299" s="1"/>
  <c r="C299" s="1"/>
  <c r="F299"/>
  <c r="E299"/>
  <c r="D299"/>
  <c r="B299"/>
  <c r="J298"/>
  <c r="H298"/>
  <c r="G298" s="1"/>
  <c r="C298" s="1"/>
  <c r="F298"/>
  <c r="E298"/>
  <c r="D298"/>
  <c r="B298"/>
  <c r="J297"/>
  <c r="H297"/>
  <c r="G297" s="1"/>
  <c r="C297" s="1"/>
  <c r="F297"/>
  <c r="E297"/>
  <c r="D297"/>
  <c r="B297"/>
  <c r="J296"/>
  <c r="H296"/>
  <c r="G296" s="1"/>
  <c r="C296" s="1"/>
  <c r="F296"/>
  <c r="E296"/>
  <c r="D296"/>
  <c r="B296"/>
  <c r="J295"/>
  <c r="H295"/>
  <c r="G295" s="1"/>
  <c r="C295" s="1"/>
  <c r="F295"/>
  <c r="E295"/>
  <c r="D295"/>
  <c r="B295"/>
  <c r="J294"/>
  <c r="H294"/>
  <c r="G294" s="1"/>
  <c r="C294" s="1"/>
  <c r="F294"/>
  <c r="E294"/>
  <c r="D294"/>
  <c r="B294"/>
  <c r="J293"/>
  <c r="H293"/>
  <c r="G293" s="1"/>
  <c r="C293" s="1"/>
  <c r="F293"/>
  <c r="E293"/>
  <c r="D293"/>
  <c r="B293"/>
  <c r="J292"/>
  <c r="H292"/>
  <c r="G292" s="1"/>
  <c r="C292" s="1"/>
  <c r="F292"/>
  <c r="E292"/>
  <c r="D292"/>
  <c r="B292"/>
  <c r="J291"/>
  <c r="H291"/>
  <c r="G291" s="1"/>
  <c r="C291" s="1"/>
  <c r="F291"/>
  <c r="E291"/>
  <c r="D291"/>
  <c r="B291"/>
  <c r="J290"/>
  <c r="H290"/>
  <c r="G290" s="1"/>
  <c r="C290" s="1"/>
  <c r="F290"/>
  <c r="E290"/>
  <c r="D290"/>
  <c r="B290"/>
  <c r="J289"/>
  <c r="H289"/>
  <c r="G289" s="1"/>
  <c r="C289" s="1"/>
  <c r="F289"/>
  <c r="E289"/>
  <c r="D289"/>
  <c r="B289"/>
  <c r="J288"/>
  <c r="H288"/>
  <c r="G288" s="1"/>
  <c r="C288" s="1"/>
  <c r="F288"/>
  <c r="E288"/>
  <c r="D288"/>
  <c r="B288"/>
  <c r="J287"/>
  <c r="H287"/>
  <c r="G287" s="1"/>
  <c r="C287" s="1"/>
  <c r="F287"/>
  <c r="E287"/>
  <c r="D287"/>
  <c r="B287"/>
  <c r="J286"/>
  <c r="H286"/>
  <c r="G286" s="1"/>
  <c r="C286" s="1"/>
  <c r="F286"/>
  <c r="E286"/>
  <c r="D286"/>
  <c r="B286"/>
  <c r="J285"/>
  <c r="H285"/>
  <c r="G285" s="1"/>
  <c r="C285" s="1"/>
  <c r="F285"/>
  <c r="E285"/>
  <c r="D285"/>
  <c r="B285"/>
  <c r="J284"/>
  <c r="H284"/>
  <c r="G284" s="1"/>
  <c r="C284" s="1"/>
  <c r="F284"/>
  <c r="E284"/>
  <c r="D284"/>
  <c r="B284"/>
  <c r="J283"/>
  <c r="H283"/>
  <c r="G283" s="1"/>
  <c r="C283" s="1"/>
  <c r="F283"/>
  <c r="E283"/>
  <c r="D283"/>
  <c r="B283"/>
  <c r="J282"/>
  <c r="H282"/>
  <c r="G282" s="1"/>
  <c r="C282" s="1"/>
  <c r="F282"/>
  <c r="E282"/>
  <c r="D282"/>
  <c r="B282"/>
  <c r="J281"/>
  <c r="H281"/>
  <c r="G281" s="1"/>
  <c r="C281" s="1"/>
  <c r="F281"/>
  <c r="E281"/>
  <c r="D281"/>
  <c r="B281"/>
  <c r="J280"/>
  <c r="H280"/>
  <c r="G280" s="1"/>
  <c r="C280" s="1"/>
  <c r="F280"/>
  <c r="E280"/>
  <c r="D280"/>
  <c r="B280"/>
  <c r="J279"/>
  <c r="H279"/>
  <c r="G279" s="1"/>
  <c r="C279" s="1"/>
  <c r="F279"/>
  <c r="E279"/>
  <c r="D279"/>
  <c r="B279"/>
  <c r="J278"/>
  <c r="H278"/>
  <c r="G278" s="1"/>
  <c r="C278" s="1"/>
  <c r="F278"/>
  <c r="E278"/>
  <c r="D278"/>
  <c r="B278"/>
  <c r="J277"/>
  <c r="H277"/>
  <c r="G277" s="1"/>
  <c r="C277" s="1"/>
  <c r="F277"/>
  <c r="E277"/>
  <c r="D277"/>
  <c r="B277"/>
  <c r="J276"/>
  <c r="H276"/>
  <c r="G276" s="1"/>
  <c r="C276" s="1"/>
  <c r="F276"/>
  <c r="E276"/>
  <c r="D276"/>
  <c r="B276"/>
  <c r="J275"/>
  <c r="H275"/>
  <c r="G275" s="1"/>
  <c r="C275" s="1"/>
  <c r="F275"/>
  <c r="E275"/>
  <c r="D275"/>
  <c r="B275"/>
  <c r="J274"/>
  <c r="H274"/>
  <c r="G274" s="1"/>
  <c r="C274" s="1"/>
  <c r="F274"/>
  <c r="E274"/>
  <c r="D274"/>
  <c r="B274"/>
  <c r="J273"/>
  <c r="H273"/>
  <c r="G273" s="1"/>
  <c r="C273" s="1"/>
  <c r="F273"/>
  <c r="E273"/>
  <c r="D273"/>
  <c r="B273"/>
  <c r="J272"/>
  <c r="H272"/>
  <c r="G272" s="1"/>
  <c r="C272" s="1"/>
  <c r="F272"/>
  <c r="E272"/>
  <c r="D272"/>
  <c r="B272"/>
  <c r="J271"/>
  <c r="H271"/>
  <c r="G271" s="1"/>
  <c r="C271" s="1"/>
  <c r="F271"/>
  <c r="E271"/>
  <c r="D271"/>
  <c r="B271"/>
  <c r="J270"/>
  <c r="H270"/>
  <c r="G270" s="1"/>
  <c r="C270" s="1"/>
  <c r="F270"/>
  <c r="E270"/>
  <c r="D270"/>
  <c r="B270"/>
  <c r="J269"/>
  <c r="H269"/>
  <c r="G269" s="1"/>
  <c r="C269" s="1"/>
  <c r="F269"/>
  <c r="E269"/>
  <c r="D269"/>
  <c r="B269"/>
  <c r="J268"/>
  <c r="H268"/>
  <c r="G268" s="1"/>
  <c r="F268"/>
  <c r="E268"/>
  <c r="D268"/>
  <c r="B268"/>
  <c r="J267"/>
  <c r="H267"/>
  <c r="G267" s="1"/>
  <c r="C267" s="1"/>
  <c r="F267"/>
  <c r="E267"/>
  <c r="D267"/>
  <c r="B267"/>
  <c r="J266"/>
  <c r="H266"/>
  <c r="G266" s="1"/>
  <c r="F266"/>
  <c r="E266"/>
  <c r="D266"/>
  <c r="B266"/>
  <c r="J265"/>
  <c r="H265"/>
  <c r="G265" s="1"/>
  <c r="C265" s="1"/>
  <c r="F265"/>
  <c r="E265"/>
  <c r="D265"/>
  <c r="B265"/>
  <c r="J264"/>
  <c r="H264"/>
  <c r="G264" s="1"/>
  <c r="E264"/>
  <c r="B264"/>
  <c r="J263"/>
  <c r="H263"/>
  <c r="G263" s="1"/>
  <c r="C263" s="1"/>
  <c r="E263"/>
  <c r="B263"/>
  <c r="J262"/>
  <c r="H262"/>
  <c r="G262" s="1"/>
  <c r="E262"/>
  <c r="B262"/>
  <c r="J261"/>
  <c r="H261"/>
  <c r="G261" s="1"/>
  <c r="C261" s="1"/>
  <c r="E261"/>
  <c r="B261"/>
  <c r="J260"/>
  <c r="H260"/>
  <c r="G260" s="1"/>
  <c r="E260"/>
  <c r="B260"/>
  <c r="J259"/>
  <c r="H259"/>
  <c r="G259"/>
  <c r="E259"/>
  <c r="D259"/>
  <c r="B259"/>
  <c r="J258"/>
  <c r="H258"/>
  <c r="G258"/>
  <c r="E258"/>
  <c r="D258"/>
  <c r="B258"/>
  <c r="J257"/>
  <c r="H257"/>
  <c r="G257"/>
  <c r="E257"/>
  <c r="D257"/>
  <c r="B257"/>
  <c r="J256"/>
  <c r="H256"/>
  <c r="G256"/>
  <c r="E256"/>
  <c r="D256"/>
  <c r="C256"/>
  <c r="B256"/>
  <c r="J255"/>
  <c r="H255"/>
  <c r="G255"/>
  <c r="E255"/>
  <c r="D255"/>
  <c r="C255"/>
  <c r="B255"/>
  <c r="J254"/>
  <c r="H254"/>
  <c r="G254"/>
  <c r="E254"/>
  <c r="D254"/>
  <c r="C254"/>
  <c r="B254"/>
  <c r="J253"/>
  <c r="H253"/>
  <c r="G253"/>
  <c r="E253"/>
  <c r="D253"/>
  <c r="C253"/>
  <c r="B253"/>
  <c r="J252"/>
  <c r="H252"/>
  <c r="G252"/>
  <c r="E252"/>
  <c r="D252"/>
  <c r="C252"/>
  <c r="B252"/>
  <c r="J251"/>
  <c r="H251"/>
  <c r="G251"/>
  <c r="E251"/>
  <c r="D251"/>
  <c r="C251"/>
  <c r="B251"/>
  <c r="J250"/>
  <c r="H250"/>
  <c r="G250"/>
  <c r="E250"/>
  <c r="D250"/>
  <c r="C250"/>
  <c r="B250"/>
  <c r="J249"/>
  <c r="H249"/>
  <c r="G249"/>
  <c r="E249"/>
  <c r="D249"/>
  <c r="C249"/>
  <c r="B249"/>
  <c r="J248"/>
  <c r="H248"/>
  <c r="G248"/>
  <c r="E248"/>
  <c r="D248"/>
  <c r="C248"/>
  <c r="B248"/>
  <c r="J247"/>
  <c r="H247"/>
  <c r="G247"/>
  <c r="E247"/>
  <c r="D247"/>
  <c r="C247"/>
  <c r="B247"/>
  <c r="J246"/>
  <c r="H246"/>
  <c r="G246"/>
  <c r="E246"/>
  <c r="D246"/>
  <c r="C246"/>
  <c r="B246"/>
  <c r="J245"/>
  <c r="H245"/>
  <c r="G245"/>
  <c r="E245"/>
  <c r="D245"/>
  <c r="C245"/>
  <c r="B245"/>
  <c r="J244"/>
  <c r="H244"/>
  <c r="G244"/>
  <c r="E244"/>
  <c r="D244"/>
  <c r="C244"/>
  <c r="B244"/>
  <c r="J243"/>
  <c r="H243"/>
  <c r="G243"/>
  <c r="E243"/>
  <c r="D243"/>
  <c r="C243"/>
  <c r="B243"/>
  <c r="J242"/>
  <c r="H242"/>
  <c r="G242"/>
  <c r="E242"/>
  <c r="D242"/>
  <c r="C242"/>
  <c r="B242"/>
  <c r="J241"/>
  <c r="H241"/>
  <c r="G241"/>
  <c r="E241"/>
  <c r="D241"/>
  <c r="C241"/>
  <c r="B241"/>
  <c r="J240"/>
  <c r="H240"/>
  <c r="G240"/>
  <c r="E240"/>
  <c r="D240"/>
  <c r="C240"/>
  <c r="B240"/>
  <c r="J239"/>
  <c r="H239"/>
  <c r="G239"/>
  <c r="E239"/>
  <c r="D239"/>
  <c r="C239"/>
  <c r="B239"/>
  <c r="J238"/>
  <c r="H238"/>
  <c r="G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C113" s="1"/>
  <c r="F113"/>
  <c r="E113"/>
  <c r="D113"/>
  <c r="B113"/>
  <c r="J112"/>
  <c r="H112"/>
  <c r="G112"/>
  <c r="F112"/>
  <c r="E112"/>
  <c r="D112"/>
  <c r="B112"/>
  <c r="J111"/>
  <c r="H111"/>
  <c r="G111"/>
  <c r="F111"/>
  <c r="E111"/>
  <c r="D111"/>
  <c r="B111"/>
  <c r="J110"/>
  <c r="H110"/>
  <c r="G110"/>
  <c r="F110"/>
  <c r="E110"/>
  <c r="D110"/>
  <c r="B110"/>
  <c r="J109"/>
  <c r="H109"/>
  <c r="G109"/>
  <c r="F109"/>
  <c r="E109"/>
  <c r="D109"/>
  <c r="B109"/>
  <c r="J108"/>
  <c r="H108"/>
  <c r="G108"/>
  <c r="F108"/>
  <c r="E108"/>
  <c r="D108"/>
  <c r="B108"/>
  <c r="J107"/>
  <c r="H107"/>
  <c r="G107"/>
  <c r="F107"/>
  <c r="E107"/>
  <c r="D107"/>
  <c r="B107"/>
  <c r="J106"/>
  <c r="H106"/>
  <c r="G106"/>
  <c r="F106"/>
  <c r="E106"/>
  <c r="D106"/>
  <c r="B106"/>
  <c r="J105"/>
  <c r="H105"/>
  <c r="G105"/>
  <c r="F105"/>
  <c r="E105"/>
  <c r="D105"/>
  <c r="B105"/>
  <c r="J104"/>
  <c r="H104"/>
  <c r="G104"/>
  <c r="F104"/>
  <c r="E104"/>
  <c r="D104"/>
  <c r="B104"/>
  <c r="J103"/>
  <c r="H103"/>
  <c r="G103"/>
  <c r="F103"/>
  <c r="E103"/>
  <c r="D103"/>
  <c r="B103"/>
  <c r="J102"/>
  <c r="H102"/>
  <c r="G102"/>
  <c r="F102"/>
  <c r="E102"/>
  <c r="D102"/>
  <c r="B102"/>
  <c r="J101"/>
  <c r="H101"/>
  <c r="G101"/>
  <c r="F101"/>
  <c r="E101"/>
  <c r="D101"/>
  <c r="B101"/>
  <c r="J100"/>
  <c r="H100"/>
  <c r="G100"/>
  <c r="F100"/>
  <c r="E100"/>
  <c r="D100"/>
  <c r="B100"/>
  <c r="J99"/>
  <c r="H99"/>
  <c r="G99"/>
  <c r="F99"/>
  <c r="E99"/>
  <c r="D99"/>
  <c r="B99"/>
  <c r="J98"/>
  <c r="H98"/>
  <c r="G98"/>
  <c r="F98"/>
  <c r="E98"/>
  <c r="D98"/>
  <c r="B98"/>
  <c r="J97"/>
  <c r="H97"/>
  <c r="G97"/>
  <c r="F97"/>
  <c r="E97"/>
  <c r="D97"/>
  <c r="B97"/>
  <c r="J96"/>
  <c r="H96"/>
  <c r="G96"/>
  <c r="F96"/>
  <c r="E96"/>
  <c r="D96"/>
  <c r="B96"/>
  <c r="J95"/>
  <c r="H95"/>
  <c r="G95"/>
  <c r="F95"/>
  <c r="E95"/>
  <c r="D95"/>
  <c r="B95"/>
  <c r="J94"/>
  <c r="H94"/>
  <c r="G94"/>
  <c r="F94"/>
  <c r="E94"/>
  <c r="D94"/>
  <c r="B94"/>
  <c r="J93"/>
  <c r="H93"/>
  <c r="G93"/>
  <c r="F93"/>
  <c r="E93"/>
  <c r="D93"/>
  <c r="B93"/>
  <c r="J92"/>
  <c r="H92"/>
  <c r="G92"/>
  <c r="F92"/>
  <c r="E92"/>
  <c r="D92"/>
  <c r="B92"/>
  <c r="J91"/>
  <c r="H91"/>
  <c r="G91"/>
  <c r="F91"/>
  <c r="E91"/>
  <c r="D91"/>
  <c r="B91"/>
  <c r="J90"/>
  <c r="H90"/>
  <c r="G90"/>
  <c r="F90"/>
  <c r="E90"/>
  <c r="D90"/>
  <c r="B90"/>
  <c r="J89"/>
  <c r="H89"/>
  <c r="G89"/>
  <c r="F89"/>
  <c r="E89"/>
  <c r="D89"/>
  <c r="B89"/>
  <c r="J88"/>
  <c r="H88"/>
  <c r="G88"/>
  <c r="F88"/>
  <c r="E88"/>
  <c r="D88"/>
  <c r="B88"/>
  <c r="J87"/>
  <c r="H87"/>
  <c r="G87"/>
  <c r="F87"/>
  <c r="E87"/>
  <c r="D87"/>
  <c r="B87"/>
  <c r="J86"/>
  <c r="H86"/>
  <c r="G86"/>
  <c r="F86"/>
  <c r="E86"/>
  <c r="D86"/>
  <c r="B86"/>
  <c r="J85"/>
  <c r="H85"/>
  <c r="G85"/>
  <c r="F85"/>
  <c r="E85"/>
  <c r="D85"/>
  <c r="B85"/>
  <c r="J84"/>
  <c r="H84"/>
  <c r="G84"/>
  <c r="F84"/>
  <c r="E84"/>
  <c r="D84"/>
  <c r="B84"/>
  <c r="J83"/>
  <c r="H83"/>
  <c r="G83"/>
  <c r="F83"/>
  <c r="E83"/>
  <c r="D83"/>
  <c r="B83"/>
  <c r="J82"/>
  <c r="H82"/>
  <c r="G82"/>
  <c r="F82"/>
  <c r="E82"/>
  <c r="D82"/>
  <c r="B82"/>
  <c r="J81"/>
  <c r="H81"/>
  <c r="G81"/>
  <c r="F81"/>
  <c r="E81"/>
  <c r="D81"/>
  <c r="B81"/>
  <c r="J80"/>
  <c r="H80"/>
  <c r="G80"/>
  <c r="F80"/>
  <c r="E80"/>
  <c r="D80"/>
  <c r="B80"/>
  <c r="J79"/>
  <c r="H79"/>
  <c r="G79"/>
  <c r="F79"/>
  <c r="E79"/>
  <c r="D79"/>
  <c r="B79"/>
  <c r="J78"/>
  <c r="H78"/>
  <c r="G78"/>
  <c r="F78"/>
  <c r="E78"/>
  <c r="D78"/>
  <c r="B78"/>
  <c r="J77"/>
  <c r="H77"/>
  <c r="G77"/>
  <c r="F77"/>
  <c r="E77"/>
  <c r="D77"/>
  <c r="B77"/>
  <c r="J76"/>
  <c r="H76"/>
  <c r="G76"/>
  <c r="F76"/>
  <c r="E76"/>
  <c r="D76"/>
  <c r="B76"/>
  <c r="J75"/>
  <c r="H75"/>
  <c r="G75"/>
  <c r="F75"/>
  <c r="E75"/>
  <c r="D75"/>
  <c r="B75"/>
  <c r="J74"/>
  <c r="H74"/>
  <c r="G74"/>
  <c r="F74"/>
  <c r="E74"/>
  <c r="D74"/>
  <c r="B74"/>
  <c r="J73"/>
  <c r="H73"/>
  <c r="G73"/>
  <c r="F73"/>
  <c r="E73"/>
  <c r="D73"/>
  <c r="B73"/>
  <c r="J72"/>
  <c r="H72"/>
  <c r="G72"/>
  <c r="F72"/>
  <c r="E72"/>
  <c r="D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C68" s="1"/>
  <c r="F68"/>
  <c r="E68"/>
  <c r="D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F52"/>
  <c r="E52"/>
  <c r="D52"/>
  <c r="C52"/>
  <c r="B52"/>
  <c r="J51"/>
  <c r="H51"/>
  <c r="G51"/>
  <c r="F51"/>
  <c r="E51"/>
  <c r="D51"/>
  <c r="C51"/>
  <c r="B51"/>
  <c r="J50"/>
  <c r="H50"/>
  <c r="G50"/>
  <c r="F50"/>
  <c r="E50"/>
  <c r="D50"/>
  <c r="C50"/>
  <c r="B50"/>
  <c r="J49"/>
  <c r="H49"/>
  <c r="G49"/>
  <c r="F49"/>
  <c r="E49"/>
  <c r="D49"/>
  <c r="C49"/>
  <c r="B49"/>
  <c r="J48"/>
  <c r="H48"/>
  <c r="G48"/>
  <c r="F48"/>
  <c r="E48"/>
  <c r="D48"/>
  <c r="C48"/>
  <c r="B48"/>
  <c r="J47"/>
  <c r="H47"/>
  <c r="G47"/>
  <c r="F47"/>
  <c r="E47"/>
  <c r="D47"/>
  <c r="C47"/>
  <c r="B47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F44"/>
  <c r="E44"/>
  <c r="D44"/>
  <c r="C44"/>
  <c r="B44"/>
  <c r="J43"/>
  <c r="H43"/>
  <c r="G43"/>
  <c r="F43"/>
  <c r="E43"/>
  <c r="D43"/>
  <c r="C43"/>
  <c r="B43"/>
  <c r="J42"/>
  <c r="H42"/>
  <c r="G42"/>
  <c r="F42"/>
  <c r="E42"/>
  <c r="D42"/>
  <c r="C42"/>
  <c r="B42"/>
  <c r="J41"/>
  <c r="H41"/>
  <c r="G41"/>
  <c r="F41"/>
  <c r="E41"/>
  <c r="D41"/>
  <c r="C41"/>
  <c r="B41"/>
  <c r="J40"/>
  <c r="H40"/>
  <c r="G40"/>
  <c r="F40"/>
  <c r="E40"/>
  <c r="D40"/>
  <c r="C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J36"/>
  <c r="H36"/>
  <c r="G36"/>
  <c r="F36"/>
  <c r="E36"/>
  <c r="D36"/>
  <c r="C36"/>
  <c r="B36"/>
  <c r="J35"/>
  <c r="H35"/>
  <c r="G35"/>
  <c r="F35"/>
  <c r="E35"/>
  <c r="D35"/>
  <c r="C35"/>
  <c r="B35"/>
  <c r="J34"/>
  <c r="H34"/>
  <c r="G34"/>
  <c r="F34"/>
  <c r="E34"/>
  <c r="D34"/>
  <c r="C34"/>
  <c r="B34"/>
  <c r="J33"/>
  <c r="H33"/>
  <c r="G33"/>
  <c r="F33"/>
  <c r="E33"/>
  <c r="D33"/>
  <c r="C33"/>
  <c r="B33"/>
  <c r="J32"/>
  <c r="H32"/>
  <c r="G32"/>
  <c r="F32"/>
  <c r="E32"/>
  <c r="D32"/>
  <c r="C32"/>
  <c r="B32"/>
  <c r="J31"/>
  <c r="H31"/>
  <c r="G31"/>
  <c r="F31"/>
  <c r="E31"/>
  <c r="D31"/>
  <c r="C31"/>
  <c r="B31"/>
  <c r="J30"/>
  <c r="H30"/>
  <c r="G30"/>
  <c r="F30"/>
  <c r="E30"/>
  <c r="D30"/>
  <c r="C30"/>
  <c r="B30"/>
  <c r="J29"/>
  <c r="H29"/>
  <c r="G29"/>
  <c r="F29"/>
  <c r="E29"/>
  <c r="D29"/>
  <c r="C29"/>
  <c r="B29"/>
  <c r="J28"/>
  <c r="H28"/>
  <c r="G28"/>
  <c r="F28"/>
  <c r="E28"/>
  <c r="D28"/>
  <c r="C28"/>
  <c r="B28"/>
  <c r="J27"/>
  <c r="H27"/>
  <c r="G27"/>
  <c r="F27"/>
  <c r="E27"/>
  <c r="D27"/>
  <c r="C27"/>
  <c r="B27"/>
  <c r="J26"/>
  <c r="H26"/>
  <c r="G26"/>
  <c r="F26"/>
  <c r="E26"/>
  <c r="D26"/>
  <c r="C26"/>
  <c r="B26"/>
  <c r="J25"/>
  <c r="H25"/>
  <c r="G25"/>
  <c r="F25"/>
  <c r="E25"/>
  <c r="D25"/>
  <c r="C25"/>
  <c r="B25"/>
  <c r="J24"/>
  <c r="H24"/>
  <c r="G24"/>
  <c r="F24"/>
  <c r="E24"/>
  <c r="D24"/>
  <c r="C24"/>
  <c r="B24"/>
  <c r="J23"/>
  <c r="H23"/>
  <c r="G23"/>
  <c r="F23"/>
  <c r="E23"/>
  <c r="D23"/>
  <c r="C23"/>
  <c r="B23"/>
  <c r="J22"/>
  <c r="H22"/>
  <c r="G22"/>
  <c r="F22"/>
  <c r="E22"/>
  <c r="D22"/>
  <c r="C22"/>
  <c r="B22"/>
  <c r="J21"/>
  <c r="H21"/>
  <c r="G21"/>
  <c r="F21"/>
  <c r="E21"/>
  <c r="D21"/>
  <c r="C21"/>
  <c r="B21"/>
  <c r="J20"/>
  <c r="H20"/>
  <c r="G20"/>
  <c r="F20"/>
  <c r="E20"/>
  <c r="D20"/>
  <c r="C20"/>
  <c r="B20"/>
  <c r="J19"/>
  <c r="H19"/>
  <c r="G19"/>
  <c r="F19"/>
  <c r="E19"/>
  <c r="D19"/>
  <c r="C19"/>
  <c r="B19"/>
  <c r="J18"/>
  <c r="H18"/>
  <c r="G18"/>
  <c r="F18"/>
  <c r="E18"/>
  <c r="D18"/>
  <c r="C18"/>
  <c r="B18"/>
  <c r="J17"/>
  <c r="H17"/>
  <c r="G17"/>
  <c r="F17"/>
  <c r="E17"/>
  <c r="D17"/>
  <c r="C17"/>
  <c r="B17"/>
  <c r="J16"/>
  <c r="H16"/>
  <c r="G16"/>
  <c r="F16"/>
  <c r="E16"/>
  <c r="D16"/>
  <c r="C16"/>
  <c r="B16"/>
  <c r="J15"/>
  <c r="H15"/>
  <c r="G15"/>
  <c r="F15"/>
  <c r="E15"/>
  <c r="D15"/>
  <c r="C15"/>
  <c r="B15"/>
  <c r="J14"/>
  <c r="H14"/>
  <c r="G14"/>
  <c r="F14"/>
  <c r="E14"/>
  <c r="D14"/>
  <c r="C14"/>
  <c r="B14"/>
  <c r="J13"/>
  <c r="H13"/>
  <c r="G13"/>
  <c r="F13"/>
  <c r="E13"/>
  <c r="D13"/>
  <c r="C13"/>
  <c r="B13"/>
  <c r="J12"/>
  <c r="H12"/>
  <c r="G12"/>
  <c r="F12"/>
  <c r="E12"/>
  <c r="D12"/>
  <c r="C12"/>
  <c r="B12"/>
  <c r="J11"/>
  <c r="H11"/>
  <c r="G11"/>
  <c r="F11"/>
  <c r="E11"/>
  <c r="D11"/>
  <c r="C11"/>
  <c r="B11"/>
  <c r="J10"/>
  <c r="H10"/>
  <c r="G10"/>
  <c r="F10"/>
  <c r="E10"/>
  <c r="D10"/>
  <c r="C10"/>
  <c r="B10"/>
  <c r="J9"/>
  <c r="H9"/>
  <c r="G9"/>
  <c r="F9"/>
  <c r="E9"/>
  <c r="D9"/>
  <c r="C9"/>
  <c r="M5" s="1"/>
  <c r="B9"/>
  <c r="E8"/>
  <c r="M3"/>
  <c r="M2"/>
  <c r="M1"/>
  <c r="E1"/>
  <c r="E4" s="1"/>
  <c r="M4" s="1"/>
  <c r="J302" i="6"/>
  <c r="H302"/>
  <c r="G302" s="1"/>
  <c r="E302"/>
  <c r="D302"/>
  <c r="B302"/>
  <c r="J301"/>
  <c r="H301"/>
  <c r="G301"/>
  <c r="F301"/>
  <c r="E301"/>
  <c r="D301"/>
  <c r="B301"/>
  <c r="J300"/>
  <c r="H300"/>
  <c r="G300"/>
  <c r="F300"/>
  <c r="E300"/>
  <c r="D300"/>
  <c r="B300"/>
  <c r="J299"/>
  <c r="H299"/>
  <c r="G299"/>
  <c r="F299"/>
  <c r="E299"/>
  <c r="D299"/>
  <c r="B299"/>
  <c r="J298"/>
  <c r="H298"/>
  <c r="G298"/>
  <c r="F298"/>
  <c r="E298"/>
  <c r="D298"/>
  <c r="B298"/>
  <c r="J297"/>
  <c r="H297"/>
  <c r="G297"/>
  <c r="F297"/>
  <c r="E297"/>
  <c r="D297"/>
  <c r="B297"/>
  <c r="J296"/>
  <c r="H296"/>
  <c r="G296"/>
  <c r="F296"/>
  <c r="E296"/>
  <c r="D296"/>
  <c r="B296"/>
  <c r="J295"/>
  <c r="H295"/>
  <c r="G295"/>
  <c r="F295"/>
  <c r="E295"/>
  <c r="D295"/>
  <c r="B295"/>
  <c r="J294"/>
  <c r="H294"/>
  <c r="G294"/>
  <c r="F294"/>
  <c r="E294"/>
  <c r="D294"/>
  <c r="B294"/>
  <c r="J293"/>
  <c r="H293"/>
  <c r="G293"/>
  <c r="F293"/>
  <c r="E293"/>
  <c r="D293"/>
  <c r="B293"/>
  <c r="J292"/>
  <c r="H292"/>
  <c r="G292"/>
  <c r="F292"/>
  <c r="E292"/>
  <c r="D292"/>
  <c r="B292"/>
  <c r="J291"/>
  <c r="H291"/>
  <c r="G291"/>
  <c r="F291"/>
  <c r="E291"/>
  <c r="D291"/>
  <c r="B291"/>
  <c r="J290"/>
  <c r="H290"/>
  <c r="G290"/>
  <c r="F290"/>
  <c r="E290"/>
  <c r="D290"/>
  <c r="B290"/>
  <c r="J289"/>
  <c r="H289"/>
  <c r="G289"/>
  <c r="F289"/>
  <c r="E289"/>
  <c r="D289"/>
  <c r="B289"/>
  <c r="J288"/>
  <c r="H288"/>
  <c r="G288"/>
  <c r="F288"/>
  <c r="E288"/>
  <c r="D288"/>
  <c r="B288"/>
  <c r="J287"/>
  <c r="H287"/>
  <c r="G287"/>
  <c r="F287"/>
  <c r="E287"/>
  <c r="D287"/>
  <c r="B287"/>
  <c r="J286"/>
  <c r="H286"/>
  <c r="G286"/>
  <c r="F286"/>
  <c r="E286"/>
  <c r="D286"/>
  <c r="B286"/>
  <c r="J285"/>
  <c r="H285"/>
  <c r="G285"/>
  <c r="F285"/>
  <c r="E285"/>
  <c r="D285"/>
  <c r="B285"/>
  <c r="J284"/>
  <c r="H284"/>
  <c r="G284"/>
  <c r="F284"/>
  <c r="E284"/>
  <c r="D284"/>
  <c r="B284"/>
  <c r="J283"/>
  <c r="H283"/>
  <c r="G283"/>
  <c r="F283"/>
  <c r="E283"/>
  <c r="D283"/>
  <c r="B283"/>
  <c r="J282"/>
  <c r="H282"/>
  <c r="G282"/>
  <c r="F282"/>
  <c r="E282"/>
  <c r="D282"/>
  <c r="B282"/>
  <c r="J281"/>
  <c r="H281"/>
  <c r="G281"/>
  <c r="F281"/>
  <c r="E281"/>
  <c r="D281"/>
  <c r="B281"/>
  <c r="J280"/>
  <c r="H280"/>
  <c r="G280"/>
  <c r="F280"/>
  <c r="E280"/>
  <c r="D280"/>
  <c r="B280"/>
  <c r="J279"/>
  <c r="H279"/>
  <c r="G279"/>
  <c r="F279"/>
  <c r="E279"/>
  <c r="D279"/>
  <c r="B279"/>
  <c r="J278"/>
  <c r="H278"/>
  <c r="G278"/>
  <c r="F278"/>
  <c r="E278"/>
  <c r="D278"/>
  <c r="B278"/>
  <c r="J277"/>
  <c r="H277"/>
  <c r="G277"/>
  <c r="F277"/>
  <c r="E277"/>
  <c r="D277"/>
  <c r="B277"/>
  <c r="J276"/>
  <c r="H276"/>
  <c r="G276"/>
  <c r="F276"/>
  <c r="E276"/>
  <c r="D276"/>
  <c r="B276"/>
  <c r="J275"/>
  <c r="H275"/>
  <c r="G275"/>
  <c r="F275"/>
  <c r="E275"/>
  <c r="D275"/>
  <c r="B275"/>
  <c r="J274"/>
  <c r="H274"/>
  <c r="G274"/>
  <c r="F274"/>
  <c r="E274"/>
  <c r="D274"/>
  <c r="B274"/>
  <c r="J273"/>
  <c r="H273"/>
  <c r="G273"/>
  <c r="F273"/>
  <c r="E273"/>
  <c r="D273"/>
  <c r="B273"/>
  <c r="J272"/>
  <c r="H272"/>
  <c r="G272"/>
  <c r="F272"/>
  <c r="E272"/>
  <c r="D272"/>
  <c r="B272"/>
  <c r="J271"/>
  <c r="H271"/>
  <c r="G271"/>
  <c r="F271"/>
  <c r="E271"/>
  <c r="D271"/>
  <c r="B271"/>
  <c r="J270"/>
  <c r="H270"/>
  <c r="G270"/>
  <c r="F270"/>
  <c r="E270"/>
  <c r="D270"/>
  <c r="B270"/>
  <c r="J269"/>
  <c r="H269"/>
  <c r="G269"/>
  <c r="F269"/>
  <c r="E269"/>
  <c r="D269"/>
  <c r="B269"/>
  <c r="J268"/>
  <c r="H268"/>
  <c r="G268"/>
  <c r="F268"/>
  <c r="E268"/>
  <c r="D268"/>
  <c r="B268"/>
  <c r="J267"/>
  <c r="H267"/>
  <c r="G267"/>
  <c r="F267"/>
  <c r="E267"/>
  <c r="D267"/>
  <c r="B267"/>
  <c r="J266"/>
  <c r="H266"/>
  <c r="G266"/>
  <c r="F266"/>
  <c r="E266"/>
  <c r="D266"/>
  <c r="B266"/>
  <c r="J265"/>
  <c r="H265"/>
  <c r="G265"/>
  <c r="F265"/>
  <c r="E265"/>
  <c r="D265"/>
  <c r="B265"/>
  <c r="J264"/>
  <c r="H264"/>
  <c r="G264"/>
  <c r="F264"/>
  <c r="E264"/>
  <c r="D264"/>
  <c r="B264"/>
  <c r="J263"/>
  <c r="H263"/>
  <c r="G263"/>
  <c r="F263"/>
  <c r="E263"/>
  <c r="D263"/>
  <c r="B263"/>
  <c r="J262"/>
  <c r="H262"/>
  <c r="G262"/>
  <c r="F262"/>
  <c r="E262"/>
  <c r="D262"/>
  <c r="B262"/>
  <c r="J261"/>
  <c r="H261"/>
  <c r="G261"/>
  <c r="F261"/>
  <c r="E261"/>
  <c r="D261"/>
  <c r="B261"/>
  <c r="J260"/>
  <c r="H260"/>
  <c r="G260"/>
  <c r="F260"/>
  <c r="E260"/>
  <c r="D260"/>
  <c r="B260"/>
  <c r="J259"/>
  <c r="H259"/>
  <c r="G259"/>
  <c r="F259"/>
  <c r="E259"/>
  <c r="D259"/>
  <c r="B259"/>
  <c r="J258"/>
  <c r="H258"/>
  <c r="G258"/>
  <c r="F258"/>
  <c r="E258"/>
  <c r="D258"/>
  <c r="B258"/>
  <c r="J257"/>
  <c r="H257"/>
  <c r="G257"/>
  <c r="F257"/>
  <c r="E257"/>
  <c r="D257"/>
  <c r="B257"/>
  <c r="J256"/>
  <c r="H256"/>
  <c r="G256"/>
  <c r="F256"/>
  <c r="E256"/>
  <c r="D256"/>
  <c r="B256"/>
  <c r="J255"/>
  <c r="H255"/>
  <c r="G255"/>
  <c r="F255"/>
  <c r="E255"/>
  <c r="D255"/>
  <c r="B255"/>
  <c r="J254"/>
  <c r="H254"/>
  <c r="G254"/>
  <c r="F254"/>
  <c r="E254"/>
  <c r="D254"/>
  <c r="B254"/>
  <c r="J253"/>
  <c r="H253"/>
  <c r="G253"/>
  <c r="F253"/>
  <c r="E253"/>
  <c r="D253"/>
  <c r="B253"/>
  <c r="J252"/>
  <c r="H252"/>
  <c r="G252"/>
  <c r="F252"/>
  <c r="E252"/>
  <c r="D252"/>
  <c r="B252"/>
  <c r="J251"/>
  <c r="H251"/>
  <c r="G251"/>
  <c r="F251"/>
  <c r="E251"/>
  <c r="D251"/>
  <c r="B251"/>
  <c r="J250"/>
  <c r="H250"/>
  <c r="G250"/>
  <c r="F250"/>
  <c r="E250"/>
  <c r="D250"/>
  <c r="B250"/>
  <c r="J249"/>
  <c r="H249"/>
  <c r="G249"/>
  <c r="F249"/>
  <c r="E249"/>
  <c r="D249"/>
  <c r="B249"/>
  <c r="J248"/>
  <c r="H248"/>
  <c r="G248"/>
  <c r="F248"/>
  <c r="E248"/>
  <c r="D248"/>
  <c r="B248"/>
  <c r="J247"/>
  <c r="H247"/>
  <c r="G247"/>
  <c r="F247"/>
  <c r="E247"/>
  <c r="D247"/>
  <c r="B247"/>
  <c r="J246"/>
  <c r="H246"/>
  <c r="G246"/>
  <c r="F246"/>
  <c r="E246"/>
  <c r="D246"/>
  <c r="B246"/>
  <c r="J245"/>
  <c r="H245"/>
  <c r="G245"/>
  <c r="F245"/>
  <c r="E245"/>
  <c r="D245"/>
  <c r="B245"/>
  <c r="J244"/>
  <c r="H244"/>
  <c r="G244"/>
  <c r="F244"/>
  <c r="E244"/>
  <c r="D244"/>
  <c r="B244"/>
  <c r="J243"/>
  <c r="H243"/>
  <c r="G243"/>
  <c r="F243"/>
  <c r="E243"/>
  <c r="D243"/>
  <c r="B243"/>
  <c r="J242"/>
  <c r="H242"/>
  <c r="G242"/>
  <c r="F242"/>
  <c r="E242"/>
  <c r="D242"/>
  <c r="B242"/>
  <c r="J241"/>
  <c r="H241"/>
  <c r="G241"/>
  <c r="F241"/>
  <c r="E241"/>
  <c r="D241"/>
  <c r="B241"/>
  <c r="J240"/>
  <c r="H240"/>
  <c r="G240"/>
  <c r="F240"/>
  <c r="E240"/>
  <c r="D240"/>
  <c r="B240"/>
  <c r="J239"/>
  <c r="H239"/>
  <c r="G239"/>
  <c r="F239"/>
  <c r="E239"/>
  <c r="D239"/>
  <c r="B239"/>
  <c r="J238"/>
  <c r="H238"/>
  <c r="G238"/>
  <c r="F238"/>
  <c r="E238"/>
  <c r="D238"/>
  <c r="B238"/>
  <c r="J237"/>
  <c r="H237"/>
  <c r="G237"/>
  <c r="F237"/>
  <c r="E237"/>
  <c r="D237"/>
  <c r="B237"/>
  <c r="J236"/>
  <c r="H236"/>
  <c r="G236"/>
  <c r="F236"/>
  <c r="E236"/>
  <c r="D236"/>
  <c r="B236"/>
  <c r="J235"/>
  <c r="H235"/>
  <c r="G235"/>
  <c r="F235"/>
  <c r="E235"/>
  <c r="D235"/>
  <c r="B235"/>
  <c r="J234"/>
  <c r="H234"/>
  <c r="G234"/>
  <c r="F234"/>
  <c r="E234"/>
  <c r="D234"/>
  <c r="B234"/>
  <c r="J233"/>
  <c r="H233"/>
  <c r="G233"/>
  <c r="F233"/>
  <c r="E233"/>
  <c r="D233"/>
  <c r="B233"/>
  <c r="J232"/>
  <c r="H232"/>
  <c r="G232"/>
  <c r="F232"/>
  <c r="E232"/>
  <c r="D232"/>
  <c r="B232"/>
  <c r="J231"/>
  <c r="H231"/>
  <c r="G231"/>
  <c r="F231"/>
  <c r="E231"/>
  <c r="D231"/>
  <c r="B231"/>
  <c r="J230"/>
  <c r="H230"/>
  <c r="G230"/>
  <c r="F230"/>
  <c r="E230"/>
  <c r="D230"/>
  <c r="B230"/>
  <c r="J229"/>
  <c r="H229"/>
  <c r="G229"/>
  <c r="F229"/>
  <c r="E229"/>
  <c r="D229"/>
  <c r="B229"/>
  <c r="J228"/>
  <c r="H228"/>
  <c r="G228"/>
  <c r="F228"/>
  <c r="E228"/>
  <c r="D228"/>
  <c r="B228"/>
  <c r="J227"/>
  <c r="H227"/>
  <c r="G227"/>
  <c r="F227"/>
  <c r="E227"/>
  <c r="D227"/>
  <c r="B227"/>
  <c r="J226"/>
  <c r="H226"/>
  <c r="G226"/>
  <c r="F226"/>
  <c r="E226"/>
  <c r="D226"/>
  <c r="B226"/>
  <c r="J225"/>
  <c r="H225"/>
  <c r="G225"/>
  <c r="F225"/>
  <c r="E225"/>
  <c r="D225"/>
  <c r="B225"/>
  <c r="J224"/>
  <c r="H224"/>
  <c r="G224"/>
  <c r="F224"/>
  <c r="E224"/>
  <c r="D224"/>
  <c r="B224"/>
  <c r="J223"/>
  <c r="H223"/>
  <c r="G223"/>
  <c r="F223"/>
  <c r="E223"/>
  <c r="D223"/>
  <c r="B223"/>
  <c r="J222"/>
  <c r="H222"/>
  <c r="G222"/>
  <c r="F222"/>
  <c r="E222"/>
  <c r="D222"/>
  <c r="B222"/>
  <c r="J221"/>
  <c r="H221"/>
  <c r="G221"/>
  <c r="F221"/>
  <c r="E221"/>
  <c r="D221"/>
  <c r="B221"/>
  <c r="J220"/>
  <c r="H220"/>
  <c r="G220"/>
  <c r="F220"/>
  <c r="E220"/>
  <c r="D220"/>
  <c r="B220"/>
  <c r="J219"/>
  <c r="H219"/>
  <c r="G219"/>
  <c r="F219"/>
  <c r="E219"/>
  <c r="D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C124" s="1"/>
  <c r="F124"/>
  <c r="E124"/>
  <c r="D124"/>
  <c r="B124"/>
  <c r="J123"/>
  <c r="H123"/>
  <c r="G123"/>
  <c r="F123"/>
  <c r="E123"/>
  <c r="D123"/>
  <c r="B123"/>
  <c r="J122"/>
  <c r="H122"/>
  <c r="G122"/>
  <c r="F122"/>
  <c r="E122"/>
  <c r="D122"/>
  <c r="B122"/>
  <c r="J121"/>
  <c r="H121"/>
  <c r="G121"/>
  <c r="F121"/>
  <c r="E121"/>
  <c r="D121"/>
  <c r="B121"/>
  <c r="J120"/>
  <c r="H120"/>
  <c r="G120"/>
  <c r="F120"/>
  <c r="E120"/>
  <c r="D120"/>
  <c r="B120"/>
  <c r="J119"/>
  <c r="H119"/>
  <c r="G119"/>
  <c r="F119"/>
  <c r="E119"/>
  <c r="D119"/>
  <c r="B119"/>
  <c r="J118"/>
  <c r="H118"/>
  <c r="G118"/>
  <c r="F118"/>
  <c r="E118"/>
  <c r="D118"/>
  <c r="B118"/>
  <c r="J117"/>
  <c r="H117"/>
  <c r="G117"/>
  <c r="F117"/>
  <c r="E117"/>
  <c r="D117"/>
  <c r="B117"/>
  <c r="J116"/>
  <c r="H116"/>
  <c r="G116"/>
  <c r="F116"/>
  <c r="E116"/>
  <c r="D116"/>
  <c r="B116"/>
  <c r="J115"/>
  <c r="H115"/>
  <c r="G115"/>
  <c r="F115"/>
  <c r="E115"/>
  <c r="D115"/>
  <c r="B115"/>
  <c r="J114"/>
  <c r="H114"/>
  <c r="G114"/>
  <c r="F114"/>
  <c r="E114"/>
  <c r="D114"/>
  <c r="B114"/>
  <c r="J113"/>
  <c r="H113"/>
  <c r="G113"/>
  <c r="F113"/>
  <c r="E113"/>
  <c r="D113"/>
  <c r="B113"/>
  <c r="J112"/>
  <c r="H112"/>
  <c r="G112"/>
  <c r="F112"/>
  <c r="E112"/>
  <c r="D112"/>
  <c r="B112"/>
  <c r="J111"/>
  <c r="H111"/>
  <c r="G111"/>
  <c r="F111"/>
  <c r="E111"/>
  <c r="D111"/>
  <c r="B111"/>
  <c r="J110"/>
  <c r="H110"/>
  <c r="G110"/>
  <c r="F110"/>
  <c r="E110"/>
  <c r="D110"/>
  <c r="B110"/>
  <c r="J109"/>
  <c r="H109"/>
  <c r="G109"/>
  <c r="F109"/>
  <c r="E109"/>
  <c r="D109"/>
  <c r="B109"/>
  <c r="J108"/>
  <c r="H108"/>
  <c r="G108"/>
  <c r="F108"/>
  <c r="E108"/>
  <c r="D108"/>
  <c r="B108"/>
  <c r="J107"/>
  <c r="H107"/>
  <c r="G107"/>
  <c r="F107"/>
  <c r="E107"/>
  <c r="D107"/>
  <c r="B107"/>
  <c r="J106"/>
  <c r="H106"/>
  <c r="G106"/>
  <c r="F106"/>
  <c r="E106"/>
  <c r="D106"/>
  <c r="B106"/>
  <c r="J105"/>
  <c r="H105"/>
  <c r="G105"/>
  <c r="F105"/>
  <c r="E105"/>
  <c r="D105"/>
  <c r="B105"/>
  <c r="J104"/>
  <c r="H104"/>
  <c r="G104"/>
  <c r="F104"/>
  <c r="E104"/>
  <c r="D104"/>
  <c r="B104"/>
  <c r="J103"/>
  <c r="H103"/>
  <c r="G103"/>
  <c r="F103"/>
  <c r="E103"/>
  <c r="D103"/>
  <c r="B103"/>
  <c r="J102"/>
  <c r="H102"/>
  <c r="G102"/>
  <c r="F102"/>
  <c r="E102"/>
  <c r="D102"/>
  <c r="B102"/>
  <c r="J101"/>
  <c r="H101"/>
  <c r="G101"/>
  <c r="F101"/>
  <c r="E101"/>
  <c r="D101"/>
  <c r="B101"/>
  <c r="J100"/>
  <c r="H100"/>
  <c r="G100"/>
  <c r="F100"/>
  <c r="E100"/>
  <c r="D100"/>
  <c r="B100"/>
  <c r="J99"/>
  <c r="H99"/>
  <c r="G99"/>
  <c r="F99"/>
  <c r="E99"/>
  <c r="D99"/>
  <c r="B99"/>
  <c r="J98"/>
  <c r="H98"/>
  <c r="G98"/>
  <c r="F98"/>
  <c r="E98"/>
  <c r="D98"/>
  <c r="B98"/>
  <c r="J97"/>
  <c r="H97"/>
  <c r="G97"/>
  <c r="F97"/>
  <c r="E97"/>
  <c r="D97"/>
  <c r="B97"/>
  <c r="J96"/>
  <c r="H96"/>
  <c r="G96"/>
  <c r="F96"/>
  <c r="E96"/>
  <c r="D96"/>
  <c r="B96"/>
  <c r="J95"/>
  <c r="H95"/>
  <c r="G95"/>
  <c r="F95"/>
  <c r="E95"/>
  <c r="D95"/>
  <c r="B95"/>
  <c r="J94"/>
  <c r="H94"/>
  <c r="G94"/>
  <c r="F94"/>
  <c r="E94"/>
  <c r="D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B85"/>
  <c r="J84"/>
  <c r="H84"/>
  <c r="G84"/>
  <c r="F84"/>
  <c r="E84"/>
  <c r="D84"/>
  <c r="C84"/>
  <c r="B84"/>
  <c r="J83"/>
  <c r="H83"/>
  <c r="G83"/>
  <c r="F83"/>
  <c r="E83"/>
  <c r="D83"/>
  <c r="C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F74"/>
  <c r="E74"/>
  <c r="D74"/>
  <c r="C74"/>
  <c r="B74"/>
  <c r="J73"/>
  <c r="H73"/>
  <c r="G73"/>
  <c r="F73"/>
  <c r="E73"/>
  <c r="D73"/>
  <c r="C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F52"/>
  <c r="E52"/>
  <c r="D52"/>
  <c r="C52"/>
  <c r="B52"/>
  <c r="J51"/>
  <c r="H51"/>
  <c r="G51"/>
  <c r="F51"/>
  <c r="E51"/>
  <c r="D51"/>
  <c r="C51"/>
  <c r="B51"/>
  <c r="J50"/>
  <c r="H50"/>
  <c r="G50"/>
  <c r="F50"/>
  <c r="E50"/>
  <c r="D50"/>
  <c r="C50"/>
  <c r="B50"/>
  <c r="J49"/>
  <c r="H49"/>
  <c r="G49"/>
  <c r="F49"/>
  <c r="E49"/>
  <c r="D49"/>
  <c r="C49"/>
  <c r="B49"/>
  <c r="J48"/>
  <c r="H48"/>
  <c r="G48"/>
  <c r="F48"/>
  <c r="E48"/>
  <c r="D48"/>
  <c r="C48"/>
  <c r="B48"/>
  <c r="J47"/>
  <c r="H47"/>
  <c r="G47"/>
  <c r="F47"/>
  <c r="E47"/>
  <c r="D47"/>
  <c r="C47"/>
  <c r="B47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F44"/>
  <c r="E44"/>
  <c r="D44"/>
  <c r="C44"/>
  <c r="B44"/>
  <c r="J43"/>
  <c r="H43"/>
  <c r="G43"/>
  <c r="F43"/>
  <c r="E43"/>
  <c r="D43"/>
  <c r="C43"/>
  <c r="B43"/>
  <c r="J42"/>
  <c r="H42"/>
  <c r="G42"/>
  <c r="F42"/>
  <c r="E42"/>
  <c r="D42"/>
  <c r="C42"/>
  <c r="B42"/>
  <c r="J41"/>
  <c r="H41"/>
  <c r="G41"/>
  <c r="F41"/>
  <c r="E41"/>
  <c r="D41"/>
  <c r="C41"/>
  <c r="B41"/>
  <c r="J40"/>
  <c r="H40"/>
  <c r="G40"/>
  <c r="F40"/>
  <c r="E40"/>
  <c r="D40"/>
  <c r="C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J36"/>
  <c r="H36"/>
  <c r="G36"/>
  <c r="F36"/>
  <c r="E36"/>
  <c r="D36"/>
  <c r="C36"/>
  <c r="B36"/>
  <c r="J35"/>
  <c r="H35"/>
  <c r="G35"/>
  <c r="F35"/>
  <c r="E35"/>
  <c r="D35"/>
  <c r="C35"/>
  <c r="B35"/>
  <c r="J34"/>
  <c r="H34"/>
  <c r="G34"/>
  <c r="F34"/>
  <c r="E34"/>
  <c r="D34"/>
  <c r="C34"/>
  <c r="B34"/>
  <c r="J33"/>
  <c r="H33"/>
  <c r="G33"/>
  <c r="F33"/>
  <c r="E33"/>
  <c r="D33"/>
  <c r="C33"/>
  <c r="B33"/>
  <c r="J32"/>
  <c r="H32"/>
  <c r="G32"/>
  <c r="F32"/>
  <c r="E32"/>
  <c r="D32"/>
  <c r="C32"/>
  <c r="B32"/>
  <c r="J31"/>
  <c r="H31"/>
  <c r="G31"/>
  <c r="F31"/>
  <c r="E31"/>
  <c r="D31"/>
  <c r="C31"/>
  <c r="B31"/>
  <c r="J30"/>
  <c r="H30"/>
  <c r="G30"/>
  <c r="F30"/>
  <c r="E30"/>
  <c r="D30"/>
  <c r="C30"/>
  <c r="B30"/>
  <c r="J29"/>
  <c r="H29"/>
  <c r="G29"/>
  <c r="F29"/>
  <c r="E29"/>
  <c r="D29"/>
  <c r="C29"/>
  <c r="B29"/>
  <c r="J28"/>
  <c r="H28"/>
  <c r="G28"/>
  <c r="F28"/>
  <c r="E28"/>
  <c r="D28"/>
  <c r="C28"/>
  <c r="B28"/>
  <c r="J27"/>
  <c r="H27"/>
  <c r="G27"/>
  <c r="C27" s="1"/>
  <c r="F27"/>
  <c r="E27"/>
  <c r="D27"/>
  <c r="B27"/>
  <c r="J26"/>
  <c r="H26"/>
  <c r="G26"/>
  <c r="C26" s="1"/>
  <c r="F26"/>
  <c r="E26"/>
  <c r="D26"/>
  <c r="B26"/>
  <c r="J25"/>
  <c r="H25"/>
  <c r="G25"/>
  <c r="C25" s="1"/>
  <c r="F25"/>
  <c r="E25"/>
  <c r="D25"/>
  <c r="B25"/>
  <c r="J24"/>
  <c r="H24"/>
  <c r="G24"/>
  <c r="F24"/>
  <c r="E24"/>
  <c r="D24"/>
  <c r="C24"/>
  <c r="B24"/>
  <c r="J23"/>
  <c r="H23"/>
  <c r="G23"/>
  <c r="F23"/>
  <c r="E23"/>
  <c r="D23"/>
  <c r="C23"/>
  <c r="B23"/>
  <c r="J22"/>
  <c r="H22"/>
  <c r="G22"/>
  <c r="F22"/>
  <c r="E22"/>
  <c r="D22"/>
  <c r="C22"/>
  <c r="B22"/>
  <c r="J21"/>
  <c r="H21"/>
  <c r="G21"/>
  <c r="F21"/>
  <c r="E21"/>
  <c r="D21"/>
  <c r="C21"/>
  <c r="B21"/>
  <c r="J20"/>
  <c r="H20"/>
  <c r="G20"/>
  <c r="F20"/>
  <c r="E20"/>
  <c r="D20"/>
  <c r="C20"/>
  <c r="B20"/>
  <c r="J19"/>
  <c r="H19"/>
  <c r="G19"/>
  <c r="F19"/>
  <c r="E19"/>
  <c r="D19"/>
  <c r="C19"/>
  <c r="B19"/>
  <c r="J18"/>
  <c r="H18"/>
  <c r="G18"/>
  <c r="F18"/>
  <c r="E18"/>
  <c r="D18"/>
  <c r="C18"/>
  <c r="B18"/>
  <c r="J17"/>
  <c r="H17"/>
  <c r="G17"/>
  <c r="C17" s="1"/>
  <c r="F17"/>
  <c r="E17"/>
  <c r="D17"/>
  <c r="B17"/>
  <c r="J16"/>
  <c r="H16"/>
  <c r="G16"/>
  <c r="F16"/>
  <c r="E16"/>
  <c r="D16"/>
  <c r="C16"/>
  <c r="B16"/>
  <c r="J15"/>
  <c r="H15"/>
  <c r="G15"/>
  <c r="F15"/>
  <c r="E15"/>
  <c r="D15"/>
  <c r="C15"/>
  <c r="B15"/>
  <c r="J14"/>
  <c r="H14"/>
  <c r="G14"/>
  <c r="F14"/>
  <c r="E14"/>
  <c r="D14"/>
  <c r="C14"/>
  <c r="B14"/>
  <c r="J13"/>
  <c r="H13"/>
  <c r="G13"/>
  <c r="F13"/>
  <c r="E13"/>
  <c r="D13"/>
  <c r="C13"/>
  <c r="B13"/>
  <c r="J12"/>
  <c r="H12"/>
  <c r="G12"/>
  <c r="F12"/>
  <c r="E12"/>
  <c r="D12"/>
  <c r="C12"/>
  <c r="B12"/>
  <c r="J11"/>
  <c r="H11"/>
  <c r="G11"/>
  <c r="F11"/>
  <c r="E11"/>
  <c r="D11"/>
  <c r="C11"/>
  <c r="B11"/>
  <c r="J10"/>
  <c r="H10"/>
  <c r="G10"/>
  <c r="F10"/>
  <c r="E10"/>
  <c r="D10"/>
  <c r="C10"/>
  <c r="B10"/>
  <c r="J9"/>
  <c r="H9"/>
  <c r="G9"/>
  <c r="F9"/>
  <c r="E9"/>
  <c r="D9"/>
  <c r="C9"/>
  <c r="M5" s="1"/>
  <c r="B9"/>
  <c r="E8"/>
  <c r="M3"/>
  <c r="M2"/>
  <c r="M1"/>
  <c r="E1"/>
  <c r="E4" s="1"/>
  <c r="M4" s="1"/>
  <c r="J302" i="5"/>
  <c r="H302"/>
  <c r="G302" s="1"/>
  <c r="C302" s="1"/>
  <c r="E302"/>
  <c r="D302"/>
  <c r="B302"/>
  <c r="J301"/>
  <c r="H301"/>
  <c r="G301" s="1"/>
  <c r="C301" s="1"/>
  <c r="F301"/>
  <c r="E301"/>
  <c r="D301"/>
  <c r="B301"/>
  <c r="J300"/>
  <c r="H300"/>
  <c r="G300" s="1"/>
  <c r="F300"/>
  <c r="E300"/>
  <c r="D300"/>
  <c r="B300"/>
  <c r="J299"/>
  <c r="H299"/>
  <c r="G299" s="1"/>
  <c r="C299" s="1"/>
  <c r="F299"/>
  <c r="E299"/>
  <c r="D299"/>
  <c r="B299"/>
  <c r="J298"/>
  <c r="H298"/>
  <c r="G298" s="1"/>
  <c r="F298"/>
  <c r="E298"/>
  <c r="D298"/>
  <c r="B298"/>
  <c r="J297"/>
  <c r="H297"/>
  <c r="G297" s="1"/>
  <c r="C297" s="1"/>
  <c r="F297"/>
  <c r="E297"/>
  <c r="D297"/>
  <c r="B297"/>
  <c r="J296"/>
  <c r="H296"/>
  <c r="G296" s="1"/>
  <c r="F296"/>
  <c r="E296"/>
  <c r="D296"/>
  <c r="B296"/>
  <c r="J295"/>
  <c r="H295"/>
  <c r="G295" s="1"/>
  <c r="C295" s="1"/>
  <c r="F295"/>
  <c r="E295"/>
  <c r="D295"/>
  <c r="B295"/>
  <c r="J294"/>
  <c r="H294"/>
  <c r="G294" s="1"/>
  <c r="F294"/>
  <c r="E294"/>
  <c r="D294"/>
  <c r="B294"/>
  <c r="J293"/>
  <c r="H293"/>
  <c r="G293" s="1"/>
  <c r="C293" s="1"/>
  <c r="F293"/>
  <c r="E293"/>
  <c r="D293"/>
  <c r="B293"/>
  <c r="J292"/>
  <c r="H292"/>
  <c r="G292" s="1"/>
  <c r="F292"/>
  <c r="E292"/>
  <c r="D292"/>
  <c r="B292"/>
  <c r="J291"/>
  <c r="H291"/>
  <c r="G291" s="1"/>
  <c r="C291" s="1"/>
  <c r="F291"/>
  <c r="E291"/>
  <c r="D291"/>
  <c r="B291"/>
  <c r="J290"/>
  <c r="H290"/>
  <c r="G290" s="1"/>
  <c r="F290"/>
  <c r="E290"/>
  <c r="D290"/>
  <c r="B290"/>
  <c r="J289"/>
  <c r="H289"/>
  <c r="G289" s="1"/>
  <c r="C289" s="1"/>
  <c r="F289"/>
  <c r="E289"/>
  <c r="D289"/>
  <c r="B289"/>
  <c r="J288"/>
  <c r="H288"/>
  <c r="G288" s="1"/>
  <c r="F288"/>
  <c r="E288"/>
  <c r="D288"/>
  <c r="B288"/>
  <c r="J287"/>
  <c r="H287"/>
  <c r="G287" s="1"/>
  <c r="C287" s="1"/>
  <c r="F287"/>
  <c r="E287"/>
  <c r="D287"/>
  <c r="B287"/>
  <c r="J286"/>
  <c r="H286"/>
  <c r="G286" s="1"/>
  <c r="F286"/>
  <c r="E286"/>
  <c r="D286"/>
  <c r="B286"/>
  <c r="J285"/>
  <c r="H285"/>
  <c r="G285" s="1"/>
  <c r="C285" s="1"/>
  <c r="F285"/>
  <c r="E285"/>
  <c r="D285"/>
  <c r="B285"/>
  <c r="J284"/>
  <c r="H284"/>
  <c r="G284" s="1"/>
  <c r="F284"/>
  <c r="E284"/>
  <c r="D284"/>
  <c r="B284"/>
  <c r="J283"/>
  <c r="H283"/>
  <c r="G283" s="1"/>
  <c r="C283" s="1"/>
  <c r="F283"/>
  <c r="E283"/>
  <c r="D283"/>
  <c r="B283"/>
  <c r="J282"/>
  <c r="H282"/>
  <c r="G282" s="1"/>
  <c r="F282"/>
  <c r="E282"/>
  <c r="D282"/>
  <c r="B282"/>
  <c r="J281"/>
  <c r="H281"/>
  <c r="G281" s="1"/>
  <c r="C281" s="1"/>
  <c r="F281"/>
  <c r="E281"/>
  <c r="D281"/>
  <c r="B281"/>
  <c r="J280"/>
  <c r="H280"/>
  <c r="G280" s="1"/>
  <c r="F280"/>
  <c r="E280"/>
  <c r="D280"/>
  <c r="B280"/>
  <c r="J279"/>
  <c r="H279"/>
  <c r="G279" s="1"/>
  <c r="C279" s="1"/>
  <c r="F279"/>
  <c r="E279"/>
  <c r="D279"/>
  <c r="B279"/>
  <c r="J278"/>
  <c r="H278"/>
  <c r="G278" s="1"/>
  <c r="F278"/>
  <c r="E278"/>
  <c r="D278"/>
  <c r="B278"/>
  <c r="J277"/>
  <c r="H277"/>
  <c r="G277" s="1"/>
  <c r="C277" s="1"/>
  <c r="F277"/>
  <c r="E277"/>
  <c r="D277"/>
  <c r="B277"/>
  <c r="J276"/>
  <c r="H276"/>
  <c r="G276" s="1"/>
  <c r="F276"/>
  <c r="E276"/>
  <c r="D276"/>
  <c r="B276"/>
  <c r="J275"/>
  <c r="H275"/>
  <c r="G275" s="1"/>
  <c r="C275" s="1"/>
  <c r="F275"/>
  <c r="E275"/>
  <c r="D275"/>
  <c r="B275"/>
  <c r="J274"/>
  <c r="H274"/>
  <c r="G274" s="1"/>
  <c r="F274"/>
  <c r="E274"/>
  <c r="D274"/>
  <c r="B274"/>
  <c r="J273"/>
  <c r="H273"/>
  <c r="G273" s="1"/>
  <c r="C273" s="1"/>
  <c r="F273"/>
  <c r="E273"/>
  <c r="D273"/>
  <c r="B273"/>
  <c r="J272"/>
  <c r="H272"/>
  <c r="G272" s="1"/>
  <c r="F272"/>
  <c r="E272"/>
  <c r="D272"/>
  <c r="B272"/>
  <c r="J271"/>
  <c r="H271"/>
  <c r="G271" s="1"/>
  <c r="C271" s="1"/>
  <c r="F271"/>
  <c r="E271"/>
  <c r="D271"/>
  <c r="B271"/>
  <c r="J270"/>
  <c r="H270"/>
  <c r="G270" s="1"/>
  <c r="F270"/>
  <c r="E270"/>
  <c r="D270"/>
  <c r="B270"/>
  <c r="J269"/>
  <c r="H269"/>
  <c r="G269" s="1"/>
  <c r="C269" s="1"/>
  <c r="F269"/>
  <c r="E269"/>
  <c r="D269"/>
  <c r="B269"/>
  <c r="J268"/>
  <c r="H268"/>
  <c r="G268" s="1"/>
  <c r="F268"/>
  <c r="E268"/>
  <c r="D268"/>
  <c r="B268"/>
  <c r="J267"/>
  <c r="H267"/>
  <c r="G267" s="1"/>
  <c r="C267" s="1"/>
  <c r="E267"/>
  <c r="B267"/>
  <c r="J266"/>
  <c r="H266"/>
  <c r="G266" s="1"/>
  <c r="E266"/>
  <c r="B266"/>
  <c r="J265"/>
  <c r="H265"/>
  <c r="G265" s="1"/>
  <c r="C265" s="1"/>
  <c r="E265"/>
  <c r="B265"/>
  <c r="J264"/>
  <c r="H264"/>
  <c r="G264" s="1"/>
  <c r="E264"/>
  <c r="B264"/>
  <c r="J263"/>
  <c r="H263"/>
  <c r="G263" s="1"/>
  <c r="C263" s="1"/>
  <c r="E263"/>
  <c r="B263"/>
  <c r="J262"/>
  <c r="H262"/>
  <c r="G262" s="1"/>
  <c r="E262"/>
  <c r="B262"/>
  <c r="J261"/>
  <c r="H261"/>
  <c r="G261" s="1"/>
  <c r="C261" s="1"/>
  <c r="E261"/>
  <c r="B261"/>
  <c r="J260"/>
  <c r="H260"/>
  <c r="G260" s="1"/>
  <c r="E260"/>
  <c r="B260"/>
  <c r="J259"/>
  <c r="H259"/>
  <c r="G259"/>
  <c r="E259"/>
  <c r="D259"/>
  <c r="B259"/>
  <c r="J258"/>
  <c r="H258"/>
  <c r="G258"/>
  <c r="E258"/>
  <c r="D258"/>
  <c r="B258"/>
  <c r="J257"/>
  <c r="H257"/>
  <c r="G257"/>
  <c r="E257"/>
  <c r="D257"/>
  <c r="B257"/>
  <c r="J256"/>
  <c r="H256"/>
  <c r="G256"/>
  <c r="E256"/>
  <c r="D256"/>
  <c r="B256"/>
  <c r="J255"/>
  <c r="H255"/>
  <c r="G255"/>
  <c r="E255"/>
  <c r="D255"/>
  <c r="B255"/>
  <c r="J254"/>
  <c r="H254"/>
  <c r="G254"/>
  <c r="E254"/>
  <c r="D254"/>
  <c r="B254"/>
  <c r="J253"/>
  <c r="H253"/>
  <c r="G253"/>
  <c r="E253"/>
  <c r="D253"/>
  <c r="B253"/>
  <c r="J252"/>
  <c r="H252"/>
  <c r="G252"/>
  <c r="E252"/>
  <c r="D252"/>
  <c r="B252"/>
  <c r="J251"/>
  <c r="H251"/>
  <c r="G251"/>
  <c r="E251"/>
  <c r="D251"/>
  <c r="B251"/>
  <c r="J250"/>
  <c r="H250"/>
  <c r="G250"/>
  <c r="E250"/>
  <c r="D250"/>
  <c r="B250"/>
  <c r="J249"/>
  <c r="H249"/>
  <c r="G249"/>
  <c r="E249"/>
  <c r="D249"/>
  <c r="B249"/>
  <c r="J248"/>
  <c r="H248"/>
  <c r="G248"/>
  <c r="E248"/>
  <c r="D248"/>
  <c r="B248"/>
  <c r="J247"/>
  <c r="H247"/>
  <c r="G247"/>
  <c r="E247"/>
  <c r="D247"/>
  <c r="B247"/>
  <c r="J246"/>
  <c r="H246"/>
  <c r="G246"/>
  <c r="E246"/>
  <c r="D246"/>
  <c r="C246"/>
  <c r="B246"/>
  <c r="J245"/>
  <c r="H245"/>
  <c r="G245"/>
  <c r="E245"/>
  <c r="D245"/>
  <c r="C245"/>
  <c r="B245"/>
  <c r="J244"/>
  <c r="H244"/>
  <c r="G244"/>
  <c r="E244"/>
  <c r="D244"/>
  <c r="C244"/>
  <c r="B244"/>
  <c r="J243"/>
  <c r="H243"/>
  <c r="G243"/>
  <c r="F243"/>
  <c r="E243"/>
  <c r="D243"/>
  <c r="C243"/>
  <c r="B243"/>
  <c r="J242"/>
  <c r="H242"/>
  <c r="G242"/>
  <c r="F242"/>
  <c r="E242"/>
  <c r="D242"/>
  <c r="C242"/>
  <c r="B242"/>
  <c r="J241"/>
  <c r="H241"/>
  <c r="G241"/>
  <c r="F241"/>
  <c r="E241"/>
  <c r="D241"/>
  <c r="C241"/>
  <c r="B241"/>
  <c r="J240"/>
  <c r="H240"/>
  <c r="G240"/>
  <c r="F240"/>
  <c r="E240"/>
  <c r="D240"/>
  <c r="C240"/>
  <c r="B240"/>
  <c r="J239"/>
  <c r="H239"/>
  <c r="G239"/>
  <c r="F239"/>
  <c r="E239"/>
  <c r="D239"/>
  <c r="C239"/>
  <c r="B239"/>
  <c r="J238"/>
  <c r="H238"/>
  <c r="G238"/>
  <c r="F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C110" s="1"/>
  <c r="F110"/>
  <c r="E110"/>
  <c r="D110"/>
  <c r="B110"/>
  <c r="J109"/>
  <c r="H109"/>
  <c r="G109"/>
  <c r="F109"/>
  <c r="E109"/>
  <c r="D109"/>
  <c r="B109"/>
  <c r="J108"/>
  <c r="H108"/>
  <c r="G108"/>
  <c r="F108"/>
  <c r="E108"/>
  <c r="D108"/>
  <c r="B108"/>
  <c r="J107"/>
  <c r="H107"/>
  <c r="G107"/>
  <c r="F107"/>
  <c r="E107"/>
  <c r="D107"/>
  <c r="B107"/>
  <c r="J106"/>
  <c r="H106"/>
  <c r="G106"/>
  <c r="F106"/>
  <c r="E106"/>
  <c r="D106"/>
  <c r="B106"/>
  <c r="J105"/>
  <c r="H105"/>
  <c r="G105"/>
  <c r="F105"/>
  <c r="E105"/>
  <c r="D105"/>
  <c r="B105"/>
  <c r="J104"/>
  <c r="H104"/>
  <c r="G104"/>
  <c r="F104"/>
  <c r="E104"/>
  <c r="D104"/>
  <c r="B104"/>
  <c r="J103"/>
  <c r="H103"/>
  <c r="G103"/>
  <c r="F103"/>
  <c r="E103"/>
  <c r="D103"/>
  <c r="B103"/>
  <c r="J102"/>
  <c r="H102"/>
  <c r="G102"/>
  <c r="F102"/>
  <c r="E102"/>
  <c r="D102"/>
  <c r="B102"/>
  <c r="J101"/>
  <c r="H101"/>
  <c r="G101"/>
  <c r="F101"/>
  <c r="E101"/>
  <c r="D101"/>
  <c r="B101"/>
  <c r="J100"/>
  <c r="H100"/>
  <c r="G100"/>
  <c r="F100"/>
  <c r="E100"/>
  <c r="D100"/>
  <c r="B100"/>
  <c r="J99"/>
  <c r="H99"/>
  <c r="G99"/>
  <c r="F99"/>
  <c r="E99"/>
  <c r="D99"/>
  <c r="B99"/>
  <c r="J98"/>
  <c r="H98"/>
  <c r="G98"/>
  <c r="F98"/>
  <c r="E98"/>
  <c r="D98"/>
  <c r="B98"/>
  <c r="J97"/>
  <c r="H97"/>
  <c r="G97"/>
  <c r="F97"/>
  <c r="E97"/>
  <c r="D97"/>
  <c r="B97"/>
  <c r="J96"/>
  <c r="H96"/>
  <c r="G96"/>
  <c r="F96"/>
  <c r="E96"/>
  <c r="D96"/>
  <c r="B96"/>
  <c r="J95"/>
  <c r="H95"/>
  <c r="G95"/>
  <c r="F95"/>
  <c r="E95"/>
  <c r="D95"/>
  <c r="B95"/>
  <c r="J94"/>
  <c r="H94"/>
  <c r="G94"/>
  <c r="F94"/>
  <c r="E94"/>
  <c r="D94"/>
  <c r="B94"/>
  <c r="J93"/>
  <c r="H93"/>
  <c r="G93"/>
  <c r="F93"/>
  <c r="E93"/>
  <c r="D93"/>
  <c r="B93"/>
  <c r="J92"/>
  <c r="H92"/>
  <c r="G92"/>
  <c r="F92"/>
  <c r="E92"/>
  <c r="D92"/>
  <c r="B92"/>
  <c r="J91"/>
  <c r="H91"/>
  <c r="G91"/>
  <c r="F91"/>
  <c r="E91"/>
  <c r="D91"/>
  <c r="B91"/>
  <c r="J90"/>
  <c r="H90"/>
  <c r="G90"/>
  <c r="F90"/>
  <c r="E90"/>
  <c r="D90"/>
  <c r="B90"/>
  <c r="J89"/>
  <c r="H89"/>
  <c r="G89"/>
  <c r="F89"/>
  <c r="E89"/>
  <c r="D89"/>
  <c r="B89"/>
  <c r="J88"/>
  <c r="H88"/>
  <c r="G88"/>
  <c r="F88"/>
  <c r="E88"/>
  <c r="D88"/>
  <c r="B88"/>
  <c r="J87"/>
  <c r="H87"/>
  <c r="G87"/>
  <c r="F87"/>
  <c r="E87"/>
  <c r="D87"/>
  <c r="B87"/>
  <c r="J86"/>
  <c r="H86"/>
  <c r="G86"/>
  <c r="F86"/>
  <c r="E86"/>
  <c r="D86"/>
  <c r="B86"/>
  <c r="J85"/>
  <c r="H85"/>
  <c r="G85"/>
  <c r="F85"/>
  <c r="E85"/>
  <c r="D85"/>
  <c r="B85"/>
  <c r="J84"/>
  <c r="H84"/>
  <c r="G84"/>
  <c r="F84"/>
  <c r="E84"/>
  <c r="D84"/>
  <c r="B84"/>
  <c r="J83"/>
  <c r="H83"/>
  <c r="G83"/>
  <c r="F83"/>
  <c r="E83"/>
  <c r="D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C74" s="1"/>
  <c r="F74"/>
  <c r="E74"/>
  <c r="D74"/>
  <c r="B74"/>
  <c r="J73"/>
  <c r="H73"/>
  <c r="G73"/>
  <c r="C73" s="1"/>
  <c r="F73"/>
  <c r="E73"/>
  <c r="D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F52"/>
  <c r="E52"/>
  <c r="D52"/>
  <c r="C52"/>
  <c r="B52"/>
  <c r="J51"/>
  <c r="H51"/>
  <c r="G51"/>
  <c r="F51"/>
  <c r="E51"/>
  <c r="D51"/>
  <c r="C51"/>
  <c r="B51"/>
  <c r="J50"/>
  <c r="H50"/>
  <c r="G50"/>
  <c r="F50"/>
  <c r="E50"/>
  <c r="D50"/>
  <c r="C50"/>
  <c r="B50"/>
  <c r="J49"/>
  <c r="H49"/>
  <c r="G49"/>
  <c r="F49"/>
  <c r="E49"/>
  <c r="D49"/>
  <c r="C49"/>
  <c r="B49"/>
  <c r="J48"/>
  <c r="H48"/>
  <c r="G48"/>
  <c r="F48"/>
  <c r="E48"/>
  <c r="D48"/>
  <c r="C48"/>
  <c r="B48"/>
  <c r="J47"/>
  <c r="H47"/>
  <c r="G47"/>
  <c r="F47"/>
  <c r="E47"/>
  <c r="D47"/>
  <c r="C47"/>
  <c r="B47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F44"/>
  <c r="E44"/>
  <c r="D44"/>
  <c r="C44"/>
  <c r="B44"/>
  <c r="J43"/>
  <c r="H43"/>
  <c r="G43"/>
  <c r="F43"/>
  <c r="E43"/>
  <c r="D43"/>
  <c r="C43"/>
  <c r="B43"/>
  <c r="J42"/>
  <c r="H42"/>
  <c r="G42"/>
  <c r="F42"/>
  <c r="E42"/>
  <c r="D42"/>
  <c r="C42"/>
  <c r="B42"/>
  <c r="J41"/>
  <c r="H41"/>
  <c r="G41"/>
  <c r="F41"/>
  <c r="E41"/>
  <c r="D41"/>
  <c r="C41"/>
  <c r="B41"/>
  <c r="J40"/>
  <c r="H40"/>
  <c r="G40"/>
  <c r="F40"/>
  <c r="E40"/>
  <c r="D40"/>
  <c r="C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J36"/>
  <c r="H36"/>
  <c r="G36"/>
  <c r="C36" s="1"/>
  <c r="F36"/>
  <c r="E36"/>
  <c r="D36"/>
  <c r="B36"/>
  <c r="J35"/>
  <c r="H35"/>
  <c r="G35"/>
  <c r="F35"/>
  <c r="E35"/>
  <c r="D35"/>
  <c r="B35"/>
  <c r="J34"/>
  <c r="H34"/>
  <c r="G34"/>
  <c r="F34"/>
  <c r="E34"/>
  <c r="D34"/>
  <c r="B34"/>
  <c r="J33"/>
  <c r="H33"/>
  <c r="G33"/>
  <c r="F33"/>
  <c r="E33"/>
  <c r="D33"/>
  <c r="B33"/>
  <c r="J32"/>
  <c r="H32"/>
  <c r="G32"/>
  <c r="C32" s="1"/>
  <c r="F32"/>
  <c r="E32"/>
  <c r="D32"/>
  <c r="B32"/>
  <c r="J31"/>
  <c r="H31"/>
  <c r="G31"/>
  <c r="C31" s="1"/>
  <c r="F31"/>
  <c r="E31"/>
  <c r="D31"/>
  <c r="B31"/>
  <c r="J30"/>
  <c r="H30"/>
  <c r="G30"/>
  <c r="F30"/>
  <c r="E30"/>
  <c r="D30"/>
  <c r="B30"/>
  <c r="J29"/>
  <c r="H29"/>
  <c r="G29"/>
  <c r="F29"/>
  <c r="E29"/>
  <c r="D29"/>
  <c r="B29"/>
  <c r="J28"/>
  <c r="H28"/>
  <c r="G28"/>
  <c r="F28"/>
  <c r="E28"/>
  <c r="D28"/>
  <c r="B28"/>
  <c r="J27"/>
  <c r="H27"/>
  <c r="G27"/>
  <c r="F27"/>
  <c r="E27"/>
  <c r="D27"/>
  <c r="B27"/>
  <c r="J26"/>
  <c r="H26"/>
  <c r="G26"/>
  <c r="F26"/>
  <c r="E26"/>
  <c r="D26"/>
  <c r="B26"/>
  <c r="J25"/>
  <c r="H25"/>
  <c r="G25"/>
  <c r="F25"/>
  <c r="E25"/>
  <c r="D25"/>
  <c r="B25"/>
  <c r="J24"/>
  <c r="H24"/>
  <c r="G24"/>
  <c r="F24"/>
  <c r="E24"/>
  <c r="D24"/>
  <c r="B24"/>
  <c r="J23"/>
  <c r="H23"/>
  <c r="G23"/>
  <c r="F23"/>
  <c r="E23"/>
  <c r="D23"/>
  <c r="B23"/>
  <c r="J22"/>
  <c r="H22"/>
  <c r="G22"/>
  <c r="F22"/>
  <c r="E22"/>
  <c r="D22"/>
  <c r="B22"/>
  <c r="J21"/>
  <c r="H21"/>
  <c r="G21"/>
  <c r="F21"/>
  <c r="E21"/>
  <c r="D21"/>
  <c r="B21"/>
  <c r="J20"/>
  <c r="H20"/>
  <c r="G20"/>
  <c r="F20"/>
  <c r="E20"/>
  <c r="D20"/>
  <c r="B20"/>
  <c r="J19"/>
  <c r="H19"/>
  <c r="G19"/>
  <c r="F19"/>
  <c r="E19"/>
  <c r="D19"/>
  <c r="B19"/>
  <c r="J18"/>
  <c r="H18"/>
  <c r="G18"/>
  <c r="F18"/>
  <c r="E18"/>
  <c r="D18"/>
  <c r="B18"/>
  <c r="J17"/>
  <c r="H17"/>
  <c r="G17"/>
  <c r="F17"/>
  <c r="E17"/>
  <c r="D17"/>
  <c r="B17"/>
  <c r="J16"/>
  <c r="H16"/>
  <c r="G16"/>
  <c r="F16"/>
  <c r="E16"/>
  <c r="D16"/>
  <c r="B16"/>
  <c r="J15"/>
  <c r="H15"/>
  <c r="G15"/>
  <c r="F15"/>
  <c r="E15"/>
  <c r="D15"/>
  <c r="B15"/>
  <c r="J14"/>
  <c r="H14"/>
  <c r="G14"/>
  <c r="F14"/>
  <c r="E14"/>
  <c r="D14"/>
  <c r="B14"/>
  <c r="J13"/>
  <c r="H13"/>
  <c r="G13"/>
  <c r="F13"/>
  <c r="E13"/>
  <c r="D13"/>
  <c r="B13"/>
  <c r="J12"/>
  <c r="H12"/>
  <c r="G12"/>
  <c r="F12"/>
  <c r="E12"/>
  <c r="D12"/>
  <c r="B12"/>
  <c r="J11"/>
  <c r="H11"/>
  <c r="G11"/>
  <c r="F11"/>
  <c r="E11"/>
  <c r="D11"/>
  <c r="B11"/>
  <c r="J10"/>
  <c r="H10"/>
  <c r="G10"/>
  <c r="F10"/>
  <c r="E10"/>
  <c r="D10"/>
  <c r="B10"/>
  <c r="J9"/>
  <c r="H9"/>
  <c r="G9"/>
  <c r="F9"/>
  <c r="E9"/>
  <c r="D9"/>
  <c r="B9"/>
  <c r="E8"/>
  <c r="M3"/>
  <c r="M2"/>
  <c r="E1"/>
  <c r="E4" s="1"/>
  <c r="M4" s="1"/>
  <c r="J302" i="4"/>
  <c r="H302"/>
  <c r="G302" s="1"/>
  <c r="C302" s="1"/>
  <c r="F302"/>
  <c r="E302"/>
  <c r="D302"/>
  <c r="B302"/>
  <c r="J301"/>
  <c r="H301"/>
  <c r="G301" s="1"/>
  <c r="C301" s="1"/>
  <c r="F301"/>
  <c r="E301"/>
  <c r="D301"/>
  <c r="B301"/>
  <c r="J300"/>
  <c r="H300"/>
  <c r="G300" s="1"/>
  <c r="F300"/>
  <c r="E300"/>
  <c r="D300"/>
  <c r="B300"/>
  <c r="J299"/>
  <c r="H299"/>
  <c r="G299" s="1"/>
  <c r="C299" s="1"/>
  <c r="F299"/>
  <c r="E299"/>
  <c r="D299"/>
  <c r="B299"/>
  <c r="J298"/>
  <c r="H298"/>
  <c r="G298" s="1"/>
  <c r="F298"/>
  <c r="E298"/>
  <c r="D298"/>
  <c r="B298"/>
  <c r="J297"/>
  <c r="H297"/>
  <c r="G297" s="1"/>
  <c r="C297" s="1"/>
  <c r="F297"/>
  <c r="E297"/>
  <c r="D297"/>
  <c r="B297"/>
  <c r="J296"/>
  <c r="H296"/>
  <c r="G296" s="1"/>
  <c r="F296"/>
  <c r="E296"/>
  <c r="D296"/>
  <c r="B296"/>
  <c r="J295"/>
  <c r="H295"/>
  <c r="G295" s="1"/>
  <c r="C295" s="1"/>
  <c r="F295"/>
  <c r="E295"/>
  <c r="D295"/>
  <c r="B295"/>
  <c r="J294"/>
  <c r="H294"/>
  <c r="G294" s="1"/>
  <c r="F294"/>
  <c r="E294"/>
  <c r="D294"/>
  <c r="B294"/>
  <c r="J293"/>
  <c r="H293"/>
  <c r="G293" s="1"/>
  <c r="C293" s="1"/>
  <c r="F293"/>
  <c r="E293"/>
  <c r="D293"/>
  <c r="B293"/>
  <c r="J292"/>
  <c r="H292"/>
  <c r="G292" s="1"/>
  <c r="F292"/>
  <c r="E292"/>
  <c r="D292"/>
  <c r="B292"/>
  <c r="J291"/>
  <c r="H291"/>
  <c r="G291" s="1"/>
  <c r="C291" s="1"/>
  <c r="F291"/>
  <c r="E291"/>
  <c r="D291"/>
  <c r="B291"/>
  <c r="J290"/>
  <c r="H290"/>
  <c r="G290" s="1"/>
  <c r="F290"/>
  <c r="E290"/>
  <c r="D290"/>
  <c r="B290"/>
  <c r="J289"/>
  <c r="H289"/>
  <c r="G289" s="1"/>
  <c r="C289" s="1"/>
  <c r="F289"/>
  <c r="E289"/>
  <c r="D289"/>
  <c r="B289"/>
  <c r="J288"/>
  <c r="H288"/>
  <c r="G288" s="1"/>
  <c r="F288"/>
  <c r="E288"/>
  <c r="D288"/>
  <c r="B288"/>
  <c r="J287"/>
  <c r="H287"/>
  <c r="G287" s="1"/>
  <c r="C287" s="1"/>
  <c r="F287"/>
  <c r="E287"/>
  <c r="D287"/>
  <c r="B287"/>
  <c r="J286"/>
  <c r="H286"/>
  <c r="G286" s="1"/>
  <c r="C286" s="1"/>
  <c r="F286"/>
  <c r="E286"/>
  <c r="D286"/>
  <c r="B286"/>
  <c r="J285"/>
  <c r="H285"/>
  <c r="G285" s="1"/>
  <c r="C285" s="1"/>
  <c r="F285"/>
  <c r="E285"/>
  <c r="D285"/>
  <c r="B285"/>
  <c r="J284"/>
  <c r="H284"/>
  <c r="G284" s="1"/>
  <c r="C284" s="1"/>
  <c r="F284"/>
  <c r="E284"/>
  <c r="D284"/>
  <c r="B284"/>
  <c r="J283"/>
  <c r="H283"/>
  <c r="G283" s="1"/>
  <c r="C283" s="1"/>
  <c r="F283"/>
  <c r="E283"/>
  <c r="D283"/>
  <c r="B283"/>
  <c r="J282"/>
  <c r="H282"/>
  <c r="G282" s="1"/>
  <c r="C282" s="1"/>
  <c r="F282"/>
  <c r="E282"/>
  <c r="D282"/>
  <c r="B282"/>
  <c r="J281"/>
  <c r="H281"/>
  <c r="G281" s="1"/>
  <c r="C281" s="1"/>
  <c r="F281"/>
  <c r="E281"/>
  <c r="D281"/>
  <c r="B281"/>
  <c r="J280"/>
  <c r="H280"/>
  <c r="G280" s="1"/>
  <c r="C280" s="1"/>
  <c r="F280"/>
  <c r="E280"/>
  <c r="D280"/>
  <c r="B280"/>
  <c r="J279"/>
  <c r="H279"/>
  <c r="G279" s="1"/>
  <c r="C279" s="1"/>
  <c r="F279"/>
  <c r="E279"/>
  <c r="D279"/>
  <c r="B279"/>
  <c r="J278"/>
  <c r="H278"/>
  <c r="G278" s="1"/>
  <c r="C278" s="1"/>
  <c r="F278"/>
  <c r="E278"/>
  <c r="D278"/>
  <c r="B278"/>
  <c r="J277"/>
  <c r="H277"/>
  <c r="G277" s="1"/>
  <c r="C277" s="1"/>
  <c r="F277"/>
  <c r="E277"/>
  <c r="D277"/>
  <c r="B277"/>
  <c r="J276"/>
  <c r="H276"/>
  <c r="G276" s="1"/>
  <c r="C276" s="1"/>
  <c r="E276"/>
  <c r="B276"/>
  <c r="J275"/>
  <c r="H275"/>
  <c r="G275" s="1"/>
  <c r="C275" s="1"/>
  <c r="E275"/>
  <c r="B275"/>
  <c r="J274"/>
  <c r="H274"/>
  <c r="G274" s="1"/>
  <c r="C274" s="1"/>
  <c r="E274"/>
  <c r="B274"/>
  <c r="J273"/>
  <c r="H273"/>
  <c r="G273" s="1"/>
  <c r="C273" s="1"/>
  <c r="E273"/>
  <c r="B273"/>
  <c r="J272"/>
  <c r="H272"/>
  <c r="G272" s="1"/>
  <c r="C272" s="1"/>
  <c r="E272"/>
  <c r="B272"/>
  <c r="J271"/>
  <c r="H271"/>
  <c r="G271" s="1"/>
  <c r="C271" s="1"/>
  <c r="E271"/>
  <c r="B271"/>
  <c r="J270"/>
  <c r="H270"/>
  <c r="G270" s="1"/>
  <c r="C270" s="1"/>
  <c r="E270"/>
  <c r="B270"/>
  <c r="J269"/>
  <c r="H269"/>
  <c r="G269" s="1"/>
  <c r="C269" s="1"/>
  <c r="E269"/>
  <c r="B269"/>
  <c r="J268"/>
  <c r="H268"/>
  <c r="G268" s="1"/>
  <c r="C268" s="1"/>
  <c r="E268"/>
  <c r="B268"/>
  <c r="J267"/>
  <c r="H267"/>
  <c r="G267" s="1"/>
  <c r="C267" s="1"/>
  <c r="E267"/>
  <c r="B267"/>
  <c r="J266"/>
  <c r="H266"/>
  <c r="G266" s="1"/>
  <c r="C266" s="1"/>
  <c r="E266"/>
  <c r="B266"/>
  <c r="J265"/>
  <c r="H265"/>
  <c r="G265" s="1"/>
  <c r="C265" s="1"/>
  <c r="E265"/>
  <c r="B265"/>
  <c r="J264"/>
  <c r="H264"/>
  <c r="G264" s="1"/>
  <c r="C264" s="1"/>
  <c r="E264"/>
  <c r="B264"/>
  <c r="J263"/>
  <c r="H263"/>
  <c r="G263" s="1"/>
  <c r="C263" s="1"/>
  <c r="E263"/>
  <c r="B263"/>
  <c r="J262"/>
  <c r="H262"/>
  <c r="G262" s="1"/>
  <c r="C262" s="1"/>
  <c r="E262"/>
  <c r="B262"/>
  <c r="J261"/>
  <c r="H261"/>
  <c r="G261" s="1"/>
  <c r="C261" s="1"/>
  <c r="E261"/>
  <c r="B261"/>
  <c r="J260"/>
  <c r="H260"/>
  <c r="G260" s="1"/>
  <c r="E260"/>
  <c r="C260"/>
  <c r="B260"/>
  <c r="J259"/>
  <c r="H259"/>
  <c r="G259"/>
  <c r="E259"/>
  <c r="D259"/>
  <c r="C259"/>
  <c r="B259"/>
  <c r="J258"/>
  <c r="H258"/>
  <c r="G258"/>
  <c r="E258"/>
  <c r="D258"/>
  <c r="C258"/>
  <c r="B258"/>
  <c r="J257"/>
  <c r="H257"/>
  <c r="G257"/>
  <c r="E257"/>
  <c r="D257"/>
  <c r="C257"/>
  <c r="B257"/>
  <c r="J256"/>
  <c r="H256"/>
  <c r="G256"/>
  <c r="E256"/>
  <c r="D256"/>
  <c r="C256"/>
  <c r="B256"/>
  <c r="J255"/>
  <c r="H255"/>
  <c r="G255"/>
  <c r="E255"/>
  <c r="D255"/>
  <c r="C255"/>
  <c r="B255"/>
  <c r="J254"/>
  <c r="H254"/>
  <c r="G254"/>
  <c r="E254"/>
  <c r="D254"/>
  <c r="C254"/>
  <c r="B254"/>
  <c r="J253"/>
  <c r="H253"/>
  <c r="G253"/>
  <c r="E253"/>
  <c r="D253"/>
  <c r="C253"/>
  <c r="B253"/>
  <c r="J252"/>
  <c r="H252"/>
  <c r="G252"/>
  <c r="E252"/>
  <c r="D252"/>
  <c r="C252"/>
  <c r="B252"/>
  <c r="J251"/>
  <c r="H251"/>
  <c r="G251"/>
  <c r="F251"/>
  <c r="E251"/>
  <c r="D251"/>
  <c r="C251"/>
  <c r="B251"/>
  <c r="J250"/>
  <c r="H250"/>
  <c r="G250"/>
  <c r="F250"/>
  <c r="E250"/>
  <c r="D250"/>
  <c r="C250"/>
  <c r="B250"/>
  <c r="J249"/>
  <c r="H249"/>
  <c r="G249"/>
  <c r="F249"/>
  <c r="E249"/>
  <c r="D249"/>
  <c r="C249"/>
  <c r="B249"/>
  <c r="J248"/>
  <c r="H248"/>
  <c r="G248"/>
  <c r="F248"/>
  <c r="E248"/>
  <c r="D248"/>
  <c r="C248"/>
  <c r="B248"/>
  <c r="J247"/>
  <c r="H247"/>
  <c r="G247"/>
  <c r="F247"/>
  <c r="E247"/>
  <c r="D247"/>
  <c r="C247"/>
  <c r="B247"/>
  <c r="J246"/>
  <c r="H246"/>
  <c r="G246"/>
  <c r="F246"/>
  <c r="E246"/>
  <c r="D246"/>
  <c r="C246"/>
  <c r="B246"/>
  <c r="J245"/>
  <c r="H245"/>
  <c r="G245"/>
  <c r="F245"/>
  <c r="E245"/>
  <c r="D245"/>
  <c r="C245"/>
  <c r="B245"/>
  <c r="J244"/>
  <c r="H244"/>
  <c r="G244"/>
  <c r="F244"/>
  <c r="E244"/>
  <c r="D244"/>
  <c r="C244"/>
  <c r="B244"/>
  <c r="J243"/>
  <c r="H243"/>
  <c r="G243"/>
  <c r="F243"/>
  <c r="E243"/>
  <c r="D243"/>
  <c r="C243"/>
  <c r="B243"/>
  <c r="J242"/>
  <c r="H242"/>
  <c r="G242"/>
  <c r="F242"/>
  <c r="E242"/>
  <c r="D242"/>
  <c r="C242"/>
  <c r="B242"/>
  <c r="J241"/>
  <c r="H241"/>
  <c r="G241"/>
  <c r="F241"/>
  <c r="E241"/>
  <c r="D241"/>
  <c r="C241"/>
  <c r="B241"/>
  <c r="J240"/>
  <c r="H240"/>
  <c r="G240"/>
  <c r="F240"/>
  <c r="E240"/>
  <c r="D240"/>
  <c r="C240"/>
  <c r="B240"/>
  <c r="J239"/>
  <c r="H239"/>
  <c r="G239"/>
  <c r="F239"/>
  <c r="E239"/>
  <c r="D239"/>
  <c r="C239"/>
  <c r="B239"/>
  <c r="J238"/>
  <c r="H238"/>
  <c r="G238"/>
  <c r="F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C151" s="1"/>
  <c r="F151"/>
  <c r="E151"/>
  <c r="D151"/>
  <c r="B151"/>
  <c r="J150"/>
  <c r="H150"/>
  <c r="G150"/>
  <c r="F150"/>
  <c r="E150"/>
  <c r="D150"/>
  <c r="B150"/>
  <c r="J149"/>
  <c r="H149"/>
  <c r="G149"/>
  <c r="F149"/>
  <c r="E149"/>
  <c r="D149"/>
  <c r="B149"/>
  <c r="J148"/>
  <c r="H148"/>
  <c r="G148"/>
  <c r="F148"/>
  <c r="E148"/>
  <c r="D148"/>
  <c r="B148"/>
  <c r="J147"/>
  <c r="H147"/>
  <c r="G147"/>
  <c r="F147"/>
  <c r="E147"/>
  <c r="D147"/>
  <c r="B147"/>
  <c r="J146"/>
  <c r="H146"/>
  <c r="G146"/>
  <c r="F146"/>
  <c r="E146"/>
  <c r="D146"/>
  <c r="B146"/>
  <c r="J145"/>
  <c r="H145"/>
  <c r="G145"/>
  <c r="F145"/>
  <c r="E145"/>
  <c r="D145"/>
  <c r="B145"/>
  <c r="J144"/>
  <c r="H144"/>
  <c r="G144"/>
  <c r="F144"/>
  <c r="E144"/>
  <c r="D144"/>
  <c r="B144"/>
  <c r="J143"/>
  <c r="H143"/>
  <c r="G143"/>
  <c r="F143"/>
  <c r="E143"/>
  <c r="D143"/>
  <c r="B143"/>
  <c r="J142"/>
  <c r="H142"/>
  <c r="G142"/>
  <c r="F142"/>
  <c r="E142"/>
  <c r="D142"/>
  <c r="B142"/>
  <c r="J141"/>
  <c r="H141"/>
  <c r="G141"/>
  <c r="F141"/>
  <c r="E141"/>
  <c r="D141"/>
  <c r="B141"/>
  <c r="J140"/>
  <c r="H140"/>
  <c r="G140"/>
  <c r="F140"/>
  <c r="E140"/>
  <c r="D140"/>
  <c r="B140"/>
  <c r="J139"/>
  <c r="H139"/>
  <c r="G139"/>
  <c r="F139"/>
  <c r="E139"/>
  <c r="D139"/>
  <c r="B139"/>
  <c r="J138"/>
  <c r="H138"/>
  <c r="G138"/>
  <c r="F138"/>
  <c r="E138"/>
  <c r="D138"/>
  <c r="B138"/>
  <c r="J137"/>
  <c r="H137"/>
  <c r="G137"/>
  <c r="F137"/>
  <c r="E137"/>
  <c r="D137"/>
  <c r="B137"/>
  <c r="J136"/>
  <c r="H136"/>
  <c r="G136"/>
  <c r="F136"/>
  <c r="E136"/>
  <c r="D136"/>
  <c r="B136"/>
  <c r="J135"/>
  <c r="H135"/>
  <c r="G135"/>
  <c r="F135"/>
  <c r="E135"/>
  <c r="D135"/>
  <c r="B135"/>
  <c r="J134"/>
  <c r="H134"/>
  <c r="G134"/>
  <c r="F134"/>
  <c r="E134"/>
  <c r="D134"/>
  <c r="B134"/>
  <c r="J133"/>
  <c r="H133"/>
  <c r="G133"/>
  <c r="F133"/>
  <c r="E133"/>
  <c r="D133"/>
  <c r="B133"/>
  <c r="J132"/>
  <c r="H132"/>
  <c r="G132"/>
  <c r="F132"/>
  <c r="E132"/>
  <c r="D132"/>
  <c r="B132"/>
  <c r="J131"/>
  <c r="H131"/>
  <c r="G131"/>
  <c r="F131"/>
  <c r="E131"/>
  <c r="D131"/>
  <c r="B131"/>
  <c r="J130"/>
  <c r="H130"/>
  <c r="G130"/>
  <c r="F130"/>
  <c r="E130"/>
  <c r="D130"/>
  <c r="B130"/>
  <c r="J129"/>
  <c r="H129"/>
  <c r="G129"/>
  <c r="F129"/>
  <c r="E129"/>
  <c r="D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C125" s="1"/>
  <c r="F125"/>
  <c r="E125"/>
  <c r="D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/>
  <c r="F97"/>
  <c r="E97"/>
  <c r="D97"/>
  <c r="C97"/>
  <c r="B97"/>
  <c r="J96"/>
  <c r="H96"/>
  <c r="G96"/>
  <c r="F96"/>
  <c r="E96"/>
  <c r="D96"/>
  <c r="C96"/>
  <c r="B96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B85"/>
  <c r="J84"/>
  <c r="H84"/>
  <c r="G84"/>
  <c r="F84"/>
  <c r="E84"/>
  <c r="D84"/>
  <c r="C84"/>
  <c r="B84"/>
  <c r="J83"/>
  <c r="H83"/>
  <c r="G83"/>
  <c r="F83"/>
  <c r="E83"/>
  <c r="D83"/>
  <c r="C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F74"/>
  <c r="E74"/>
  <c r="D74"/>
  <c r="C74"/>
  <c r="B74"/>
  <c r="J73"/>
  <c r="H73"/>
  <c r="G73"/>
  <c r="F73"/>
  <c r="E73"/>
  <c r="D73"/>
  <c r="C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C51" s="1"/>
  <c r="F55"/>
  <c r="E55"/>
  <c r="D55"/>
  <c r="B55"/>
  <c r="J54"/>
  <c r="H54"/>
  <c r="G54"/>
  <c r="F54"/>
  <c r="E54"/>
  <c r="D54"/>
  <c r="B54"/>
  <c r="J53"/>
  <c r="H53"/>
  <c r="G53"/>
  <c r="F53"/>
  <c r="E53"/>
  <c r="D53"/>
  <c r="B53"/>
  <c r="J52"/>
  <c r="H52"/>
  <c r="G52"/>
  <c r="C52" s="1"/>
  <c r="F52"/>
  <c r="E52"/>
  <c r="D52"/>
  <c r="B52"/>
  <c r="J51"/>
  <c r="H51"/>
  <c r="G51"/>
  <c r="F51"/>
  <c r="E51"/>
  <c r="D51"/>
  <c r="B51"/>
  <c r="J50"/>
  <c r="H50"/>
  <c r="G50"/>
  <c r="F50"/>
  <c r="E50"/>
  <c r="D50"/>
  <c r="B50"/>
  <c r="J49"/>
  <c r="H49"/>
  <c r="G49"/>
  <c r="F49"/>
  <c r="E49"/>
  <c r="D49"/>
  <c r="B49"/>
  <c r="J48"/>
  <c r="H48"/>
  <c r="G48"/>
  <c r="F48"/>
  <c r="E48"/>
  <c r="D48"/>
  <c r="B48"/>
  <c r="J47"/>
  <c r="H47"/>
  <c r="G47"/>
  <c r="F47"/>
  <c r="E47"/>
  <c r="D47"/>
  <c r="B47"/>
  <c r="J46"/>
  <c r="H46"/>
  <c r="G46"/>
  <c r="F46"/>
  <c r="E46"/>
  <c r="D46"/>
  <c r="B46"/>
  <c r="J45"/>
  <c r="H45"/>
  <c r="G45"/>
  <c r="C45" s="1"/>
  <c r="F45"/>
  <c r="E45"/>
  <c r="D45"/>
  <c r="B45"/>
  <c r="J44"/>
  <c r="H44"/>
  <c r="G44"/>
  <c r="C44" s="1"/>
  <c r="F44"/>
  <c r="E44"/>
  <c r="D44"/>
  <c r="B44"/>
  <c r="J43"/>
  <c r="H43"/>
  <c r="G43"/>
  <c r="C43" s="1"/>
  <c r="F43"/>
  <c r="E43"/>
  <c r="D43"/>
  <c r="B43"/>
  <c r="J42"/>
  <c r="H42"/>
  <c r="G42"/>
  <c r="F42"/>
  <c r="E42"/>
  <c r="D42"/>
  <c r="B42"/>
  <c r="J41"/>
  <c r="H41"/>
  <c r="G41"/>
  <c r="F41"/>
  <c r="E41"/>
  <c r="D41"/>
  <c r="B41"/>
  <c r="J40"/>
  <c r="H40"/>
  <c r="G40"/>
  <c r="F40"/>
  <c r="E40"/>
  <c r="D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J36"/>
  <c r="H36"/>
  <c r="G36"/>
  <c r="F36"/>
  <c r="E36"/>
  <c r="D36"/>
  <c r="C36"/>
  <c r="B36"/>
  <c r="J35"/>
  <c r="H35"/>
  <c r="G35"/>
  <c r="F35"/>
  <c r="E35"/>
  <c r="D35"/>
  <c r="C35"/>
  <c r="B35"/>
  <c r="J34"/>
  <c r="H34"/>
  <c r="G34"/>
  <c r="F34"/>
  <c r="E34"/>
  <c r="D34"/>
  <c r="C34"/>
  <c r="B34"/>
  <c r="J33"/>
  <c r="H33"/>
  <c r="G33"/>
  <c r="F33"/>
  <c r="E33"/>
  <c r="D33"/>
  <c r="C33"/>
  <c r="B33"/>
  <c r="J32"/>
  <c r="H32"/>
  <c r="G32"/>
  <c r="F32"/>
  <c r="E32"/>
  <c r="D32"/>
  <c r="C32"/>
  <c r="B32"/>
  <c r="J31"/>
  <c r="H31"/>
  <c r="G31"/>
  <c r="F31"/>
  <c r="E31"/>
  <c r="D31"/>
  <c r="C31"/>
  <c r="B31"/>
  <c r="J30"/>
  <c r="H30"/>
  <c r="G30"/>
  <c r="F30"/>
  <c r="E30"/>
  <c r="D30"/>
  <c r="C30"/>
  <c r="B30"/>
  <c r="J29"/>
  <c r="H29"/>
  <c r="G29"/>
  <c r="F29"/>
  <c r="E29"/>
  <c r="D29"/>
  <c r="C29"/>
  <c r="B29"/>
  <c r="J28"/>
  <c r="H28"/>
  <c r="G28"/>
  <c r="F28"/>
  <c r="E28"/>
  <c r="D28"/>
  <c r="C28"/>
  <c r="B28"/>
  <c r="J27"/>
  <c r="H27"/>
  <c r="G27"/>
  <c r="C27" s="1"/>
  <c r="F27"/>
  <c r="E27"/>
  <c r="D27"/>
  <c r="B27"/>
  <c r="J26"/>
  <c r="H26"/>
  <c r="G26"/>
  <c r="F26"/>
  <c r="E26"/>
  <c r="D26"/>
  <c r="C26"/>
  <c r="B26"/>
  <c r="J25"/>
  <c r="H25"/>
  <c r="G25"/>
  <c r="F25"/>
  <c r="E25"/>
  <c r="D25"/>
  <c r="C25"/>
  <c r="B25"/>
  <c r="J24"/>
  <c r="H24"/>
  <c r="G24"/>
  <c r="F24"/>
  <c r="E24"/>
  <c r="D24"/>
  <c r="C24"/>
  <c r="B24"/>
  <c r="J23"/>
  <c r="H23"/>
  <c r="G23"/>
  <c r="F23"/>
  <c r="E23"/>
  <c r="D23"/>
  <c r="C23"/>
  <c r="B23"/>
  <c r="J22"/>
  <c r="H22"/>
  <c r="G22"/>
  <c r="F22"/>
  <c r="E22"/>
  <c r="D22"/>
  <c r="C22"/>
  <c r="B22"/>
  <c r="J21"/>
  <c r="H21"/>
  <c r="G21"/>
  <c r="F21"/>
  <c r="E21"/>
  <c r="D21"/>
  <c r="C21"/>
  <c r="B21"/>
  <c r="J20"/>
  <c r="H20"/>
  <c r="G20"/>
  <c r="F20"/>
  <c r="E20"/>
  <c r="D20"/>
  <c r="C20"/>
  <c r="B20"/>
  <c r="J19"/>
  <c r="H19"/>
  <c r="G19"/>
  <c r="F19"/>
  <c r="E19"/>
  <c r="D19"/>
  <c r="C19"/>
  <c r="B19"/>
  <c r="J18"/>
  <c r="H18"/>
  <c r="G18"/>
  <c r="F18"/>
  <c r="E18"/>
  <c r="D18"/>
  <c r="C18"/>
  <c r="B18"/>
  <c r="J17"/>
  <c r="H17"/>
  <c r="G17"/>
  <c r="C17" s="1"/>
  <c r="F17"/>
  <c r="E17"/>
  <c r="D17"/>
  <c r="B17"/>
  <c r="J16"/>
  <c r="H16"/>
  <c r="G16"/>
  <c r="F16"/>
  <c r="E16"/>
  <c r="D16"/>
  <c r="C16"/>
  <c r="B16"/>
  <c r="J15"/>
  <c r="H15"/>
  <c r="G15"/>
  <c r="F15"/>
  <c r="E15"/>
  <c r="D15"/>
  <c r="C15"/>
  <c r="B15"/>
  <c r="J14"/>
  <c r="H14"/>
  <c r="G14"/>
  <c r="F14"/>
  <c r="E14"/>
  <c r="D14"/>
  <c r="C14"/>
  <c r="B14"/>
  <c r="J13"/>
  <c r="H13"/>
  <c r="G13"/>
  <c r="F13"/>
  <c r="E13"/>
  <c r="D13"/>
  <c r="C13"/>
  <c r="B13"/>
  <c r="J12"/>
  <c r="H12"/>
  <c r="G12"/>
  <c r="F12"/>
  <c r="E12"/>
  <c r="D12"/>
  <c r="C12"/>
  <c r="B12"/>
  <c r="J11"/>
  <c r="H11"/>
  <c r="G11"/>
  <c r="F11"/>
  <c r="E11"/>
  <c r="D11"/>
  <c r="C11"/>
  <c r="B11"/>
  <c r="J10"/>
  <c r="H10"/>
  <c r="G10"/>
  <c r="C10" s="1"/>
  <c r="F10"/>
  <c r="E10"/>
  <c r="D10"/>
  <c r="B10"/>
  <c r="J9"/>
  <c r="H9"/>
  <c r="G9"/>
  <c r="F9"/>
  <c r="E9"/>
  <c r="D9"/>
  <c r="C9"/>
  <c r="M5" s="1"/>
  <c r="B9"/>
  <c r="E8"/>
  <c r="M3"/>
  <c r="M2"/>
  <c r="M1"/>
  <c r="E1"/>
  <c r="E4" s="1"/>
  <c r="M4" s="1"/>
  <c r="AU322" i="2"/>
  <c r="AU321"/>
  <c r="AR322"/>
  <c r="AR321"/>
  <c r="AO322"/>
  <c r="AO321"/>
  <c r="AL322"/>
  <c r="AL321"/>
  <c r="AI322"/>
  <c r="AI321"/>
  <c r="AH322"/>
  <c r="AH321"/>
  <c r="AE322"/>
  <c r="AE321"/>
  <c r="AB322"/>
  <c r="AB321"/>
  <c r="Y322"/>
  <c r="Y321"/>
  <c r="V322"/>
  <c r="V321"/>
  <c r="S321"/>
  <c r="S322"/>
  <c r="M1" i="1"/>
  <c r="G12" i="11" l="1"/>
  <c r="F32" s="1"/>
  <c r="J14"/>
  <c r="G20"/>
  <c r="J22"/>
  <c r="G28"/>
  <c r="J30"/>
  <c r="G36"/>
  <c r="J38"/>
  <c r="G44"/>
  <c r="J46"/>
  <c r="G13"/>
  <c r="G21"/>
  <c r="G29"/>
  <c r="G37"/>
  <c r="G45"/>
  <c r="D307" i="2"/>
  <c r="D291"/>
  <c r="D275"/>
  <c r="D267"/>
  <c r="D243"/>
  <c r="D227"/>
  <c r="D211"/>
  <c r="D203"/>
  <c r="D179"/>
  <c r="D163"/>
  <c r="D147"/>
  <c r="D139"/>
  <c r="D115"/>
  <c r="D99"/>
  <c r="D83"/>
  <c r="D75"/>
  <c r="D271"/>
  <c r="D223"/>
  <c r="D183"/>
  <c r="D167"/>
  <c r="D95"/>
  <c r="D306"/>
  <c r="D274"/>
  <c r="D162"/>
  <c r="D98"/>
  <c r="D309"/>
  <c r="D213"/>
  <c r="D157"/>
  <c r="D109"/>
  <c r="D77"/>
  <c r="D256"/>
  <c r="D208"/>
  <c r="D152"/>
  <c r="D112"/>
  <c r="D310"/>
  <c r="D294"/>
  <c r="D286"/>
  <c r="D262"/>
  <c r="D246"/>
  <c r="D230"/>
  <c r="D222"/>
  <c r="D198"/>
  <c r="D182"/>
  <c r="D166"/>
  <c r="D158"/>
  <c r="D134"/>
  <c r="D118"/>
  <c r="D102"/>
  <c r="D94"/>
  <c r="D70"/>
  <c r="D319"/>
  <c r="D255"/>
  <c r="D207"/>
  <c r="D175"/>
  <c r="D111"/>
  <c r="D63"/>
  <c r="D282"/>
  <c r="D258"/>
  <c r="D170"/>
  <c r="D114"/>
  <c r="D261"/>
  <c r="D229"/>
  <c r="D149"/>
  <c r="D101"/>
  <c r="D280"/>
  <c r="D224"/>
  <c r="D176"/>
  <c r="D88"/>
  <c r="D305"/>
  <c r="D297"/>
  <c r="D273"/>
  <c r="D257"/>
  <c r="D241"/>
  <c r="D233"/>
  <c r="D209"/>
  <c r="D193"/>
  <c r="D177"/>
  <c r="D169"/>
  <c r="D145"/>
  <c r="D129"/>
  <c r="D113"/>
  <c r="D105"/>
  <c r="D81"/>
  <c r="D298"/>
  <c r="D234"/>
  <c r="D210"/>
  <c r="D106"/>
  <c r="D269"/>
  <c r="D237"/>
  <c r="D133"/>
  <c r="D304"/>
  <c r="D248"/>
  <c r="D144"/>
  <c r="D80"/>
  <c r="D308"/>
  <c r="D300"/>
  <c r="D276"/>
  <c r="D260"/>
  <c r="D244"/>
  <c r="D236"/>
  <c r="D212"/>
  <c r="D196"/>
  <c r="D180"/>
  <c r="D172"/>
  <c r="D148"/>
  <c r="D132"/>
  <c r="D116"/>
  <c r="D108"/>
  <c r="D84"/>
  <c r="D68"/>
  <c r="D60"/>
  <c r="D303"/>
  <c r="D263"/>
  <c r="D247"/>
  <c r="D159"/>
  <c r="D103"/>
  <c r="D250"/>
  <c r="D186"/>
  <c r="D122"/>
  <c r="D90"/>
  <c r="D221"/>
  <c r="D165"/>
  <c r="D125"/>
  <c r="D320"/>
  <c r="D264"/>
  <c r="D240"/>
  <c r="D160"/>
  <c r="D64"/>
  <c r="G23" i="11"/>
  <c r="J33"/>
  <c r="G39"/>
  <c r="G47"/>
  <c r="J49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J10"/>
  <c r="G16"/>
  <c r="J18"/>
  <c r="G24"/>
  <c r="J26"/>
  <c r="G32"/>
  <c r="F39"/>
  <c r="G40"/>
  <c r="J42"/>
  <c r="G48"/>
  <c r="G15"/>
  <c r="F30" s="1"/>
  <c r="G31"/>
  <c r="F9" i="2"/>
  <c r="AE9"/>
  <c r="E9"/>
  <c r="G12" i="12"/>
  <c r="G33"/>
  <c r="D58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D59"/>
  <c r="D60"/>
  <c r="G10"/>
  <c r="F19" s="1"/>
  <c r="G11"/>
  <c r="G13"/>
  <c r="G14"/>
  <c r="G15"/>
  <c r="G16"/>
  <c r="F9" s="1"/>
  <c r="G17"/>
  <c r="G18"/>
  <c r="G19"/>
  <c r="G20"/>
  <c r="G21"/>
  <c r="G22"/>
  <c r="G23"/>
  <c r="G24"/>
  <c r="G25"/>
  <c r="G26"/>
  <c r="G27"/>
  <c r="G28"/>
  <c r="G30"/>
  <c r="G31"/>
  <c r="G3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E8" i="13"/>
  <c r="V78" i="2"/>
  <c r="V116"/>
  <c r="V156"/>
  <c r="S133"/>
  <c r="S141"/>
  <c r="S87"/>
  <c r="S151"/>
  <c r="V230"/>
  <c r="S230"/>
  <c r="V253"/>
  <c r="V277"/>
  <c r="V285"/>
  <c r="V301"/>
  <c r="S99"/>
  <c r="S107"/>
  <c r="S129"/>
  <c r="V319"/>
  <c r="S200"/>
  <c r="S159"/>
  <c r="S257"/>
  <c r="V129"/>
  <c r="V174"/>
  <c r="V243"/>
  <c r="V308"/>
  <c r="V313"/>
  <c r="S55"/>
  <c r="V86"/>
  <c r="S176"/>
  <c r="V99"/>
  <c r="S105"/>
  <c r="V228"/>
  <c r="V265"/>
  <c r="V38"/>
  <c r="V167"/>
  <c r="V220"/>
  <c r="V233"/>
  <c r="S143"/>
  <c r="V139"/>
  <c r="V164"/>
  <c r="V268"/>
  <c r="V30"/>
  <c r="V53"/>
  <c r="V141"/>
  <c r="S147"/>
  <c r="V229"/>
  <c r="V237"/>
  <c r="V247"/>
  <c r="S113"/>
  <c r="S131"/>
  <c r="V90"/>
  <c r="V94"/>
  <c r="V112"/>
  <c r="S208"/>
  <c r="V257"/>
  <c r="V283"/>
  <c r="V304"/>
  <c r="S248"/>
  <c r="V14"/>
  <c r="V50"/>
  <c r="V224"/>
  <c r="V272"/>
  <c r="V11"/>
  <c r="V62"/>
  <c r="V67"/>
  <c r="V249"/>
  <c r="AI9"/>
  <c r="V24"/>
  <c r="V103"/>
  <c r="V120"/>
  <c r="V145"/>
  <c r="V226"/>
  <c r="V244"/>
  <c r="S313"/>
  <c r="V19"/>
  <c r="V37"/>
  <c r="V13"/>
  <c r="V34"/>
  <c r="V69"/>
  <c r="V105"/>
  <c r="V198"/>
  <c r="V218"/>
  <c r="V281"/>
  <c r="V289"/>
  <c r="V42"/>
  <c r="Y9"/>
  <c r="V74"/>
  <c r="V97"/>
  <c r="S145"/>
  <c r="V147"/>
  <c r="V152"/>
  <c r="V200"/>
  <c r="S53"/>
  <c r="S281"/>
  <c r="S23"/>
  <c r="S226"/>
  <c r="S268"/>
  <c r="S283"/>
  <c r="S297"/>
  <c r="S304"/>
  <c r="S19"/>
  <c r="S37"/>
  <c r="S67"/>
  <c r="S85"/>
  <c r="S130"/>
  <c r="S160"/>
  <c r="S198"/>
  <c r="S233"/>
  <c r="S236"/>
  <c r="S253"/>
  <c r="S288"/>
  <c r="S316"/>
  <c r="S216"/>
  <c r="S101"/>
  <c r="S184"/>
  <c r="S206"/>
  <c r="S153"/>
  <c r="S193"/>
  <c r="S293"/>
  <c r="S11"/>
  <c r="S29"/>
  <c r="S57"/>
  <c r="S117"/>
  <c r="S157"/>
  <c r="S202"/>
  <c r="S265"/>
  <c r="S182"/>
  <c r="V204"/>
  <c r="V300"/>
  <c r="S89"/>
  <c r="S289"/>
  <c r="S111"/>
  <c r="S155"/>
  <c r="S170"/>
  <c r="S215"/>
  <c r="S285"/>
  <c r="S210"/>
  <c r="S212"/>
  <c r="S232"/>
  <c r="S295"/>
  <c r="V46"/>
  <c r="V58"/>
  <c r="V264"/>
  <c r="V297"/>
  <c r="V312"/>
  <c r="V317"/>
  <c r="S93"/>
  <c r="S42"/>
  <c r="S77"/>
  <c r="S110"/>
  <c r="S240"/>
  <c r="AB9"/>
  <c r="S41"/>
  <c r="S97"/>
  <c r="S139"/>
  <c r="S149"/>
  <c r="S224"/>
  <c r="S234"/>
  <c r="S245"/>
  <c r="S249"/>
  <c r="V287"/>
  <c r="V35"/>
  <c r="V83"/>
  <c r="V123"/>
  <c r="V133"/>
  <c r="V211"/>
  <c r="S214"/>
  <c r="S17"/>
  <c r="S39"/>
  <c r="S51"/>
  <c r="S75"/>
  <c r="S82"/>
  <c r="S96"/>
  <c r="S122"/>
  <c r="S132"/>
  <c r="S137"/>
  <c r="S261"/>
  <c r="S317"/>
  <c r="S9"/>
  <c r="S10"/>
  <c r="S14"/>
  <c r="S34"/>
  <c r="S58"/>
  <c r="S98"/>
  <c r="S103"/>
  <c r="S115"/>
  <c r="S243"/>
  <c r="S300"/>
  <c r="S312"/>
  <c r="S319"/>
  <c r="V9"/>
  <c r="V21"/>
  <c r="V107"/>
  <c r="V131"/>
  <c r="V143"/>
  <c r="V176"/>
  <c r="V202"/>
  <c r="V240"/>
  <c r="V260"/>
  <c r="V295"/>
  <c r="S50"/>
  <c r="S59"/>
  <c r="S69"/>
  <c r="S112"/>
  <c r="S114"/>
  <c r="S119"/>
  <c r="S126"/>
  <c r="S161"/>
  <c r="S181"/>
  <c r="S235"/>
  <c r="S269"/>
  <c r="V135"/>
  <c r="V149"/>
  <c r="V206"/>
  <c r="V246"/>
  <c r="V273"/>
  <c r="V315"/>
  <c r="S13"/>
  <c r="S18"/>
  <c r="S35"/>
  <c r="S61"/>
  <c r="S74"/>
  <c r="S83"/>
  <c r="S90"/>
  <c r="S109"/>
  <c r="S154"/>
  <c r="S185"/>
  <c r="S204"/>
  <c r="S228"/>
  <c r="S237"/>
  <c r="S242"/>
  <c r="S264"/>
  <c r="S276"/>
  <c r="S287"/>
  <c r="S299"/>
  <c r="V20"/>
  <c r="V25"/>
  <c r="V85"/>
  <c r="V101"/>
  <c r="V151"/>
  <c r="V160"/>
  <c r="V165"/>
  <c r="V208"/>
  <c r="V305"/>
  <c r="S15"/>
  <c r="S25"/>
  <c r="S66"/>
  <c r="S116"/>
  <c r="S128"/>
  <c r="S135"/>
  <c r="S156"/>
  <c r="S158"/>
  <c r="S168"/>
  <c r="S197"/>
  <c r="S223"/>
  <c r="S225"/>
  <c r="S239"/>
  <c r="S246"/>
  <c r="S252"/>
  <c r="S280"/>
  <c r="S284"/>
  <c r="S303"/>
  <c r="S315"/>
  <c r="V15"/>
  <c r="V17"/>
  <c r="V51"/>
  <c r="V108"/>
  <c r="V137"/>
  <c r="V210"/>
  <c r="V217"/>
  <c r="V291"/>
  <c r="S26"/>
  <c r="S274"/>
  <c r="S12"/>
  <c r="S49"/>
  <c r="S95"/>
  <c r="S192"/>
  <c r="V225"/>
  <c r="V261"/>
  <c r="S282"/>
  <c r="S121"/>
  <c r="V144"/>
  <c r="V177"/>
  <c r="S194"/>
  <c r="S238"/>
  <c r="S254"/>
  <c r="V293"/>
  <c r="V22"/>
  <c r="S27"/>
  <c r="S134"/>
  <c r="S163"/>
  <c r="V292"/>
  <c r="S301"/>
  <c r="V219"/>
  <c r="S241"/>
  <c r="S250"/>
  <c r="S16"/>
  <c r="V132"/>
  <c r="V205"/>
  <c r="S258"/>
  <c r="S65"/>
  <c r="S125"/>
  <c r="V134"/>
  <c r="V148"/>
  <c r="S165"/>
  <c r="S220"/>
  <c r="S314"/>
  <c r="S71"/>
  <c r="S73"/>
  <c r="V173"/>
  <c r="S178"/>
  <c r="S180"/>
  <c r="V190"/>
  <c r="V221"/>
  <c r="V241"/>
  <c r="V296"/>
  <c r="S81"/>
  <c r="V245"/>
  <c r="S47"/>
  <c r="V140"/>
  <c r="V201"/>
  <c r="S309"/>
  <c r="S123"/>
  <c r="S196"/>
  <c r="S218"/>
  <c r="V227"/>
  <c r="S244"/>
  <c r="V18"/>
  <c r="S20"/>
  <c r="S31"/>
  <c r="S127"/>
  <c r="S167"/>
  <c r="V193"/>
  <c r="S222"/>
  <c r="V231"/>
  <c r="V288"/>
  <c r="S290"/>
  <c r="V54"/>
  <c r="V124"/>
  <c r="V23"/>
  <c r="S43"/>
  <c r="S100"/>
  <c r="S124"/>
  <c r="V168"/>
  <c r="S186"/>
  <c r="V192"/>
  <c r="V269"/>
  <c r="V276"/>
  <c r="V311"/>
  <c r="V100"/>
  <c r="S171"/>
  <c r="S190"/>
  <c r="V320"/>
  <c r="S63"/>
  <c r="S273"/>
  <c r="S286"/>
  <c r="S306"/>
  <c r="S33"/>
  <c r="S79"/>
  <c r="V136"/>
  <c r="S169"/>
  <c r="S277"/>
  <c r="S305"/>
  <c r="S318"/>
  <c r="V26"/>
  <c r="V138"/>
  <c r="V309"/>
  <c r="V10"/>
  <c r="S45"/>
  <c r="V70"/>
  <c r="S91"/>
  <c r="V104"/>
  <c r="V121"/>
  <c r="S166"/>
  <c r="S188"/>
  <c r="S201"/>
  <c r="S221"/>
  <c r="S320"/>
  <c r="V197"/>
  <c r="V223"/>
  <c r="S278"/>
  <c r="S310"/>
  <c r="S21"/>
  <c r="S30"/>
  <c r="V31"/>
  <c r="V33"/>
  <c r="S46"/>
  <c r="V47"/>
  <c r="V49"/>
  <c r="S62"/>
  <c r="V63"/>
  <c r="V65"/>
  <c r="S78"/>
  <c r="V79"/>
  <c r="V81"/>
  <c r="S94"/>
  <c r="V95"/>
  <c r="S118"/>
  <c r="S120"/>
  <c r="V125"/>
  <c r="V127"/>
  <c r="S162"/>
  <c r="S164"/>
  <c r="V169"/>
  <c r="V171"/>
  <c r="S174"/>
  <c r="S189"/>
  <c r="V194"/>
  <c r="V196"/>
  <c r="S217"/>
  <c r="V222"/>
  <c r="V238"/>
  <c r="S272"/>
  <c r="S291"/>
  <c r="S308"/>
  <c r="V189"/>
  <c r="S270"/>
  <c r="S302"/>
  <c r="V16"/>
  <c r="V27"/>
  <c r="V29"/>
  <c r="V43"/>
  <c r="V45"/>
  <c r="V59"/>
  <c r="V61"/>
  <c r="V75"/>
  <c r="V77"/>
  <c r="V91"/>
  <c r="V93"/>
  <c r="V117"/>
  <c r="V119"/>
  <c r="V161"/>
  <c r="V163"/>
  <c r="V186"/>
  <c r="V188"/>
  <c r="V216"/>
  <c r="V256"/>
  <c r="V307"/>
  <c r="V185"/>
  <c r="V215"/>
  <c r="V235"/>
  <c r="S266"/>
  <c r="S298"/>
  <c r="V12"/>
  <c r="V66"/>
  <c r="V82"/>
  <c r="V96"/>
  <c r="S106"/>
  <c r="S108"/>
  <c r="V113"/>
  <c r="V115"/>
  <c r="V128"/>
  <c r="S140"/>
  <c r="S142"/>
  <c r="S144"/>
  <c r="S146"/>
  <c r="S148"/>
  <c r="S150"/>
  <c r="S152"/>
  <c r="V157"/>
  <c r="V159"/>
  <c r="S177"/>
  <c r="V182"/>
  <c r="V184"/>
  <c r="S211"/>
  <c r="V212"/>
  <c r="V214"/>
  <c r="S231"/>
  <c r="V234"/>
  <c r="V236"/>
  <c r="V239"/>
  <c r="V242"/>
  <c r="V252"/>
  <c r="S260"/>
  <c r="V284"/>
  <c r="S296"/>
  <c r="V303"/>
  <c r="S311"/>
  <c r="V316"/>
  <c r="S24"/>
  <c r="V181"/>
  <c r="S262"/>
  <c r="S294"/>
  <c r="S22"/>
  <c r="S38"/>
  <c r="V39"/>
  <c r="V41"/>
  <c r="S54"/>
  <c r="V55"/>
  <c r="V57"/>
  <c r="S70"/>
  <c r="V71"/>
  <c r="V73"/>
  <c r="S86"/>
  <c r="V87"/>
  <c r="V89"/>
  <c r="S102"/>
  <c r="S104"/>
  <c r="V109"/>
  <c r="V111"/>
  <c r="S136"/>
  <c r="S138"/>
  <c r="V153"/>
  <c r="V155"/>
  <c r="V178"/>
  <c r="V180"/>
  <c r="S205"/>
  <c r="S229"/>
  <c r="V232"/>
  <c r="S247"/>
  <c r="V248"/>
  <c r="S256"/>
  <c r="V280"/>
  <c r="S292"/>
  <c r="V299"/>
  <c r="S307"/>
  <c r="V28"/>
  <c r="V32"/>
  <c r="V36"/>
  <c r="V40"/>
  <c r="V44"/>
  <c r="V48"/>
  <c r="V52"/>
  <c r="V56"/>
  <c r="V60"/>
  <c r="V64"/>
  <c r="V68"/>
  <c r="V72"/>
  <c r="V76"/>
  <c r="V80"/>
  <c r="V84"/>
  <c r="V88"/>
  <c r="V92"/>
  <c r="S28"/>
  <c r="S32"/>
  <c r="S36"/>
  <c r="S40"/>
  <c r="S44"/>
  <c r="S48"/>
  <c r="S52"/>
  <c r="S56"/>
  <c r="S60"/>
  <c r="S64"/>
  <c r="S68"/>
  <c r="S72"/>
  <c r="S76"/>
  <c r="S80"/>
  <c r="S84"/>
  <c r="S88"/>
  <c r="S92"/>
  <c r="S172"/>
  <c r="V175"/>
  <c r="V179"/>
  <c r="V183"/>
  <c r="V187"/>
  <c r="V191"/>
  <c r="V195"/>
  <c r="V199"/>
  <c r="V203"/>
  <c r="V207"/>
  <c r="V98"/>
  <c r="V102"/>
  <c r="V106"/>
  <c r="V110"/>
  <c r="V114"/>
  <c r="V118"/>
  <c r="V122"/>
  <c r="V126"/>
  <c r="V130"/>
  <c r="V142"/>
  <c r="V146"/>
  <c r="V150"/>
  <c r="V154"/>
  <c r="V158"/>
  <c r="V162"/>
  <c r="V166"/>
  <c r="V170"/>
  <c r="S173"/>
  <c r="S175"/>
  <c r="S179"/>
  <c r="S183"/>
  <c r="S187"/>
  <c r="S191"/>
  <c r="S195"/>
  <c r="S199"/>
  <c r="S203"/>
  <c r="S207"/>
  <c r="V172"/>
  <c r="V209"/>
  <c r="V213"/>
  <c r="S209"/>
  <c r="S213"/>
  <c r="S219"/>
  <c r="S227"/>
  <c r="V250"/>
  <c r="V251"/>
  <c r="V254"/>
  <c r="V255"/>
  <c r="V258"/>
  <c r="V259"/>
  <c r="V262"/>
  <c r="V263"/>
  <c r="V266"/>
  <c r="V267"/>
  <c r="V270"/>
  <c r="V271"/>
  <c r="V274"/>
  <c r="V275"/>
  <c r="V278"/>
  <c r="V279"/>
  <c r="V286"/>
  <c r="V294"/>
  <c r="V302"/>
  <c r="V310"/>
  <c r="V318"/>
  <c r="S251"/>
  <c r="S255"/>
  <c r="S259"/>
  <c r="S263"/>
  <c r="S267"/>
  <c r="S271"/>
  <c r="S275"/>
  <c r="S279"/>
  <c r="V282"/>
  <c r="V290"/>
  <c r="V298"/>
  <c r="V306"/>
  <c r="V314"/>
  <c r="D65" i="14"/>
  <c r="J14" i="13"/>
  <c r="G17"/>
  <c r="G18"/>
  <c r="G21"/>
  <c r="G33"/>
  <c r="G34"/>
  <c r="J36"/>
  <c r="G37"/>
  <c r="J39"/>
  <c r="J43"/>
  <c r="J44"/>
  <c r="G49"/>
  <c r="J59"/>
  <c r="J60"/>
  <c r="G65"/>
  <c r="F65"/>
  <c r="F76"/>
  <c r="G81"/>
  <c r="F81"/>
  <c r="F78"/>
  <c r="F92"/>
  <c r="G97"/>
  <c r="F97"/>
  <c r="F94"/>
  <c r="F108"/>
  <c r="G113"/>
  <c r="F113"/>
  <c r="F110"/>
  <c r="F124"/>
  <c r="G129"/>
  <c r="F129"/>
  <c r="F126"/>
  <c r="F140"/>
  <c r="F180"/>
  <c r="G198"/>
  <c r="D198"/>
  <c r="G212"/>
  <c r="D212"/>
  <c r="G286"/>
  <c r="D286"/>
  <c r="G25"/>
  <c r="G109"/>
  <c r="F109"/>
  <c r="F106"/>
  <c r="G141"/>
  <c r="F141"/>
  <c r="F138"/>
  <c r="G174"/>
  <c r="F174"/>
  <c r="D174"/>
  <c r="F173"/>
  <c r="F169"/>
  <c r="F163"/>
  <c r="F159"/>
  <c r="F155"/>
  <c r="G260"/>
  <c r="D260"/>
  <c r="F243"/>
  <c r="F251"/>
  <c r="G9"/>
  <c r="F55" s="1"/>
  <c r="J22"/>
  <c r="G29"/>
  <c r="J51"/>
  <c r="J52"/>
  <c r="G57"/>
  <c r="D65"/>
  <c r="F68"/>
  <c r="G73"/>
  <c r="F73"/>
  <c r="D81"/>
  <c r="F84"/>
  <c r="G89"/>
  <c r="F89"/>
  <c r="F86"/>
  <c r="D97"/>
  <c r="F100"/>
  <c r="G105"/>
  <c r="F105"/>
  <c r="F102"/>
  <c r="D113"/>
  <c r="F116"/>
  <c r="G121"/>
  <c r="F121"/>
  <c r="F118"/>
  <c r="D129"/>
  <c r="F132"/>
  <c r="G137"/>
  <c r="F137"/>
  <c r="F134"/>
  <c r="G149"/>
  <c r="F149"/>
  <c r="D149"/>
  <c r="F142"/>
  <c r="F181"/>
  <c r="G181"/>
  <c r="D181"/>
  <c r="F179"/>
  <c r="G13"/>
  <c r="G38"/>
  <c r="J47"/>
  <c r="J48"/>
  <c r="G53"/>
  <c r="J63"/>
  <c r="J64"/>
  <c r="G77"/>
  <c r="F77"/>
  <c r="F74"/>
  <c r="G93"/>
  <c r="F93"/>
  <c r="F90"/>
  <c r="G125"/>
  <c r="F125"/>
  <c r="F122"/>
  <c r="G178"/>
  <c r="C177" s="1"/>
  <c r="R177" i="2" s="1"/>
  <c r="F178" i="13"/>
  <c r="F176"/>
  <c r="D178"/>
  <c r="F175"/>
  <c r="G194"/>
  <c r="F194"/>
  <c r="F192"/>
  <c r="F187"/>
  <c r="D194"/>
  <c r="F184"/>
  <c r="G208"/>
  <c r="D208"/>
  <c r="F272"/>
  <c r="G272"/>
  <c r="D272"/>
  <c r="F271"/>
  <c r="J35"/>
  <c r="G45"/>
  <c r="J55"/>
  <c r="J56"/>
  <c r="G61"/>
  <c r="G69"/>
  <c r="F69"/>
  <c r="D77"/>
  <c r="F79"/>
  <c r="F80"/>
  <c r="G85"/>
  <c r="F85"/>
  <c r="F82"/>
  <c r="D93"/>
  <c r="F95"/>
  <c r="F96"/>
  <c r="G101"/>
  <c r="F101"/>
  <c r="F98"/>
  <c r="D109"/>
  <c r="F111"/>
  <c r="F112"/>
  <c r="G117"/>
  <c r="F117"/>
  <c r="F114"/>
  <c r="D125"/>
  <c r="F127"/>
  <c r="F128"/>
  <c r="G133"/>
  <c r="F133"/>
  <c r="F130"/>
  <c r="D141"/>
  <c r="F143"/>
  <c r="F144"/>
  <c r="F152"/>
  <c r="G152"/>
  <c r="D152"/>
  <c r="F150"/>
  <c r="F188"/>
  <c r="G202"/>
  <c r="D202"/>
  <c r="G216"/>
  <c r="D216"/>
  <c r="F227"/>
  <c r="F66"/>
  <c r="F70"/>
  <c r="G153"/>
  <c r="F153"/>
  <c r="F156"/>
  <c r="F160"/>
  <c r="F164"/>
  <c r="G168"/>
  <c r="F168"/>
  <c r="G172"/>
  <c r="F172"/>
  <c r="G182"/>
  <c r="F182"/>
  <c r="F185"/>
  <c r="F224"/>
  <c r="G224"/>
  <c r="D224"/>
  <c r="F240"/>
  <c r="G240"/>
  <c r="D240"/>
  <c r="G263"/>
  <c r="C263" s="1"/>
  <c r="R263" i="2" s="1"/>
  <c r="F263" i="13"/>
  <c r="D263"/>
  <c r="G277"/>
  <c r="D277"/>
  <c r="F288"/>
  <c r="G288"/>
  <c r="D288"/>
  <c r="F287"/>
  <c r="F145"/>
  <c r="F154"/>
  <c r="D156"/>
  <c r="G157"/>
  <c r="F157"/>
  <c r="D160"/>
  <c r="G161"/>
  <c r="F161"/>
  <c r="D164"/>
  <c r="G165"/>
  <c r="F165"/>
  <c r="F167"/>
  <c r="F183"/>
  <c r="D185"/>
  <c r="G186"/>
  <c r="F186"/>
  <c r="F189"/>
  <c r="G219"/>
  <c r="C193" s="1"/>
  <c r="R193" i="2" s="1"/>
  <c r="D219" i="13"/>
  <c r="G235"/>
  <c r="D235"/>
  <c r="G279"/>
  <c r="C276" s="1"/>
  <c r="R276" i="2" s="1"/>
  <c r="F279" i="13"/>
  <c r="D279"/>
  <c r="G293"/>
  <c r="D293"/>
  <c r="F148"/>
  <c r="D153"/>
  <c r="F158"/>
  <c r="F162"/>
  <c r="F166"/>
  <c r="D168"/>
  <c r="G170"/>
  <c r="F170"/>
  <c r="F171"/>
  <c r="D172"/>
  <c r="F177"/>
  <c r="D182"/>
  <c r="G190"/>
  <c r="F190"/>
  <c r="F193"/>
  <c r="D206"/>
  <c r="G258"/>
  <c r="D258"/>
  <c r="G270"/>
  <c r="D270"/>
  <c r="F275"/>
  <c r="G295"/>
  <c r="F295"/>
  <c r="D295"/>
  <c r="D255"/>
  <c r="F256"/>
  <c r="F259"/>
  <c r="D265"/>
  <c r="F268"/>
  <c r="D281"/>
  <c r="F284"/>
  <c r="D297"/>
  <c r="D169"/>
  <c r="D171"/>
  <c r="F231"/>
  <c r="D243"/>
  <c r="F247"/>
  <c r="D251"/>
  <c r="D256"/>
  <c r="F264"/>
  <c r="F267"/>
  <c r="D268"/>
  <c r="F280"/>
  <c r="F283"/>
  <c r="F296"/>
  <c r="F299"/>
  <c r="F276"/>
  <c r="F292"/>
  <c r="G15"/>
  <c r="G16"/>
  <c r="G31"/>
  <c r="G32"/>
  <c r="G19"/>
  <c r="G20"/>
  <c r="G23"/>
  <c r="G24"/>
  <c r="G11"/>
  <c r="F47" s="1"/>
  <c r="G12"/>
  <c r="F22" s="1"/>
  <c r="G27"/>
  <c r="G28"/>
  <c r="G229"/>
  <c r="C226" s="1"/>
  <c r="R226" i="2" s="1"/>
  <c r="F229" i="13"/>
  <c r="G245"/>
  <c r="F245"/>
  <c r="G261"/>
  <c r="C261" s="1"/>
  <c r="R261" i="2" s="1"/>
  <c r="F261" i="13"/>
  <c r="F220"/>
  <c r="F223"/>
  <c r="G225"/>
  <c r="F225"/>
  <c r="F236"/>
  <c r="F239"/>
  <c r="G241"/>
  <c r="F241"/>
  <c r="F252"/>
  <c r="F255"/>
  <c r="G257"/>
  <c r="F257"/>
  <c r="F219"/>
  <c r="F202"/>
  <c r="F201"/>
  <c r="F200"/>
  <c r="F199"/>
  <c r="F198"/>
  <c r="F197"/>
  <c r="F196"/>
  <c r="F195"/>
  <c r="G221"/>
  <c r="F221"/>
  <c r="D229"/>
  <c r="F232"/>
  <c r="F235"/>
  <c r="G237"/>
  <c r="F237"/>
  <c r="D245"/>
  <c r="F248"/>
  <c r="G253"/>
  <c r="F253"/>
  <c r="D261"/>
  <c r="F228"/>
  <c r="G233"/>
  <c r="C233" s="1"/>
  <c r="R233" i="2" s="1"/>
  <c r="F233" i="13"/>
  <c r="F244"/>
  <c r="G249"/>
  <c r="F249"/>
  <c r="F260"/>
  <c r="F265"/>
  <c r="F269"/>
  <c r="F273"/>
  <c r="F277"/>
  <c r="F281"/>
  <c r="F285"/>
  <c r="F289"/>
  <c r="F293"/>
  <c r="F297"/>
  <c r="F301"/>
  <c r="G286" i="14"/>
  <c r="G270"/>
  <c r="G254"/>
  <c r="G228"/>
  <c r="G206"/>
  <c r="G200"/>
  <c r="G184"/>
  <c r="G168"/>
  <c r="D157"/>
  <c r="D149"/>
  <c r="G138"/>
  <c r="G122"/>
  <c r="G106"/>
  <c r="G91"/>
  <c r="G89"/>
  <c r="G87"/>
  <c r="G85"/>
  <c r="G83"/>
  <c r="G81"/>
  <c r="G79"/>
  <c r="G77"/>
  <c r="G75"/>
  <c r="D302" i="13"/>
  <c r="J10" i="14"/>
  <c r="J14"/>
  <c r="J18"/>
  <c r="J22"/>
  <c r="J26"/>
  <c r="J30"/>
  <c r="J34"/>
  <c r="J38"/>
  <c r="J42"/>
  <c r="J46"/>
  <c r="J50"/>
  <c r="J54"/>
  <c r="J58"/>
  <c r="J62"/>
  <c r="D301"/>
  <c r="D285"/>
  <c r="D269"/>
  <c r="D253"/>
  <c r="G224"/>
  <c r="G208"/>
  <c r="G190"/>
  <c r="G174"/>
  <c r="G154"/>
  <c r="D90"/>
  <c r="D86"/>
  <c r="D82"/>
  <c r="D78"/>
  <c r="F203" i="13"/>
  <c r="F204"/>
  <c r="F205"/>
  <c r="F206"/>
  <c r="F207"/>
  <c r="F208"/>
  <c r="F209"/>
  <c r="F210"/>
  <c r="F211"/>
  <c r="F212"/>
  <c r="F213"/>
  <c r="F214"/>
  <c r="F215"/>
  <c r="F216"/>
  <c r="F217"/>
  <c r="F218"/>
  <c r="F222"/>
  <c r="F226"/>
  <c r="F230"/>
  <c r="F234"/>
  <c r="F238"/>
  <c r="F242"/>
  <c r="F246"/>
  <c r="F250"/>
  <c r="F254"/>
  <c r="F258"/>
  <c r="F262"/>
  <c r="F266"/>
  <c r="F270"/>
  <c r="F274"/>
  <c r="F278"/>
  <c r="F282"/>
  <c r="F286"/>
  <c r="F290"/>
  <c r="F294"/>
  <c r="F298"/>
  <c r="J16" i="14"/>
  <c r="J24"/>
  <c r="J32"/>
  <c r="J40"/>
  <c r="J48"/>
  <c r="J56"/>
  <c r="J64"/>
  <c r="D64" s="1"/>
  <c r="G216"/>
  <c r="G204"/>
  <c r="G198"/>
  <c r="G182"/>
  <c r="G166"/>
  <c r="G150"/>
  <c r="G69"/>
  <c r="F12" i="13"/>
  <c r="F28"/>
  <c r="J11" i="14"/>
  <c r="J15"/>
  <c r="J19"/>
  <c r="J23"/>
  <c r="J27"/>
  <c r="J31"/>
  <c r="J35"/>
  <c r="J39"/>
  <c r="J43"/>
  <c r="J47"/>
  <c r="J51"/>
  <c r="J55"/>
  <c r="J59"/>
  <c r="J63"/>
  <c r="J12"/>
  <c r="J20"/>
  <c r="J28"/>
  <c r="J36"/>
  <c r="J44"/>
  <c r="J52"/>
  <c r="J60"/>
  <c r="G73"/>
  <c r="G67"/>
  <c r="D298"/>
  <c r="G298"/>
  <c r="D282"/>
  <c r="G282"/>
  <c r="D266"/>
  <c r="G266"/>
  <c r="D250"/>
  <c r="G250"/>
  <c r="D240"/>
  <c r="G240"/>
  <c r="D236"/>
  <c r="G236"/>
  <c r="D202"/>
  <c r="G202"/>
  <c r="D186"/>
  <c r="G186"/>
  <c r="D170"/>
  <c r="G170"/>
  <c r="D71"/>
  <c r="G71"/>
  <c r="J25"/>
  <c r="G289"/>
  <c r="D289"/>
  <c r="G273"/>
  <c r="D273"/>
  <c r="G257"/>
  <c r="D257"/>
  <c r="G241"/>
  <c r="D241"/>
  <c r="G237"/>
  <c r="D237"/>
  <c r="D226"/>
  <c r="G226"/>
  <c r="D210"/>
  <c r="G210"/>
  <c r="D142"/>
  <c r="G142"/>
  <c r="D126"/>
  <c r="G126"/>
  <c r="D110"/>
  <c r="G110"/>
  <c r="D94"/>
  <c r="G94"/>
  <c r="G63"/>
  <c r="G55"/>
  <c r="G47"/>
  <c r="G39"/>
  <c r="J13"/>
  <c r="J21"/>
  <c r="J29"/>
  <c r="J37"/>
  <c r="J45"/>
  <c r="J53"/>
  <c r="J61"/>
  <c r="D290"/>
  <c r="G290"/>
  <c r="D274"/>
  <c r="G274"/>
  <c r="D258"/>
  <c r="G258"/>
  <c r="D242"/>
  <c r="G242"/>
  <c r="D238"/>
  <c r="G238"/>
  <c r="D234"/>
  <c r="G234"/>
  <c r="D194"/>
  <c r="G194"/>
  <c r="D178"/>
  <c r="G178"/>
  <c r="D162"/>
  <c r="G162"/>
  <c r="G31"/>
  <c r="D302"/>
  <c r="F302"/>
  <c r="G302"/>
  <c r="C302" s="1"/>
  <c r="O302" i="2" s="1"/>
  <c r="G297" i="14"/>
  <c r="D297"/>
  <c r="G281"/>
  <c r="D281"/>
  <c r="G265"/>
  <c r="D265"/>
  <c r="G249"/>
  <c r="D249"/>
  <c r="D218"/>
  <c r="G218"/>
  <c r="D134"/>
  <c r="G134"/>
  <c r="D118"/>
  <c r="G118"/>
  <c r="D102"/>
  <c r="G102"/>
  <c r="J57"/>
  <c r="J49"/>
  <c r="J41"/>
  <c r="J33"/>
  <c r="G23"/>
  <c r="G15"/>
  <c r="F235"/>
  <c r="D153"/>
  <c r="F301"/>
  <c r="F300"/>
  <c r="G220"/>
  <c r="G212"/>
  <c r="G196"/>
  <c r="G188"/>
  <c r="G180"/>
  <c r="G172"/>
  <c r="G164"/>
  <c r="G158"/>
  <c r="G146"/>
  <c r="G65"/>
  <c r="G57"/>
  <c r="G49"/>
  <c r="G41"/>
  <c r="G17"/>
  <c r="G9"/>
  <c r="D300"/>
  <c r="G299"/>
  <c r="F298"/>
  <c r="G295"/>
  <c r="F294"/>
  <c r="G291"/>
  <c r="F290"/>
  <c r="G287"/>
  <c r="F286"/>
  <c r="G283"/>
  <c r="F282"/>
  <c r="G279"/>
  <c r="F278"/>
  <c r="G275"/>
  <c r="F274"/>
  <c r="G271"/>
  <c r="F270"/>
  <c r="G267"/>
  <c r="F266"/>
  <c r="G263"/>
  <c r="F262"/>
  <c r="G259"/>
  <c r="F258"/>
  <c r="G255"/>
  <c r="F254"/>
  <c r="G251"/>
  <c r="F250"/>
  <c r="G247"/>
  <c r="F246"/>
  <c r="G243"/>
  <c r="F242"/>
  <c r="F231"/>
  <c r="F230"/>
  <c r="G231"/>
  <c r="F139"/>
  <c r="F299"/>
  <c r="F297"/>
  <c r="F296"/>
  <c r="F295"/>
  <c r="F293"/>
  <c r="F292"/>
  <c r="F291"/>
  <c r="F289"/>
  <c r="F288"/>
  <c r="F287"/>
  <c r="F285"/>
  <c r="F284"/>
  <c r="F283"/>
  <c r="F281"/>
  <c r="F280"/>
  <c r="F279"/>
  <c r="F277"/>
  <c r="F276"/>
  <c r="F275"/>
  <c r="F273"/>
  <c r="F272"/>
  <c r="F271"/>
  <c r="F269"/>
  <c r="F268"/>
  <c r="F267"/>
  <c r="F265"/>
  <c r="F264"/>
  <c r="F263"/>
  <c r="F261"/>
  <c r="F260"/>
  <c r="F259"/>
  <c r="F257"/>
  <c r="F256"/>
  <c r="F255"/>
  <c r="F253"/>
  <c r="F252"/>
  <c r="F251"/>
  <c r="F249"/>
  <c r="F248"/>
  <c r="F247"/>
  <c r="F245"/>
  <c r="F244"/>
  <c r="F243"/>
  <c r="F241"/>
  <c r="F237"/>
  <c r="F233"/>
  <c r="F227"/>
  <c r="F219"/>
  <c r="F211"/>
  <c r="F203"/>
  <c r="F195"/>
  <c r="F187"/>
  <c r="F179"/>
  <c r="F171"/>
  <c r="F163"/>
  <c r="G300"/>
  <c r="C300" s="1"/>
  <c r="O300" i="2" s="1"/>
  <c r="G296" i="14"/>
  <c r="G292"/>
  <c r="G288"/>
  <c r="G284"/>
  <c r="G280"/>
  <c r="G276"/>
  <c r="G272"/>
  <c r="G268"/>
  <c r="G264"/>
  <c r="G260"/>
  <c r="G256"/>
  <c r="G252"/>
  <c r="G248"/>
  <c r="G244"/>
  <c r="F238"/>
  <c r="G239"/>
  <c r="F234"/>
  <c r="G235"/>
  <c r="D231"/>
  <c r="F229"/>
  <c r="F145"/>
  <c r="F135"/>
  <c r="D243"/>
  <c r="F239"/>
  <c r="F223"/>
  <c r="F215"/>
  <c r="F207"/>
  <c r="F199"/>
  <c r="F191"/>
  <c r="F183"/>
  <c r="F175"/>
  <c r="F167"/>
  <c r="F149"/>
  <c r="F240"/>
  <c r="F236"/>
  <c r="G233"/>
  <c r="F232"/>
  <c r="G229"/>
  <c r="F228"/>
  <c r="G225"/>
  <c r="F224"/>
  <c r="G221"/>
  <c r="F220"/>
  <c r="G217"/>
  <c r="F216"/>
  <c r="G213"/>
  <c r="F212"/>
  <c r="G209"/>
  <c r="F208"/>
  <c r="G205"/>
  <c r="F204"/>
  <c r="G201"/>
  <c r="F200"/>
  <c r="G197"/>
  <c r="F196"/>
  <c r="G193"/>
  <c r="F192"/>
  <c r="G189"/>
  <c r="F188"/>
  <c r="G185"/>
  <c r="F184"/>
  <c r="G181"/>
  <c r="F180"/>
  <c r="G177"/>
  <c r="F176"/>
  <c r="G173"/>
  <c r="F172"/>
  <c r="G169"/>
  <c r="F168"/>
  <c r="G165"/>
  <c r="F164"/>
  <c r="G161"/>
  <c r="G159"/>
  <c r="F158"/>
  <c r="G155"/>
  <c r="F154"/>
  <c r="D141"/>
  <c r="F133"/>
  <c r="F125"/>
  <c r="F117"/>
  <c r="F109"/>
  <c r="F101"/>
  <c r="D227"/>
  <c r="F225"/>
  <c r="D223"/>
  <c r="F221"/>
  <c r="D219"/>
  <c r="F217"/>
  <c r="D215"/>
  <c r="F213"/>
  <c r="D211"/>
  <c r="F209"/>
  <c r="D207"/>
  <c r="F205"/>
  <c r="D203"/>
  <c r="F201"/>
  <c r="D199"/>
  <c r="F197"/>
  <c r="D195"/>
  <c r="F193"/>
  <c r="D191"/>
  <c r="F189"/>
  <c r="D187"/>
  <c r="F185"/>
  <c r="D183"/>
  <c r="F181"/>
  <c r="D179"/>
  <c r="F177"/>
  <c r="D175"/>
  <c r="F173"/>
  <c r="D171"/>
  <c r="F169"/>
  <c r="D167"/>
  <c r="F165"/>
  <c r="D163"/>
  <c r="F161"/>
  <c r="F160"/>
  <c r="F159"/>
  <c r="F157"/>
  <c r="F156"/>
  <c r="F155"/>
  <c r="F153"/>
  <c r="F152"/>
  <c r="D151"/>
  <c r="F148"/>
  <c r="D147"/>
  <c r="F144"/>
  <c r="D137"/>
  <c r="F128"/>
  <c r="F120"/>
  <c r="F112"/>
  <c r="F104"/>
  <c r="F96"/>
  <c r="G227"/>
  <c r="F226"/>
  <c r="G223"/>
  <c r="F222"/>
  <c r="G219"/>
  <c r="F218"/>
  <c r="G215"/>
  <c r="F214"/>
  <c r="G211"/>
  <c r="F210"/>
  <c r="G207"/>
  <c r="F206"/>
  <c r="G203"/>
  <c r="F202"/>
  <c r="G199"/>
  <c r="F198"/>
  <c r="G195"/>
  <c r="F194"/>
  <c r="G191"/>
  <c r="F190"/>
  <c r="G187"/>
  <c r="F186"/>
  <c r="G183"/>
  <c r="F182"/>
  <c r="G179"/>
  <c r="F178"/>
  <c r="G175"/>
  <c r="F174"/>
  <c r="G171"/>
  <c r="F170"/>
  <c r="G167"/>
  <c r="F166"/>
  <c r="G163"/>
  <c r="F162"/>
  <c r="G160"/>
  <c r="G156"/>
  <c r="F150"/>
  <c r="G151"/>
  <c r="F146"/>
  <c r="G147"/>
  <c r="F141"/>
  <c r="G141"/>
  <c r="F140"/>
  <c r="F129"/>
  <c r="F121"/>
  <c r="F113"/>
  <c r="F105"/>
  <c r="F97"/>
  <c r="F151"/>
  <c r="F147"/>
  <c r="F143"/>
  <c r="F137"/>
  <c r="G137"/>
  <c r="F136"/>
  <c r="F132"/>
  <c r="F124"/>
  <c r="F116"/>
  <c r="F108"/>
  <c r="F100"/>
  <c r="F84"/>
  <c r="D152"/>
  <c r="D148"/>
  <c r="D144"/>
  <c r="G143"/>
  <c r="F142"/>
  <c r="D140"/>
  <c r="G139"/>
  <c r="F138"/>
  <c r="D136"/>
  <c r="G135"/>
  <c r="F134"/>
  <c r="D132"/>
  <c r="G131"/>
  <c r="F130"/>
  <c r="D128"/>
  <c r="G127"/>
  <c r="F126"/>
  <c r="D124"/>
  <c r="G123"/>
  <c r="F122"/>
  <c r="D120"/>
  <c r="G119"/>
  <c r="F118"/>
  <c r="D116"/>
  <c r="G115"/>
  <c r="F114"/>
  <c r="D112"/>
  <c r="G111"/>
  <c r="F110"/>
  <c r="D108"/>
  <c r="G107"/>
  <c r="F106"/>
  <c r="D104"/>
  <c r="G103"/>
  <c r="F102"/>
  <c r="D100"/>
  <c r="G99"/>
  <c r="F98"/>
  <c r="D96"/>
  <c r="G95"/>
  <c r="F94"/>
  <c r="G92"/>
  <c r="F91"/>
  <c r="F72"/>
  <c r="F71"/>
  <c r="G72"/>
  <c r="F70"/>
  <c r="D133"/>
  <c r="F131"/>
  <c r="D129"/>
  <c r="F127"/>
  <c r="D125"/>
  <c r="F123"/>
  <c r="D121"/>
  <c r="F119"/>
  <c r="D117"/>
  <c r="F115"/>
  <c r="D113"/>
  <c r="F111"/>
  <c r="D109"/>
  <c r="F107"/>
  <c r="D105"/>
  <c r="F103"/>
  <c r="D101"/>
  <c r="F99"/>
  <c r="D97"/>
  <c r="F95"/>
  <c r="F93"/>
  <c r="F92"/>
  <c r="F90"/>
  <c r="F86"/>
  <c r="F82"/>
  <c r="F78"/>
  <c r="F74"/>
  <c r="G133"/>
  <c r="G129"/>
  <c r="G125"/>
  <c r="G121"/>
  <c r="G117"/>
  <c r="G113"/>
  <c r="G109"/>
  <c r="G105"/>
  <c r="G101"/>
  <c r="G97"/>
  <c r="G93"/>
  <c r="F87"/>
  <c r="G88"/>
  <c r="F83"/>
  <c r="G84"/>
  <c r="F79"/>
  <c r="G80"/>
  <c r="F75"/>
  <c r="G76"/>
  <c r="D72"/>
  <c r="D92"/>
  <c r="F88"/>
  <c r="F80"/>
  <c r="F76"/>
  <c r="F68"/>
  <c r="F89"/>
  <c r="F85"/>
  <c r="F81"/>
  <c r="F77"/>
  <c r="G74"/>
  <c r="F73"/>
  <c r="G70"/>
  <c r="F69"/>
  <c r="G66"/>
  <c r="G62"/>
  <c r="G58"/>
  <c r="G54"/>
  <c r="G50"/>
  <c r="G46"/>
  <c r="G42"/>
  <c r="G38"/>
  <c r="G34"/>
  <c r="G30"/>
  <c r="G26"/>
  <c r="G22"/>
  <c r="G18"/>
  <c r="G14"/>
  <c r="G10"/>
  <c r="D68"/>
  <c r="F66"/>
  <c r="G68"/>
  <c r="F67"/>
  <c r="G64"/>
  <c r="G60"/>
  <c r="G56"/>
  <c r="G52"/>
  <c r="G48"/>
  <c r="G44"/>
  <c r="G40"/>
  <c r="G36"/>
  <c r="G32"/>
  <c r="G28"/>
  <c r="G24"/>
  <c r="G20"/>
  <c r="G16"/>
  <c r="G12"/>
  <c r="F65" s="1"/>
  <c r="E8"/>
  <c r="C302" i="13"/>
  <c r="R302" i="2" s="1"/>
  <c r="C301" i="13"/>
  <c r="R301" i="2" s="1"/>
  <c r="C300" i="13"/>
  <c r="R300" i="2" s="1"/>
  <c r="C299" i="13"/>
  <c r="R299" i="2" s="1"/>
  <c r="C298" i="13"/>
  <c r="R298" i="2" s="1"/>
  <c r="C297" i="13"/>
  <c r="R297" i="2" s="1"/>
  <c r="C296" i="13"/>
  <c r="R296" i="2" s="1"/>
  <c r="C295" i="13"/>
  <c r="R295" i="2" s="1"/>
  <c r="C294" i="13"/>
  <c r="R294" i="2" s="1"/>
  <c r="C293" i="13"/>
  <c r="R293" i="2" s="1"/>
  <c r="C292" i="13"/>
  <c r="R292" i="2" s="1"/>
  <c r="C291" i="13"/>
  <c r="R291" i="2" s="1"/>
  <c r="C290" i="13"/>
  <c r="R290" i="2" s="1"/>
  <c r="C289" i="13"/>
  <c r="R289" i="2" s="1"/>
  <c r="C288" i="13"/>
  <c r="R288" i="2" s="1"/>
  <c r="C287" i="13"/>
  <c r="R287" i="2" s="1"/>
  <c r="C286" i="13"/>
  <c r="R286" i="2" s="1"/>
  <c r="C285" i="13"/>
  <c r="R285" i="2" s="1"/>
  <c r="C284" i="13"/>
  <c r="R284" i="2" s="1"/>
  <c r="C283" i="13"/>
  <c r="R283" i="2" s="1"/>
  <c r="C282" i="13"/>
  <c r="R282" i="2" s="1"/>
  <c r="C281" i="13"/>
  <c r="R281" i="2" s="1"/>
  <c r="C280" i="13"/>
  <c r="R280" i="2" s="1"/>
  <c r="C278" i="13"/>
  <c r="R278" i="2" s="1"/>
  <c r="C274" i="13"/>
  <c r="R274" i="2" s="1"/>
  <c r="C270" i="13"/>
  <c r="R270" i="2" s="1"/>
  <c r="C266" i="13"/>
  <c r="R266" i="2" s="1"/>
  <c r="C262" i="13"/>
  <c r="R262" i="2" s="1"/>
  <c r="C246" i="13"/>
  <c r="R246" i="2" s="1"/>
  <c r="C230" i="13"/>
  <c r="R230" i="2" s="1"/>
  <c r="F302" i="13"/>
  <c r="C302" i="12"/>
  <c r="U302" i="2" s="1"/>
  <c r="C301" i="12"/>
  <c r="U301" i="2" s="1"/>
  <c r="C300" i="12"/>
  <c r="U300" i="2" s="1"/>
  <c r="C299" i="12"/>
  <c r="U299" i="2" s="1"/>
  <c r="C298" i="12"/>
  <c r="U298" i="2" s="1"/>
  <c r="C297" i="12"/>
  <c r="U297" i="2" s="1"/>
  <c r="C296" i="12"/>
  <c r="U296" i="2" s="1"/>
  <c r="C295" i="12"/>
  <c r="U295" i="2" s="1"/>
  <c r="C294" i="12"/>
  <c r="U294" i="2" s="1"/>
  <c r="C293" i="12"/>
  <c r="U293" i="2" s="1"/>
  <c r="C292" i="12"/>
  <c r="U292" i="2" s="1"/>
  <c r="C291" i="12"/>
  <c r="U291" i="2" s="1"/>
  <c r="C290" i="12"/>
  <c r="U290" i="2" s="1"/>
  <c r="C289" i="12"/>
  <c r="U289" i="2" s="1"/>
  <c r="C288" i="12"/>
  <c r="U288" i="2" s="1"/>
  <c r="C287" i="12"/>
  <c r="U287" i="2" s="1"/>
  <c r="C286" i="12"/>
  <c r="U286" i="2" s="1"/>
  <c r="C285" i="12"/>
  <c r="U285" i="2" s="1"/>
  <c r="C284" i="12"/>
  <c r="U284" i="2" s="1"/>
  <c r="C283" i="12"/>
  <c r="U283" i="2" s="1"/>
  <c r="C282" i="12"/>
  <c r="U282" i="2" s="1"/>
  <c r="C281" i="12"/>
  <c r="U281" i="2" s="1"/>
  <c r="C280" i="12"/>
  <c r="U280" i="2" s="1"/>
  <c r="C279" i="12"/>
  <c r="U279" i="2" s="1"/>
  <c r="C278" i="12"/>
  <c r="U278" i="2" s="1"/>
  <c r="C277" i="12"/>
  <c r="U277" i="2" s="1"/>
  <c r="C276" i="12"/>
  <c r="U276" i="2" s="1"/>
  <c r="C275" i="12"/>
  <c r="U275" i="2" s="1"/>
  <c r="C274" i="12"/>
  <c r="U274" i="2" s="1"/>
  <c r="C273" i="12"/>
  <c r="U273" i="2" s="1"/>
  <c r="C272" i="12"/>
  <c r="U272" i="2" s="1"/>
  <c r="C271" i="12"/>
  <c r="U271" i="2" s="1"/>
  <c r="C270" i="12"/>
  <c r="U270" i="2" s="1"/>
  <c r="C269" i="12"/>
  <c r="U269" i="2" s="1"/>
  <c r="C268" i="12"/>
  <c r="U268" i="2" s="1"/>
  <c r="C267" i="12"/>
  <c r="U267" i="2" s="1"/>
  <c r="C266" i="12"/>
  <c r="U266" i="2" s="1"/>
  <c r="C265" i="12"/>
  <c r="U265" i="2" s="1"/>
  <c r="C264" i="12"/>
  <c r="U264" i="2" s="1"/>
  <c r="C263" i="12"/>
  <c r="U263" i="2" s="1"/>
  <c r="C262" i="12"/>
  <c r="U262" i="2" s="1"/>
  <c r="C261" i="12"/>
  <c r="U261" i="2" s="1"/>
  <c r="C260" i="12"/>
  <c r="U260" i="2" s="1"/>
  <c r="C259" i="12"/>
  <c r="U259" i="2" s="1"/>
  <c r="C258" i="12"/>
  <c r="U258" i="2" s="1"/>
  <c r="C257" i="12"/>
  <c r="U257" i="2" s="1"/>
  <c r="C256" i="12"/>
  <c r="U256" i="2" s="1"/>
  <c r="C255" i="12"/>
  <c r="U255" i="2" s="1"/>
  <c r="C254" i="12"/>
  <c r="U254" i="2" s="1"/>
  <c r="C253" i="12"/>
  <c r="U253" i="2" s="1"/>
  <c r="C252" i="12"/>
  <c r="U252" i="2" s="1"/>
  <c r="C251" i="12"/>
  <c r="U251" i="2" s="1"/>
  <c r="C250" i="12"/>
  <c r="U250" i="2" s="1"/>
  <c r="C249" i="12"/>
  <c r="U249" i="2" s="1"/>
  <c r="C248" i="12"/>
  <c r="U248" i="2" s="1"/>
  <c r="C247" i="12"/>
  <c r="U247" i="2" s="1"/>
  <c r="C246" i="12"/>
  <c r="U246" i="2" s="1"/>
  <c r="C245" i="12"/>
  <c r="U245" i="2" s="1"/>
  <c r="C244" i="12"/>
  <c r="U244" i="2" s="1"/>
  <c r="C243" i="12"/>
  <c r="U243" i="2" s="1"/>
  <c r="C242" i="12"/>
  <c r="U242" i="2" s="1"/>
  <c r="C241" i="12"/>
  <c r="U241" i="2" s="1"/>
  <c r="C240" i="12"/>
  <c r="U240" i="2" s="1"/>
  <c r="C239" i="12"/>
  <c r="U239" i="2" s="1"/>
  <c r="C238" i="12"/>
  <c r="U238" i="2" s="1"/>
  <c r="C237" i="12"/>
  <c r="U237" i="2" s="1"/>
  <c r="C236" i="12"/>
  <c r="U236" i="2" s="1"/>
  <c r="C235" i="12"/>
  <c r="U235" i="2" s="1"/>
  <c r="C234" i="12"/>
  <c r="U234" i="2" s="1"/>
  <c r="C233" i="12"/>
  <c r="U233" i="2" s="1"/>
  <c r="C232" i="12"/>
  <c r="U232" i="2" s="1"/>
  <c r="C231" i="12"/>
  <c r="U231" i="2" s="1"/>
  <c r="C230" i="12"/>
  <c r="U230" i="2" s="1"/>
  <c r="C229" i="12"/>
  <c r="U229" i="2" s="1"/>
  <c r="C228" i="12"/>
  <c r="U228" i="2" s="1"/>
  <c r="C227" i="12"/>
  <c r="U227" i="2" s="1"/>
  <c r="C226" i="12"/>
  <c r="U226" i="2" s="1"/>
  <c r="C225" i="12"/>
  <c r="U225" i="2" s="1"/>
  <c r="C224" i="12"/>
  <c r="U224" i="2" s="1"/>
  <c r="C223" i="12"/>
  <c r="U223" i="2" s="1"/>
  <c r="C222" i="12"/>
  <c r="U222" i="2" s="1"/>
  <c r="C221" i="12"/>
  <c r="U221" i="2" s="1"/>
  <c r="C220" i="12"/>
  <c r="U220" i="2" s="1"/>
  <c r="C219" i="12"/>
  <c r="U219" i="2" s="1"/>
  <c r="F302" i="12"/>
  <c r="C302" i="11"/>
  <c r="X302" i="2" s="1"/>
  <c r="C301" i="11"/>
  <c r="X301" i="2" s="1"/>
  <c r="C300" i="11"/>
  <c r="X300" i="2" s="1"/>
  <c r="C299" i="11"/>
  <c r="X299" i="2" s="1"/>
  <c r="C298" i="11"/>
  <c r="X298" i="2" s="1"/>
  <c r="C297" i="11"/>
  <c r="X297" i="2" s="1"/>
  <c r="C296" i="11"/>
  <c r="X296" i="2" s="1"/>
  <c r="C295" i="11"/>
  <c r="X295" i="2" s="1"/>
  <c r="C294" i="11"/>
  <c r="X294" i="2" s="1"/>
  <c r="C293" i="11"/>
  <c r="X293" i="2" s="1"/>
  <c r="C292" i="11"/>
  <c r="X292" i="2" s="1"/>
  <c r="C291" i="11"/>
  <c r="X291" i="2" s="1"/>
  <c r="C290" i="11"/>
  <c r="X290" i="2" s="1"/>
  <c r="C289" i="11"/>
  <c r="X289" i="2" s="1"/>
  <c r="C288" i="11"/>
  <c r="X288" i="2" s="1"/>
  <c r="C287" i="11"/>
  <c r="X287" i="2" s="1"/>
  <c r="C286" i="11"/>
  <c r="X286" i="2" s="1"/>
  <c r="C285" i="11"/>
  <c r="X285" i="2" s="1"/>
  <c r="C284" i="11"/>
  <c r="X284" i="2" s="1"/>
  <c r="C283" i="11"/>
  <c r="X283" i="2" s="1"/>
  <c r="C282" i="11"/>
  <c r="X282" i="2" s="1"/>
  <c r="C281" i="11"/>
  <c r="X281" i="2" s="1"/>
  <c r="C280" i="11"/>
  <c r="X280" i="2" s="1"/>
  <c r="C279" i="11"/>
  <c r="X279" i="2" s="1"/>
  <c r="C278" i="11"/>
  <c r="X278" i="2" s="1"/>
  <c r="C277" i="11"/>
  <c r="X277" i="2" s="1"/>
  <c r="C276" i="11"/>
  <c r="X276" i="2" s="1"/>
  <c r="C275" i="11"/>
  <c r="X275" i="2" s="1"/>
  <c r="C274" i="11"/>
  <c r="X274" i="2" s="1"/>
  <c r="C273" i="11"/>
  <c r="X273" i="2" s="1"/>
  <c r="C272" i="11"/>
  <c r="X272" i="2" s="1"/>
  <c r="C271" i="11"/>
  <c r="X271" i="2" s="1"/>
  <c r="C270" i="11"/>
  <c r="X270" i="2" s="1"/>
  <c r="C269" i="11"/>
  <c r="X269" i="2" s="1"/>
  <c r="C268" i="11"/>
  <c r="X268" i="2" s="1"/>
  <c r="C267" i="11"/>
  <c r="X267" i="2" s="1"/>
  <c r="C266" i="11"/>
  <c r="X266" i="2" s="1"/>
  <c r="C265" i="11"/>
  <c r="X265" i="2" s="1"/>
  <c r="C264" i="11"/>
  <c r="X264" i="2" s="1"/>
  <c r="C263" i="11"/>
  <c r="X263" i="2" s="1"/>
  <c r="C262" i="11"/>
  <c r="X262" i="2" s="1"/>
  <c r="C261" i="11"/>
  <c r="X261" i="2" s="1"/>
  <c r="C260" i="11"/>
  <c r="X260" i="2" s="1"/>
  <c r="C259" i="11"/>
  <c r="X259" i="2" s="1"/>
  <c r="C258" i="11"/>
  <c r="X258" i="2" s="1"/>
  <c r="C257" i="11"/>
  <c r="X257" i="2" s="1"/>
  <c r="C256" i="11"/>
  <c r="X256" i="2" s="1"/>
  <c r="C255" i="11"/>
  <c r="X255" i="2" s="1"/>
  <c r="C254" i="11"/>
  <c r="X254" i="2" s="1"/>
  <c r="C253" i="11"/>
  <c r="X253" i="2" s="1"/>
  <c r="C252" i="11"/>
  <c r="X252" i="2" s="1"/>
  <c r="C251" i="11"/>
  <c r="X251" i="2" s="1"/>
  <c r="C250" i="11"/>
  <c r="X250" i="2" s="1"/>
  <c r="C249" i="11"/>
  <c r="X249" i="2" s="1"/>
  <c r="C248" i="11"/>
  <c r="X248" i="2" s="1"/>
  <c r="C247" i="11"/>
  <c r="X247" i="2" s="1"/>
  <c r="C246" i="11"/>
  <c r="X246" i="2" s="1"/>
  <c r="C245" i="11"/>
  <c r="X245" i="2" s="1"/>
  <c r="C244" i="11"/>
  <c r="X244" i="2" s="1"/>
  <c r="C243" i="11"/>
  <c r="X243" i="2" s="1"/>
  <c r="C242" i="11"/>
  <c r="X242" i="2" s="1"/>
  <c r="C241" i="11"/>
  <c r="X241" i="2" s="1"/>
  <c r="C240" i="11"/>
  <c r="X240" i="2" s="1"/>
  <c r="C239" i="11"/>
  <c r="X239" i="2" s="1"/>
  <c r="C238" i="11"/>
  <c r="X238" i="2" s="1"/>
  <c r="C237" i="11"/>
  <c r="X237" i="2" s="1"/>
  <c r="C236" i="11"/>
  <c r="X236" i="2" s="1"/>
  <c r="C235" i="11"/>
  <c r="X235" i="2" s="1"/>
  <c r="C234" i="11"/>
  <c r="X234" i="2" s="1"/>
  <c r="C233" i="11"/>
  <c r="X233" i="2" s="1"/>
  <c r="C232" i="11"/>
  <c r="X232" i="2" s="1"/>
  <c r="C231" i="11"/>
  <c r="X231" i="2" s="1"/>
  <c r="C230" i="11"/>
  <c r="X230" i="2" s="1"/>
  <c r="C229" i="11"/>
  <c r="X229" i="2" s="1"/>
  <c r="C228" i="11"/>
  <c r="X228" i="2" s="1"/>
  <c r="C227" i="11"/>
  <c r="X227" i="2" s="1"/>
  <c r="C226" i="11"/>
  <c r="X226" i="2" s="1"/>
  <c r="C225" i="11"/>
  <c r="X225" i="2" s="1"/>
  <c r="C224" i="11"/>
  <c r="X224" i="2" s="1"/>
  <c r="C223" i="11"/>
  <c r="X223" i="2" s="1"/>
  <c r="C222" i="11"/>
  <c r="X222" i="2" s="1"/>
  <c r="C221" i="11"/>
  <c r="X221" i="2" s="1"/>
  <c r="C220" i="11"/>
  <c r="X220" i="2" s="1"/>
  <c r="C219" i="11"/>
  <c r="X219" i="2" s="1"/>
  <c r="C52" i="11"/>
  <c r="X52" i="2" s="1"/>
  <c r="D283" s="1"/>
  <c r="C53" i="11"/>
  <c r="X53" i="2" s="1"/>
  <c r="C54" i="11"/>
  <c r="X54" i="2" s="1"/>
  <c r="C55" i="11"/>
  <c r="X55" i="2" s="1"/>
  <c r="C56" i="11"/>
  <c r="X56" i="2" s="1"/>
  <c r="F302" i="11"/>
  <c r="C302" i="10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M1"/>
  <c r="C9"/>
  <c r="M5" s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F302"/>
  <c r="C30" i="9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9" i="8"/>
  <c r="M5" s="1"/>
  <c r="C10"/>
  <c r="C12"/>
  <c r="C15"/>
  <c r="C18"/>
  <c r="C20"/>
  <c r="C22"/>
  <c r="C23"/>
  <c r="C24"/>
  <c r="C25"/>
  <c r="C26"/>
  <c r="C27"/>
  <c r="C28"/>
  <c r="C29"/>
  <c r="C32"/>
  <c r="C34"/>
  <c r="C36"/>
  <c r="C37"/>
  <c r="C40"/>
  <c r="C42"/>
  <c r="C43"/>
  <c r="C44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M1"/>
  <c r="C11"/>
  <c r="C13"/>
  <c r="C16"/>
  <c r="C17"/>
  <c r="C19"/>
  <c r="C21"/>
  <c r="C30"/>
  <c r="C31"/>
  <c r="C33"/>
  <c r="C35"/>
  <c r="C38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F302"/>
  <c r="D260" i="7"/>
  <c r="F261"/>
  <c r="D262"/>
  <c r="F263"/>
  <c r="D264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D261"/>
  <c r="F262"/>
  <c r="D263"/>
  <c r="F264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257"/>
  <c r="C258"/>
  <c r="C259"/>
  <c r="C260"/>
  <c r="C262"/>
  <c r="C264"/>
  <c r="C266"/>
  <c r="C268"/>
  <c r="C300"/>
  <c r="F302"/>
  <c r="C302" i="6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F302"/>
  <c r="C9" i="5"/>
  <c r="M5" s="1"/>
  <c r="C10"/>
  <c r="C12"/>
  <c r="C14"/>
  <c r="C16"/>
  <c r="C17"/>
  <c r="C19"/>
  <c r="C21"/>
  <c r="C22"/>
  <c r="C23"/>
  <c r="C28"/>
  <c r="C29"/>
  <c r="C30"/>
  <c r="C33"/>
  <c r="C35"/>
  <c r="D260"/>
  <c r="F261"/>
  <c r="D262"/>
  <c r="F263"/>
  <c r="D264"/>
  <c r="F265"/>
  <c r="D266"/>
  <c r="F267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D261"/>
  <c r="F262"/>
  <c r="D263"/>
  <c r="F264"/>
  <c r="D265"/>
  <c r="F266"/>
  <c r="D267"/>
  <c r="M1"/>
  <c r="C11"/>
  <c r="C13"/>
  <c r="C15"/>
  <c r="C18"/>
  <c r="C20"/>
  <c r="C24"/>
  <c r="C25"/>
  <c r="C26"/>
  <c r="C27"/>
  <c r="C34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247"/>
  <c r="C248"/>
  <c r="C249"/>
  <c r="C250"/>
  <c r="C251"/>
  <c r="C252"/>
  <c r="C253"/>
  <c r="C254"/>
  <c r="C255"/>
  <c r="C256"/>
  <c r="C257"/>
  <c r="C258"/>
  <c r="C259"/>
  <c r="C260"/>
  <c r="C262"/>
  <c r="C264"/>
  <c r="C266"/>
  <c r="C268"/>
  <c r="C270"/>
  <c r="C272"/>
  <c r="C274"/>
  <c r="C276"/>
  <c r="C278"/>
  <c r="C280"/>
  <c r="C282"/>
  <c r="C284"/>
  <c r="C286"/>
  <c r="C288"/>
  <c r="C290"/>
  <c r="C292"/>
  <c r="C294"/>
  <c r="C296"/>
  <c r="C298"/>
  <c r="C300"/>
  <c r="F302"/>
  <c r="F252" i="4"/>
  <c r="F253"/>
  <c r="F254"/>
  <c r="F255"/>
  <c r="F256"/>
  <c r="F257"/>
  <c r="F258"/>
  <c r="F259"/>
  <c r="F260"/>
  <c r="D261"/>
  <c r="F262"/>
  <c r="D263"/>
  <c r="F264"/>
  <c r="D265"/>
  <c r="F266"/>
  <c r="D267"/>
  <c r="F268"/>
  <c r="D269"/>
  <c r="F270"/>
  <c r="D271"/>
  <c r="F272"/>
  <c r="D273"/>
  <c r="F274"/>
  <c r="D275"/>
  <c r="F276"/>
  <c r="C41"/>
  <c r="C42"/>
  <c r="C53"/>
  <c r="C54"/>
  <c r="C55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288"/>
  <c r="C290"/>
  <c r="C292"/>
  <c r="C294"/>
  <c r="C296"/>
  <c r="C298"/>
  <c r="C300"/>
  <c r="C40"/>
  <c r="C46"/>
  <c r="C47"/>
  <c r="C48"/>
  <c r="C49"/>
  <c r="C50"/>
  <c r="D260"/>
  <c r="F261"/>
  <c r="D262"/>
  <c r="F263"/>
  <c r="D264"/>
  <c r="F265"/>
  <c r="D266"/>
  <c r="F267"/>
  <c r="D268"/>
  <c r="F269"/>
  <c r="D270"/>
  <c r="F271"/>
  <c r="D272"/>
  <c r="F273"/>
  <c r="D274"/>
  <c r="F275"/>
  <c r="D276"/>
  <c r="M3" i="1"/>
  <c r="D302"/>
  <c r="J14"/>
  <c r="F302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8"/>
  <c r="E57"/>
  <c r="E56"/>
  <c r="E55"/>
  <c r="E54"/>
  <c r="E53"/>
  <c r="E52"/>
  <c r="E51"/>
  <c r="E50"/>
  <c r="E49"/>
  <c r="E48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J147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J150" s="1"/>
  <c r="B149"/>
  <c r="J149" s="1"/>
  <c r="B148"/>
  <c r="B147"/>
  <c r="B146"/>
  <c r="J146" s="1"/>
  <c r="B145"/>
  <c r="J145" s="1"/>
  <c r="B144"/>
  <c r="B143"/>
  <c r="B142"/>
  <c r="J142" s="1"/>
  <c r="B141"/>
  <c r="J141" s="1"/>
  <c r="B140"/>
  <c r="B139"/>
  <c r="B138"/>
  <c r="B137"/>
  <c r="B136"/>
  <c r="B135"/>
  <c r="B134"/>
  <c r="J134" s="1"/>
  <c r="B133"/>
  <c r="J133" s="1"/>
  <c r="B132"/>
  <c r="B131"/>
  <c r="B130"/>
  <c r="J130" s="1"/>
  <c r="B129"/>
  <c r="J129" s="1"/>
  <c r="B128"/>
  <c r="B127"/>
  <c r="B126"/>
  <c r="J126" s="1"/>
  <c r="B125"/>
  <c r="J125" s="1"/>
  <c r="B124"/>
  <c r="B123"/>
  <c r="B122"/>
  <c r="J122" s="1"/>
  <c r="B121"/>
  <c r="J121" s="1"/>
  <c r="B120"/>
  <c r="B119"/>
  <c r="B118"/>
  <c r="J118" s="1"/>
  <c r="B117"/>
  <c r="J117" s="1"/>
  <c r="B116"/>
  <c r="B115"/>
  <c r="B114"/>
  <c r="J114" s="1"/>
  <c r="B113"/>
  <c r="J113" s="1"/>
  <c r="B112"/>
  <c r="B111"/>
  <c r="B110"/>
  <c r="J110" s="1"/>
  <c r="B109"/>
  <c r="J109" s="1"/>
  <c r="B108"/>
  <c r="B107"/>
  <c r="B106"/>
  <c r="J106" s="1"/>
  <c r="B105"/>
  <c r="J105" s="1"/>
  <c r="B104"/>
  <c r="B103"/>
  <c r="B102"/>
  <c r="J102" s="1"/>
  <c r="B101"/>
  <c r="J101" s="1"/>
  <c r="B100"/>
  <c r="B99"/>
  <c r="B98"/>
  <c r="J98" s="1"/>
  <c r="B97"/>
  <c r="J97" s="1"/>
  <c r="B96"/>
  <c r="B95"/>
  <c r="B94"/>
  <c r="J94" s="1"/>
  <c r="B93"/>
  <c r="J93" s="1"/>
  <c r="B92"/>
  <c r="B91"/>
  <c r="B90"/>
  <c r="J90" s="1"/>
  <c r="B89"/>
  <c r="J89" s="1"/>
  <c r="B88"/>
  <c r="B87"/>
  <c r="B86"/>
  <c r="J86" s="1"/>
  <c r="B85"/>
  <c r="J85" s="1"/>
  <c r="B84"/>
  <c r="B83"/>
  <c r="B82"/>
  <c r="J82" s="1"/>
  <c r="B81"/>
  <c r="J81" s="1"/>
  <c r="B80"/>
  <c r="B79"/>
  <c r="B78"/>
  <c r="J78" s="1"/>
  <c r="B77"/>
  <c r="J77" s="1"/>
  <c r="B76"/>
  <c r="B75"/>
  <c r="B74"/>
  <c r="J74" s="1"/>
  <c r="B73"/>
  <c r="J73" s="1"/>
  <c r="B72"/>
  <c r="B71"/>
  <c r="B70"/>
  <c r="J70" s="1"/>
  <c r="B69"/>
  <c r="J69" s="1"/>
  <c r="B68"/>
  <c r="B67"/>
  <c r="B66"/>
  <c r="J66" s="1"/>
  <c r="B65"/>
  <c r="J65" s="1"/>
  <c r="B64"/>
  <c r="B63"/>
  <c r="B62"/>
  <c r="J62" s="1"/>
  <c r="B61"/>
  <c r="J61" s="1"/>
  <c r="B60"/>
  <c r="B59"/>
  <c r="B58"/>
  <c r="J58" s="1"/>
  <c r="B57"/>
  <c r="J57" s="1"/>
  <c r="B56"/>
  <c r="B55"/>
  <c r="B54"/>
  <c r="J54" s="1"/>
  <c r="B53"/>
  <c r="J53" s="1"/>
  <c r="B52"/>
  <c r="B51"/>
  <c r="B50"/>
  <c r="J50" s="1"/>
  <c r="B49"/>
  <c r="J49" s="1"/>
  <c r="B48"/>
  <c r="B47"/>
  <c r="B46"/>
  <c r="J46" s="1"/>
  <c r="B45"/>
  <c r="J45" s="1"/>
  <c r="B44"/>
  <c r="B43"/>
  <c r="B42"/>
  <c r="J42" s="1"/>
  <c r="B41"/>
  <c r="J41" s="1"/>
  <c r="B40"/>
  <c r="B39"/>
  <c r="B38"/>
  <c r="J38" s="1"/>
  <c r="B37"/>
  <c r="J37" s="1"/>
  <c r="B36"/>
  <c r="B35"/>
  <c r="B34"/>
  <c r="J34" s="1"/>
  <c r="B33"/>
  <c r="J33" s="1"/>
  <c r="B32"/>
  <c r="B31"/>
  <c r="B30"/>
  <c r="J30" s="1"/>
  <c r="B29"/>
  <c r="J29" s="1"/>
  <c r="B28"/>
  <c r="B27"/>
  <c r="B26"/>
  <c r="J26" s="1"/>
  <c r="B25"/>
  <c r="J25" s="1"/>
  <c r="B24"/>
  <c r="B23"/>
  <c r="B22"/>
  <c r="J22" s="1"/>
  <c r="B21"/>
  <c r="J21" s="1"/>
  <c r="B20"/>
  <c r="B19"/>
  <c r="B18"/>
  <c r="J18" s="1"/>
  <c r="B17"/>
  <c r="J17" s="1"/>
  <c r="B16"/>
  <c r="B15"/>
  <c r="B14"/>
  <c r="B13"/>
  <c r="J13" s="1"/>
  <c r="B12"/>
  <c r="B11"/>
  <c r="M2"/>
  <c r="E1"/>
  <c r="E4" s="1"/>
  <c r="M4" s="1"/>
  <c r="H302"/>
  <c r="H301"/>
  <c r="D301" s="1"/>
  <c r="H300"/>
  <c r="D300" s="1"/>
  <c r="H299"/>
  <c r="D299" s="1"/>
  <c r="H298"/>
  <c r="H297"/>
  <c r="D297" s="1"/>
  <c r="H296"/>
  <c r="D296" s="1"/>
  <c r="H295"/>
  <c r="H294"/>
  <c r="H293"/>
  <c r="D293" s="1"/>
  <c r="H292"/>
  <c r="D292" s="1"/>
  <c r="H291"/>
  <c r="H290"/>
  <c r="H289"/>
  <c r="D289" s="1"/>
  <c r="H288"/>
  <c r="D288" s="1"/>
  <c r="H287"/>
  <c r="D287" s="1"/>
  <c r="H286"/>
  <c r="H285"/>
  <c r="D285" s="1"/>
  <c r="H284"/>
  <c r="D284" s="1"/>
  <c r="H283"/>
  <c r="D283" s="1"/>
  <c r="H282"/>
  <c r="H281"/>
  <c r="D281" s="1"/>
  <c r="H280"/>
  <c r="D280" s="1"/>
  <c r="H279"/>
  <c r="H278"/>
  <c r="H277"/>
  <c r="D277" s="1"/>
  <c r="H276"/>
  <c r="D276" s="1"/>
  <c r="H275"/>
  <c r="D275" s="1"/>
  <c r="H274"/>
  <c r="H273"/>
  <c r="D273" s="1"/>
  <c r="H272"/>
  <c r="D272" s="1"/>
  <c r="H271"/>
  <c r="F271" s="1"/>
  <c r="H270"/>
  <c r="H269"/>
  <c r="D269" s="1"/>
  <c r="H268"/>
  <c r="D268" s="1"/>
  <c r="H267"/>
  <c r="D267" s="1"/>
  <c r="H266"/>
  <c r="H265"/>
  <c r="D265" s="1"/>
  <c r="H264"/>
  <c r="D264" s="1"/>
  <c r="H263"/>
  <c r="D263" s="1"/>
  <c r="H262"/>
  <c r="D262" s="1"/>
  <c r="H261"/>
  <c r="D261" s="1"/>
  <c r="H260"/>
  <c r="D260" s="1"/>
  <c r="H259"/>
  <c r="F259" s="1"/>
  <c r="H258"/>
  <c r="D258" s="1"/>
  <c r="H257"/>
  <c r="D257" s="1"/>
  <c r="H256"/>
  <c r="D256" s="1"/>
  <c r="H255"/>
  <c r="D255" s="1"/>
  <c r="H254"/>
  <c r="D254" s="1"/>
  <c r="H253"/>
  <c r="D253" s="1"/>
  <c r="H252"/>
  <c r="D252" s="1"/>
  <c r="H251"/>
  <c r="F251" s="1"/>
  <c r="H250"/>
  <c r="D250" s="1"/>
  <c r="H249"/>
  <c r="D249" s="1"/>
  <c r="H248"/>
  <c r="D248" s="1"/>
  <c r="H247"/>
  <c r="D247" s="1"/>
  <c r="H246"/>
  <c r="D246" s="1"/>
  <c r="H245"/>
  <c r="D245" s="1"/>
  <c r="H244"/>
  <c r="D244" s="1"/>
  <c r="H243"/>
  <c r="F243" s="1"/>
  <c r="H242"/>
  <c r="D242" s="1"/>
  <c r="H241"/>
  <c r="D241" s="1"/>
  <c r="H240"/>
  <c r="D240" s="1"/>
  <c r="H239"/>
  <c r="D239" s="1"/>
  <c r="H238"/>
  <c r="D238" s="1"/>
  <c r="H237"/>
  <c r="D237" s="1"/>
  <c r="H236"/>
  <c r="D236" s="1"/>
  <c r="H235"/>
  <c r="F235" s="1"/>
  <c r="H234"/>
  <c r="D234" s="1"/>
  <c r="H233"/>
  <c r="D233" s="1"/>
  <c r="H232"/>
  <c r="D232" s="1"/>
  <c r="H231"/>
  <c r="D231" s="1"/>
  <c r="H230"/>
  <c r="D230" s="1"/>
  <c r="H229"/>
  <c r="D229" s="1"/>
  <c r="H228"/>
  <c r="D228" s="1"/>
  <c r="H227"/>
  <c r="F227" s="1"/>
  <c r="H226"/>
  <c r="D226" s="1"/>
  <c r="H225"/>
  <c r="D225" s="1"/>
  <c r="H224"/>
  <c r="D224" s="1"/>
  <c r="H223"/>
  <c r="D223" s="1"/>
  <c r="H222"/>
  <c r="D222" s="1"/>
  <c r="H221"/>
  <c r="D221" s="1"/>
  <c r="H220"/>
  <c r="D220" s="1"/>
  <c r="H219"/>
  <c r="F219" s="1"/>
  <c r="H218"/>
  <c r="D218" s="1"/>
  <c r="H217"/>
  <c r="D217" s="1"/>
  <c r="H216"/>
  <c r="D216" s="1"/>
  <c r="H215"/>
  <c r="D215" s="1"/>
  <c r="H214"/>
  <c r="D214" s="1"/>
  <c r="H213"/>
  <c r="D213" s="1"/>
  <c r="H212"/>
  <c r="D212" s="1"/>
  <c r="H211"/>
  <c r="F211" s="1"/>
  <c r="H210"/>
  <c r="D210" s="1"/>
  <c r="H209"/>
  <c r="D209" s="1"/>
  <c r="H208"/>
  <c r="D208" s="1"/>
  <c r="H207"/>
  <c r="D207" s="1"/>
  <c r="H206"/>
  <c r="D206" s="1"/>
  <c r="H205"/>
  <c r="D205" s="1"/>
  <c r="H204"/>
  <c r="D204" s="1"/>
  <c r="H203"/>
  <c r="F203" s="1"/>
  <c r="H202"/>
  <c r="D202" s="1"/>
  <c r="H201"/>
  <c r="D201" s="1"/>
  <c r="H200"/>
  <c r="D200" s="1"/>
  <c r="H199"/>
  <c r="D199" s="1"/>
  <c r="H198"/>
  <c r="D198" s="1"/>
  <c r="H197"/>
  <c r="D197" s="1"/>
  <c r="H196"/>
  <c r="D196" s="1"/>
  <c r="H195"/>
  <c r="F195" s="1"/>
  <c r="H194"/>
  <c r="D194" s="1"/>
  <c r="H193"/>
  <c r="D193" s="1"/>
  <c r="H192"/>
  <c r="D192" s="1"/>
  <c r="H191"/>
  <c r="D191" s="1"/>
  <c r="H190"/>
  <c r="D190" s="1"/>
  <c r="H189"/>
  <c r="D189" s="1"/>
  <c r="H188"/>
  <c r="D188" s="1"/>
  <c r="H187"/>
  <c r="F187" s="1"/>
  <c r="H186"/>
  <c r="D186" s="1"/>
  <c r="H185"/>
  <c r="D185" s="1"/>
  <c r="H184"/>
  <c r="D184" s="1"/>
  <c r="H183"/>
  <c r="D183" s="1"/>
  <c r="H182"/>
  <c r="D182" s="1"/>
  <c r="H181"/>
  <c r="D181" s="1"/>
  <c r="H180"/>
  <c r="D180" s="1"/>
  <c r="H179"/>
  <c r="F179" s="1"/>
  <c r="H178"/>
  <c r="D178" s="1"/>
  <c r="H177"/>
  <c r="D177" s="1"/>
  <c r="H176"/>
  <c r="D176" s="1"/>
  <c r="H175"/>
  <c r="D175" s="1"/>
  <c r="H174"/>
  <c r="D174" s="1"/>
  <c r="H173"/>
  <c r="D173" s="1"/>
  <c r="H172"/>
  <c r="D172" s="1"/>
  <c r="H171"/>
  <c r="F171" s="1"/>
  <c r="H170"/>
  <c r="D170" s="1"/>
  <c r="H169"/>
  <c r="D169" s="1"/>
  <c r="H168"/>
  <c r="D168" s="1"/>
  <c r="H167"/>
  <c r="D167" s="1"/>
  <c r="H166"/>
  <c r="D166" s="1"/>
  <c r="H165"/>
  <c r="D165" s="1"/>
  <c r="H164"/>
  <c r="D164" s="1"/>
  <c r="H163"/>
  <c r="F163" s="1"/>
  <c r="H162"/>
  <c r="D162" s="1"/>
  <c r="H161"/>
  <c r="D161" s="1"/>
  <c r="H160"/>
  <c r="D160" s="1"/>
  <c r="H159"/>
  <c r="D159" s="1"/>
  <c r="H158"/>
  <c r="D158" s="1"/>
  <c r="H157"/>
  <c r="D157" s="1"/>
  <c r="H156"/>
  <c r="D156" s="1"/>
  <c r="H155"/>
  <c r="F155" s="1"/>
  <c r="H154"/>
  <c r="D154" s="1"/>
  <c r="H153"/>
  <c r="D153" s="1"/>
  <c r="H152"/>
  <c r="D152" s="1"/>
  <c r="H150"/>
  <c r="D150" s="1"/>
  <c r="D149" s="1"/>
  <c r="H149"/>
  <c r="H148"/>
  <c r="D148" s="1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G102" s="1"/>
  <c r="H101"/>
  <c r="H100"/>
  <c r="H99"/>
  <c r="H98"/>
  <c r="H97"/>
  <c r="H96"/>
  <c r="H95"/>
  <c r="H94"/>
  <c r="H93"/>
  <c r="H92"/>
  <c r="H91"/>
  <c r="H90"/>
  <c r="G90" s="1"/>
  <c r="H89"/>
  <c r="H88"/>
  <c r="H87"/>
  <c r="H86"/>
  <c r="G86" s="1"/>
  <c r="H85"/>
  <c r="H84"/>
  <c r="H83"/>
  <c r="H82"/>
  <c r="H81"/>
  <c r="H80"/>
  <c r="H79"/>
  <c r="H78"/>
  <c r="H77"/>
  <c r="H76"/>
  <c r="H75"/>
  <c r="H74"/>
  <c r="G74" s="1"/>
  <c r="H73"/>
  <c r="H72"/>
  <c r="H71"/>
  <c r="H70"/>
  <c r="G70" s="1"/>
  <c r="H69"/>
  <c r="H68"/>
  <c r="H67"/>
  <c r="H66"/>
  <c r="H65"/>
  <c r="H64"/>
  <c r="H63"/>
  <c r="H62"/>
  <c r="H61"/>
  <c r="H60"/>
  <c r="H59"/>
  <c r="H58"/>
  <c r="G58" s="1"/>
  <c r="H57"/>
  <c r="H56"/>
  <c r="H55"/>
  <c r="H54"/>
  <c r="G54" s="1"/>
  <c r="H53"/>
  <c r="H52"/>
  <c r="H51"/>
  <c r="H50"/>
  <c r="H49"/>
  <c r="H48"/>
  <c r="H47"/>
  <c r="H46"/>
  <c r="H45"/>
  <c r="H44"/>
  <c r="H43"/>
  <c r="H42"/>
  <c r="G42" s="1"/>
  <c r="H41"/>
  <c r="H40"/>
  <c r="H39"/>
  <c r="H38"/>
  <c r="G38" s="1"/>
  <c r="H37"/>
  <c r="H36"/>
  <c r="H35"/>
  <c r="H34"/>
  <c r="H33"/>
  <c r="H32"/>
  <c r="H31"/>
  <c r="H30"/>
  <c r="H29"/>
  <c r="H28"/>
  <c r="H27"/>
  <c r="H26"/>
  <c r="G26" s="1"/>
  <c r="H25"/>
  <c r="G25" s="1"/>
  <c r="H24"/>
  <c r="H23"/>
  <c r="H22"/>
  <c r="H21"/>
  <c r="H20"/>
  <c r="H19"/>
  <c r="H18"/>
  <c r="G18" s="1"/>
  <c r="H17"/>
  <c r="G17" s="1"/>
  <c r="H16"/>
  <c r="H15"/>
  <c r="H14"/>
  <c r="H13"/>
  <c r="H12"/>
  <c r="H11"/>
  <c r="G11" s="1"/>
  <c r="H10"/>
  <c r="H151"/>
  <c r="D151" s="1"/>
  <c r="C39" i="11" l="1"/>
  <c r="X39" i="2" s="1"/>
  <c r="C25" i="11"/>
  <c r="X25" i="2" s="1"/>
  <c r="D29" s="1"/>
  <c r="C16" i="11"/>
  <c r="X16" i="2" s="1"/>
  <c r="D17" s="1"/>
  <c r="C23" i="11"/>
  <c r="X23" i="2" s="1"/>
  <c r="D26" s="1"/>
  <c r="F27" i="11"/>
  <c r="F9"/>
  <c r="F16"/>
  <c r="F12"/>
  <c r="C12" s="1"/>
  <c r="X12" i="2" s="1"/>
  <c r="D12" s="1"/>
  <c r="F17" i="11"/>
  <c r="C17" s="1"/>
  <c r="X17" i="2" s="1"/>
  <c r="D18" s="1"/>
  <c r="F22" i="11"/>
  <c r="F37"/>
  <c r="C37" s="1"/>
  <c r="X37" i="2" s="1"/>
  <c r="D47" s="1"/>
  <c r="D200"/>
  <c r="D93"/>
  <c r="D314"/>
  <c r="D215"/>
  <c r="D100"/>
  <c r="D164"/>
  <c r="D228"/>
  <c r="D292"/>
  <c r="D216"/>
  <c r="D205"/>
  <c r="D178"/>
  <c r="D97"/>
  <c r="D161"/>
  <c r="D225"/>
  <c r="D289"/>
  <c r="D136"/>
  <c r="D69"/>
  <c r="D317"/>
  <c r="D226"/>
  <c r="D151"/>
  <c r="D86"/>
  <c r="D150"/>
  <c r="D214"/>
  <c r="D278"/>
  <c r="D96"/>
  <c r="D285"/>
  <c r="D242"/>
  <c r="D143"/>
  <c r="D311"/>
  <c r="D67"/>
  <c r="D131"/>
  <c r="D195"/>
  <c r="D259"/>
  <c r="F11" i="11"/>
  <c r="F49"/>
  <c r="F15"/>
  <c r="F42"/>
  <c r="F33"/>
  <c r="F38"/>
  <c r="F44"/>
  <c r="C44" s="1"/>
  <c r="X44" i="2" s="1"/>
  <c r="D56" s="1"/>
  <c r="F50" i="11"/>
  <c r="F47"/>
  <c r="F23"/>
  <c r="D168" i="2"/>
  <c r="D85"/>
  <c r="D290"/>
  <c r="D191"/>
  <c r="D92"/>
  <c r="D156"/>
  <c r="D220"/>
  <c r="D284"/>
  <c r="D184"/>
  <c r="D189"/>
  <c r="D154"/>
  <c r="D89"/>
  <c r="D153"/>
  <c r="D217"/>
  <c r="D281"/>
  <c r="D120"/>
  <c r="D293"/>
  <c r="D194"/>
  <c r="D135"/>
  <c r="D78"/>
  <c r="D142"/>
  <c r="D206"/>
  <c r="D270"/>
  <c r="D72"/>
  <c r="D296"/>
  <c r="D245"/>
  <c r="D218"/>
  <c r="D119"/>
  <c r="D295"/>
  <c r="D123"/>
  <c r="D187"/>
  <c r="D251"/>
  <c r="D315"/>
  <c r="F20" i="11"/>
  <c r="F35"/>
  <c r="F45"/>
  <c r="F24"/>
  <c r="C22"/>
  <c r="X22" i="2" s="1"/>
  <c r="D25" s="1"/>
  <c r="F46" i="11"/>
  <c r="F14"/>
  <c r="F10"/>
  <c r="F25"/>
  <c r="C47"/>
  <c r="X47" i="2" s="1"/>
  <c r="D59" s="1"/>
  <c r="C15" i="11"/>
  <c r="X15" i="2" s="1"/>
  <c r="F13" i="11"/>
  <c r="D104" i="2"/>
  <c r="D277"/>
  <c r="D202"/>
  <c r="D127"/>
  <c r="D76"/>
  <c r="D140"/>
  <c r="D204"/>
  <c r="D268"/>
  <c r="D128"/>
  <c r="D117"/>
  <c r="D82"/>
  <c r="D87"/>
  <c r="D73"/>
  <c r="D137"/>
  <c r="D201"/>
  <c r="D265"/>
  <c r="D312"/>
  <c r="D253"/>
  <c r="D138"/>
  <c r="D79"/>
  <c r="D287"/>
  <c r="D126"/>
  <c r="D190"/>
  <c r="D254"/>
  <c r="D318"/>
  <c r="D232"/>
  <c r="D173"/>
  <c r="D130"/>
  <c r="D239"/>
  <c r="D107"/>
  <c r="D171"/>
  <c r="D235"/>
  <c r="D299"/>
  <c r="F28" i="11"/>
  <c r="C28" s="1"/>
  <c r="X28" i="2" s="1"/>
  <c r="D34" s="1"/>
  <c r="F19" i="11"/>
  <c r="C19" s="1"/>
  <c r="X19" i="2" s="1"/>
  <c r="D20" s="1"/>
  <c r="F18" i="11"/>
  <c r="F40"/>
  <c r="C24"/>
  <c r="X24" i="2" s="1"/>
  <c r="M1" i="11"/>
  <c r="C41" s="1"/>
  <c r="X41" i="2" s="1"/>
  <c r="D52" s="1"/>
  <c r="F21" i="11"/>
  <c r="C21" s="1"/>
  <c r="X21" i="2" s="1"/>
  <c r="F31" i="11"/>
  <c r="F43"/>
  <c r="C43" s="1"/>
  <c r="X43" i="2" s="1"/>
  <c r="D55" s="1"/>
  <c r="F26" i="11"/>
  <c r="F41"/>
  <c r="F29"/>
  <c r="D288" i="2"/>
  <c r="D181"/>
  <c r="D146"/>
  <c r="D71"/>
  <c r="D279"/>
  <c r="D124"/>
  <c r="D188"/>
  <c r="D252"/>
  <c r="D316"/>
  <c r="D301"/>
  <c r="D266"/>
  <c r="D121"/>
  <c r="D185"/>
  <c r="D249"/>
  <c r="D313"/>
  <c r="D272"/>
  <c r="D197"/>
  <c r="D74"/>
  <c r="D231"/>
  <c r="D110"/>
  <c r="D174"/>
  <c r="D238"/>
  <c r="D302"/>
  <c r="D192"/>
  <c r="D141"/>
  <c r="D199"/>
  <c r="D91"/>
  <c r="D155"/>
  <c r="D219"/>
  <c r="F36" i="11"/>
  <c r="F34"/>
  <c r="F48"/>
  <c r="F56" i="12"/>
  <c r="C56" s="1"/>
  <c r="U56" i="2" s="1"/>
  <c r="F49" i="12"/>
  <c r="C17"/>
  <c r="U17" i="2" s="1"/>
  <c r="F58" i="12"/>
  <c r="C58" s="1"/>
  <c r="U58" i="2" s="1"/>
  <c r="F42" i="12"/>
  <c r="F26"/>
  <c r="F10"/>
  <c r="F55"/>
  <c r="C55" s="1"/>
  <c r="U55" i="2" s="1"/>
  <c r="F37" i="12"/>
  <c r="F15"/>
  <c r="C60"/>
  <c r="U60" i="2" s="1"/>
  <c r="C36" i="12"/>
  <c r="U36" i="2" s="1"/>
  <c r="F21" i="12"/>
  <c r="F44"/>
  <c r="F28"/>
  <c r="C28" s="1"/>
  <c r="U28" i="2" s="1"/>
  <c r="F12" i="12"/>
  <c r="C12" s="1"/>
  <c r="U12" i="2" s="1"/>
  <c r="F57" i="12"/>
  <c r="F39"/>
  <c r="F40"/>
  <c r="C40" s="1"/>
  <c r="U40" i="2" s="1"/>
  <c r="F35" i="12"/>
  <c r="C45"/>
  <c r="U45" i="2" s="1"/>
  <c r="C37" i="12"/>
  <c r="U37" i="2" s="1"/>
  <c r="C19" i="12"/>
  <c r="U19" i="2" s="1"/>
  <c r="C29" i="12"/>
  <c r="U29" i="2" s="1"/>
  <c r="F46" i="12"/>
  <c r="F30"/>
  <c r="F14"/>
  <c r="C14" s="1"/>
  <c r="U14" i="2" s="1"/>
  <c r="F59" i="12"/>
  <c r="C59" s="1"/>
  <c r="U59" i="2" s="1"/>
  <c r="F41" i="12"/>
  <c r="F23"/>
  <c r="C23" s="1"/>
  <c r="U23" i="2" s="1"/>
  <c r="F29" i="12"/>
  <c r="F60"/>
  <c r="F48"/>
  <c r="F32"/>
  <c r="C32" s="1"/>
  <c r="U32" i="2" s="1"/>
  <c r="F16" i="12"/>
  <c r="M1"/>
  <c r="C61" s="1"/>
  <c r="U61" i="2" s="1"/>
  <c r="F43" i="12"/>
  <c r="C43" s="1"/>
  <c r="U43" i="2" s="1"/>
  <c r="F25" i="12"/>
  <c r="C50"/>
  <c r="U50" i="2" s="1"/>
  <c r="F11" i="12"/>
  <c r="C11" s="1"/>
  <c r="U11" i="2" s="1"/>
  <c r="F50" i="12"/>
  <c r="F34"/>
  <c r="C34" s="1"/>
  <c r="U34" i="2" s="1"/>
  <c r="F45" i="12"/>
  <c r="C48"/>
  <c r="U48" i="2" s="1"/>
  <c r="C31" i="12"/>
  <c r="U31" i="2" s="1"/>
  <c r="C33" i="12"/>
  <c r="U33" i="2" s="1"/>
  <c r="F52" i="12"/>
  <c r="C52" s="1"/>
  <c r="U52" i="2" s="1"/>
  <c r="F36" i="12"/>
  <c r="F20"/>
  <c r="C20" s="1"/>
  <c r="U20" i="2" s="1"/>
  <c r="F13" i="12"/>
  <c r="F47"/>
  <c r="C47" s="1"/>
  <c r="U47" i="2" s="1"/>
  <c r="F31" i="12"/>
  <c r="F24"/>
  <c r="C24" s="1"/>
  <c r="U24" i="2" s="1"/>
  <c r="F53" i="12"/>
  <c r="C39"/>
  <c r="U39" i="2" s="1"/>
  <c r="C30" i="12"/>
  <c r="U30" i="2" s="1"/>
  <c r="C21" i="12"/>
  <c r="U21" i="2" s="1"/>
  <c r="C13" i="12"/>
  <c r="U13" i="2" s="1"/>
  <c r="F18" i="12"/>
  <c r="C18" s="1"/>
  <c r="U18" i="2" s="1"/>
  <c r="C9" i="12"/>
  <c r="F27"/>
  <c r="C27" s="1"/>
  <c r="U27" i="2" s="1"/>
  <c r="C57" i="12"/>
  <c r="U57" i="2" s="1"/>
  <c r="C49" i="12"/>
  <c r="U49" i="2" s="1"/>
  <c r="C41" i="12"/>
  <c r="U41" i="2" s="1"/>
  <c r="C15" i="12"/>
  <c r="U15" i="2" s="1"/>
  <c r="F54" i="12"/>
  <c r="C54" s="1"/>
  <c r="U54" i="2" s="1"/>
  <c r="F38" i="12"/>
  <c r="F22"/>
  <c r="C22" s="1"/>
  <c r="U22" i="2" s="1"/>
  <c r="F17" i="12"/>
  <c r="F51"/>
  <c r="F33"/>
  <c r="D63" i="14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C185" i="13"/>
  <c r="R185" i="2" s="1"/>
  <c r="F9" i="13"/>
  <c r="C9" s="1"/>
  <c r="R9" i="2" s="1"/>
  <c r="B9" s="1"/>
  <c r="F40" i="13"/>
  <c r="C242"/>
  <c r="R242" i="2" s="1"/>
  <c r="C258" i="13"/>
  <c r="R258" i="2" s="1"/>
  <c r="C265" i="13"/>
  <c r="R265" i="2" s="1"/>
  <c r="C269" i="13"/>
  <c r="R269" i="2" s="1"/>
  <c r="C273" i="13"/>
  <c r="R273" i="2" s="1"/>
  <c r="C277" i="13"/>
  <c r="R277" i="2" s="1"/>
  <c r="F32" i="13"/>
  <c r="F16"/>
  <c r="C215"/>
  <c r="R215" i="2" s="1"/>
  <c r="C201" i="13"/>
  <c r="R201" i="2" s="1"/>
  <c r="C189" i="13"/>
  <c r="R189" i="2" s="1"/>
  <c r="F29" i="13"/>
  <c r="F13"/>
  <c r="C13" s="1"/>
  <c r="R13" i="2" s="1"/>
  <c r="F15" i="13"/>
  <c r="F14"/>
  <c r="F54"/>
  <c r="C54" s="1"/>
  <c r="R54" i="2" s="1"/>
  <c r="F60" i="13"/>
  <c r="C60" s="1"/>
  <c r="R60" i="2" s="1"/>
  <c r="F37" i="13"/>
  <c r="F63"/>
  <c r="F41"/>
  <c r="F64"/>
  <c r="C64" s="1"/>
  <c r="R64" i="2" s="1"/>
  <c r="C229" i="13"/>
  <c r="R229" i="2" s="1"/>
  <c r="F27" i="13"/>
  <c r="F50"/>
  <c r="C50" s="1"/>
  <c r="R50" i="2" s="1"/>
  <c r="F51" i="13"/>
  <c r="F53"/>
  <c r="F57"/>
  <c r="F49"/>
  <c r="C49" s="1"/>
  <c r="R49" i="2" s="1"/>
  <c r="F35" i="13"/>
  <c r="C35" s="1"/>
  <c r="R35" i="2" s="1"/>
  <c r="M1" i="13"/>
  <c r="C234"/>
  <c r="R234" i="2" s="1"/>
  <c r="C250" i="13"/>
  <c r="R250" i="2" s="1"/>
  <c r="C267" i="13"/>
  <c r="R267" i="2" s="1"/>
  <c r="C271" i="13"/>
  <c r="R271" i="2" s="1"/>
  <c r="C275" i="13"/>
  <c r="R275" i="2" s="1"/>
  <c r="C279" i="13"/>
  <c r="R279" i="2" s="1"/>
  <c r="F24" i="13"/>
  <c r="C207"/>
  <c r="R207" i="2" s="1"/>
  <c r="C181" i="13"/>
  <c r="R181" i="2" s="1"/>
  <c r="C166" i="13"/>
  <c r="R166" i="2" s="1"/>
  <c r="F21" i="13"/>
  <c r="C21" s="1"/>
  <c r="R21" i="2" s="1"/>
  <c r="F62" i="13"/>
  <c r="F46"/>
  <c r="C46" s="1"/>
  <c r="R46" i="2" s="1"/>
  <c r="F45" i="13"/>
  <c r="F52"/>
  <c r="F38"/>
  <c r="F56"/>
  <c r="C56" s="1"/>
  <c r="R56" i="2" s="1"/>
  <c r="F43" i="13"/>
  <c r="C43" s="1"/>
  <c r="R43" i="2" s="1"/>
  <c r="F59" i="13"/>
  <c r="C59" s="1"/>
  <c r="R59" i="2" s="1"/>
  <c r="F39" i="13"/>
  <c r="F48"/>
  <c r="C48" s="1"/>
  <c r="R48" i="2" s="1"/>
  <c r="F34" i="13"/>
  <c r="C34" s="1"/>
  <c r="R34" i="2" s="1"/>
  <c r="F25" i="13"/>
  <c r="F36"/>
  <c r="F18"/>
  <c r="C222"/>
  <c r="R222" i="2" s="1"/>
  <c r="C238" i="13"/>
  <c r="R238" i="2" s="1"/>
  <c r="C254" i="13"/>
  <c r="R254" i="2" s="1"/>
  <c r="C264" i="13"/>
  <c r="R264" i="2" s="1"/>
  <c r="C268" i="13"/>
  <c r="R268" i="2" s="1"/>
  <c r="C272" i="13"/>
  <c r="R272" i="2" s="1"/>
  <c r="F20" i="13"/>
  <c r="C20" s="1"/>
  <c r="R20" i="2" s="1"/>
  <c r="C211" i="13"/>
  <c r="R211" i="2" s="1"/>
  <c r="C257" i="13"/>
  <c r="R257" i="2" s="1"/>
  <c r="C241" i="13"/>
  <c r="R241" i="2" s="1"/>
  <c r="C218" i="13"/>
  <c r="R218" i="2" s="1"/>
  <c r="F33" i="13"/>
  <c r="C33" s="1"/>
  <c r="R33" i="2" s="1"/>
  <c r="F17" i="13"/>
  <c r="C17" s="1"/>
  <c r="R17" i="2" s="1"/>
  <c r="F11" i="13"/>
  <c r="F23"/>
  <c r="C23" s="1"/>
  <c r="R23" i="2" s="1"/>
  <c r="F19" i="13"/>
  <c r="C19" s="1"/>
  <c r="R19" i="2" s="1"/>
  <c r="F31" i="13"/>
  <c r="C31" s="1"/>
  <c r="R31" i="2" s="1"/>
  <c r="F26" i="13"/>
  <c r="F58"/>
  <c r="F42"/>
  <c r="C42" s="1"/>
  <c r="R42" i="2" s="1"/>
  <c r="F61" i="13"/>
  <c r="F44"/>
  <c r="F10"/>
  <c r="C10" s="1"/>
  <c r="R10" i="2" s="1"/>
  <c r="D64" i="13"/>
  <c r="D63" s="1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F30"/>
  <c r="C30" s="1"/>
  <c r="R30" i="2" s="1"/>
  <c r="C135" i="13"/>
  <c r="R135" i="2" s="1"/>
  <c r="C205" i="13"/>
  <c r="R205" i="2" s="1"/>
  <c r="C167" i="13"/>
  <c r="R167" i="2" s="1"/>
  <c r="C26" i="13"/>
  <c r="R26" i="2" s="1"/>
  <c r="C22" i="13"/>
  <c r="R22" i="2" s="1"/>
  <c r="C18" i="13"/>
  <c r="R18" i="2" s="1"/>
  <c r="C220" i="13"/>
  <c r="R220" i="2" s="1"/>
  <c r="C224" i="13"/>
  <c r="R224" i="2" s="1"/>
  <c r="C228" i="13"/>
  <c r="R228" i="2" s="1"/>
  <c r="C232" i="13"/>
  <c r="R232" i="2" s="1"/>
  <c r="C236" i="13"/>
  <c r="R236" i="2" s="1"/>
  <c r="C240" i="13"/>
  <c r="R240" i="2" s="1"/>
  <c r="C244" i="13"/>
  <c r="R244" i="2" s="1"/>
  <c r="C248" i="13"/>
  <c r="R248" i="2" s="1"/>
  <c r="C252" i="13"/>
  <c r="R252" i="2" s="1"/>
  <c r="C256" i="13"/>
  <c r="R256" i="2" s="1"/>
  <c r="C260" i="13"/>
  <c r="R260" i="2" s="1"/>
  <c r="F19" i="14"/>
  <c r="C104"/>
  <c r="O104" i="2" s="1"/>
  <c r="C120" i="14"/>
  <c r="O120" i="2" s="1"/>
  <c r="C213" i="13"/>
  <c r="R213" i="2" s="1"/>
  <c r="C217" i="13"/>
  <c r="R217" i="2" s="1"/>
  <c r="C202" i="13"/>
  <c r="R202" i="2" s="1"/>
  <c r="C199" i="13"/>
  <c r="R199" i="2" s="1"/>
  <c r="C191" i="13"/>
  <c r="R191" i="2" s="1"/>
  <c r="C187" i="13"/>
  <c r="R187" i="2" s="1"/>
  <c r="C183" i="13"/>
  <c r="R183" i="2" s="1"/>
  <c r="C179" i="13"/>
  <c r="R179" i="2" s="1"/>
  <c r="C175" i="13"/>
  <c r="R175" i="2" s="1"/>
  <c r="C172" i="13"/>
  <c r="R172" i="2" s="1"/>
  <c r="C132" i="13"/>
  <c r="R132" i="2" s="1"/>
  <c r="C136" i="13"/>
  <c r="R136" i="2" s="1"/>
  <c r="C140" i="13"/>
  <c r="R140" i="2" s="1"/>
  <c r="C144" i="13"/>
  <c r="R144" i="2" s="1"/>
  <c r="C148" i="13"/>
  <c r="R148" i="2" s="1"/>
  <c r="C152" i="13"/>
  <c r="R152" i="2" s="1"/>
  <c r="C156" i="13"/>
  <c r="R156" i="2" s="1"/>
  <c r="C160" i="13"/>
  <c r="R160" i="2" s="1"/>
  <c r="C164" i="13"/>
  <c r="R164" i="2" s="1"/>
  <c r="C168" i="13"/>
  <c r="R168" i="2" s="1"/>
  <c r="C173" i="13"/>
  <c r="R173" i="2" s="1"/>
  <c r="C130" i="13"/>
  <c r="R130" i="2" s="1"/>
  <c r="C134" i="13"/>
  <c r="R134" i="2" s="1"/>
  <c r="C138" i="13"/>
  <c r="R138" i="2" s="1"/>
  <c r="C142" i="13"/>
  <c r="R142" i="2" s="1"/>
  <c r="C146" i="13"/>
  <c r="R146" i="2" s="1"/>
  <c r="C150" i="13"/>
  <c r="R150" i="2" s="1"/>
  <c r="C154" i="13"/>
  <c r="R154" i="2" s="1"/>
  <c r="C158" i="13"/>
  <c r="R158" i="2" s="1"/>
  <c r="C162" i="13"/>
  <c r="R162" i="2" s="1"/>
  <c r="C169" i="13"/>
  <c r="R169" i="2" s="1"/>
  <c r="C195" i="13"/>
  <c r="R195" i="2" s="1"/>
  <c r="C27" i="13"/>
  <c r="R27" i="2" s="1"/>
  <c r="C11" i="13"/>
  <c r="R11" i="2" s="1"/>
  <c r="C219" i="13"/>
  <c r="R219" i="2" s="1"/>
  <c r="C223" i="13"/>
  <c r="R223" i="2" s="1"/>
  <c r="C227" i="13"/>
  <c r="R227" i="2" s="1"/>
  <c r="C231" i="13"/>
  <c r="R231" i="2" s="1"/>
  <c r="C235" i="13"/>
  <c r="R235" i="2" s="1"/>
  <c r="C239" i="13"/>
  <c r="R239" i="2" s="1"/>
  <c r="C243" i="13"/>
  <c r="R243" i="2" s="1"/>
  <c r="C247" i="13"/>
  <c r="R247" i="2" s="1"/>
  <c r="C251" i="13"/>
  <c r="R251" i="2" s="1"/>
  <c r="C255" i="13"/>
  <c r="R255" i="2" s="1"/>
  <c r="C259" i="13"/>
  <c r="R259" i="2" s="1"/>
  <c r="F43" i="14"/>
  <c r="C139"/>
  <c r="O139" i="2" s="1"/>
  <c r="C215" i="14"/>
  <c r="O215" i="2" s="1"/>
  <c r="C223" i="14"/>
  <c r="O223" i="2" s="1"/>
  <c r="C284" i="14"/>
  <c r="O284" i="2" s="1"/>
  <c r="C212" i="13"/>
  <c r="R212" i="2" s="1"/>
  <c r="C216" i="13"/>
  <c r="R216" i="2" s="1"/>
  <c r="C206" i="13"/>
  <c r="R206" i="2" s="1"/>
  <c r="C203" i="13"/>
  <c r="R203" i="2" s="1"/>
  <c r="C192" i="13"/>
  <c r="R192" i="2" s="1"/>
  <c r="C188" i="13"/>
  <c r="R188" i="2" s="1"/>
  <c r="C184" i="13"/>
  <c r="R184" i="2" s="1"/>
  <c r="C180" i="13"/>
  <c r="R180" i="2" s="1"/>
  <c r="C176" i="13"/>
  <c r="R176" i="2" s="1"/>
  <c r="C174" i="13"/>
  <c r="R174" i="2" s="1"/>
  <c r="C131" i="13"/>
  <c r="R131" i="2" s="1"/>
  <c r="C139" i="13"/>
  <c r="R139" i="2" s="1"/>
  <c r="C143" i="13"/>
  <c r="R143" i="2" s="1"/>
  <c r="C147" i="13"/>
  <c r="R147" i="2" s="1"/>
  <c r="C151" i="13"/>
  <c r="R151" i="2" s="1"/>
  <c r="C155" i="13"/>
  <c r="R155" i="2" s="1"/>
  <c r="C159" i="13"/>
  <c r="R159" i="2" s="1"/>
  <c r="C163" i="13"/>
  <c r="R163" i="2" s="1"/>
  <c r="C221" i="13"/>
  <c r="R221" i="2" s="1"/>
  <c r="C225" i="13"/>
  <c r="R225" i="2" s="1"/>
  <c r="C237" i="13"/>
  <c r="R237" i="2" s="1"/>
  <c r="C245" i="13"/>
  <c r="R245" i="2" s="1"/>
  <c r="C249" i="13"/>
  <c r="R249" i="2" s="1"/>
  <c r="C253" i="13"/>
  <c r="R253" i="2" s="1"/>
  <c r="C210" i="13"/>
  <c r="R210" i="2" s="1"/>
  <c r="C214" i="13"/>
  <c r="R214" i="2" s="1"/>
  <c r="C209" i="13"/>
  <c r="R209" i="2" s="1"/>
  <c r="C208" i="13"/>
  <c r="R208" i="2" s="1"/>
  <c r="C204" i="13"/>
  <c r="R204" i="2" s="1"/>
  <c r="C200" i="13"/>
  <c r="R200" i="2" s="1"/>
  <c r="C196" i="13"/>
  <c r="R196" i="2" s="1"/>
  <c r="C129" i="13"/>
  <c r="R129" i="2" s="1"/>
  <c r="C128" i="13"/>
  <c r="R128" i="2" s="1"/>
  <c r="C127" i="13"/>
  <c r="R127" i="2" s="1"/>
  <c r="C126" i="13"/>
  <c r="R126" i="2" s="1"/>
  <c r="C125" i="13"/>
  <c r="R125" i="2" s="1"/>
  <c r="C124" i="13"/>
  <c r="R124" i="2" s="1"/>
  <c r="C123" i="13"/>
  <c r="R123" i="2" s="1"/>
  <c r="C122" i="13"/>
  <c r="R122" i="2" s="1"/>
  <c r="C121" i="13"/>
  <c r="R121" i="2" s="1"/>
  <c r="C120" i="13"/>
  <c r="R120" i="2" s="1"/>
  <c r="C119" i="13"/>
  <c r="R119" i="2" s="1"/>
  <c r="C118" i="13"/>
  <c r="R118" i="2" s="1"/>
  <c r="C117" i="13"/>
  <c r="R117" i="2" s="1"/>
  <c r="C116" i="13"/>
  <c r="R116" i="2" s="1"/>
  <c r="C115" i="13"/>
  <c r="R115" i="2" s="1"/>
  <c r="C114" i="13"/>
  <c r="R114" i="2" s="1"/>
  <c r="C113" i="13"/>
  <c r="R113" i="2" s="1"/>
  <c r="C112" i="13"/>
  <c r="R112" i="2" s="1"/>
  <c r="C111" i="13"/>
  <c r="R111" i="2" s="1"/>
  <c r="C110" i="13"/>
  <c r="R110" i="2" s="1"/>
  <c r="C109" i="13"/>
  <c r="R109" i="2" s="1"/>
  <c r="C108" i="13"/>
  <c r="R108" i="2" s="1"/>
  <c r="C107" i="13"/>
  <c r="R107" i="2" s="1"/>
  <c r="C106" i="13"/>
  <c r="R106" i="2" s="1"/>
  <c r="C105" i="13"/>
  <c r="R105" i="2" s="1"/>
  <c r="C104" i="13"/>
  <c r="R104" i="2" s="1"/>
  <c r="C103" i="13"/>
  <c r="R103" i="2" s="1"/>
  <c r="C102" i="13"/>
  <c r="R102" i="2" s="1"/>
  <c r="C101" i="13"/>
  <c r="R101" i="2" s="1"/>
  <c r="C100" i="13"/>
  <c r="R100" i="2" s="1"/>
  <c r="C99" i="13"/>
  <c r="R99" i="2" s="1"/>
  <c r="C98" i="13"/>
  <c r="R98" i="2" s="1"/>
  <c r="C97" i="13"/>
  <c r="R97" i="2" s="1"/>
  <c r="C96" i="13"/>
  <c r="R96" i="2" s="1"/>
  <c r="C95" i="13"/>
  <c r="R95" i="2" s="1"/>
  <c r="C94" i="13"/>
  <c r="R94" i="2" s="1"/>
  <c r="C93" i="13"/>
  <c r="R93" i="2" s="1"/>
  <c r="C92" i="13"/>
  <c r="R92" i="2" s="1"/>
  <c r="C91" i="13"/>
  <c r="R91" i="2" s="1"/>
  <c r="C90" i="13"/>
  <c r="R90" i="2" s="1"/>
  <c r="C89" i="13"/>
  <c r="R89" i="2" s="1"/>
  <c r="C88" i="13"/>
  <c r="R88" i="2" s="1"/>
  <c r="C87" i="13"/>
  <c r="R87" i="2" s="1"/>
  <c r="C86" i="13"/>
  <c r="R86" i="2" s="1"/>
  <c r="C85" i="13"/>
  <c r="R85" i="2" s="1"/>
  <c r="C84" i="13"/>
  <c r="R84" i="2" s="1"/>
  <c r="C83" i="13"/>
  <c r="R83" i="2" s="1"/>
  <c r="C82" i="13"/>
  <c r="R82" i="2" s="1"/>
  <c r="C81" i="13"/>
  <c r="R81" i="2" s="1"/>
  <c r="C80" i="13"/>
  <c r="R80" i="2" s="1"/>
  <c r="C79" i="13"/>
  <c r="R79" i="2" s="1"/>
  <c r="C78" i="13"/>
  <c r="R78" i="2" s="1"/>
  <c r="C77" i="13"/>
  <c r="R77" i="2" s="1"/>
  <c r="C76" i="13"/>
  <c r="R76" i="2" s="1"/>
  <c r="C75" i="13"/>
  <c r="R75" i="2" s="1"/>
  <c r="C74" i="13"/>
  <c r="R74" i="2" s="1"/>
  <c r="C73" i="13"/>
  <c r="R73" i="2" s="1"/>
  <c r="C72" i="13"/>
  <c r="R72" i="2" s="1"/>
  <c r="C71" i="13"/>
  <c r="R71" i="2" s="1"/>
  <c r="C70" i="13"/>
  <c r="R70" i="2" s="1"/>
  <c r="C69" i="13"/>
  <c r="R69" i="2" s="1"/>
  <c r="C68" i="13"/>
  <c r="R68" i="2" s="1"/>
  <c r="C67" i="13"/>
  <c r="R67" i="2" s="1"/>
  <c r="C66" i="13"/>
  <c r="R66" i="2" s="1"/>
  <c r="C65" i="13"/>
  <c r="R65" i="2" s="1"/>
  <c r="C63" i="13"/>
  <c r="R63" i="2" s="1"/>
  <c r="C62" i="13"/>
  <c r="R62" i="2" s="1"/>
  <c r="C61" i="13"/>
  <c r="R61" i="2" s="1"/>
  <c r="C58" i="13"/>
  <c r="R58" i="2" s="1"/>
  <c r="C57" i="13"/>
  <c r="R57" i="2" s="1"/>
  <c r="C55" i="13"/>
  <c r="R55" i="2" s="1"/>
  <c r="C53" i="13"/>
  <c r="R53" i="2" s="1"/>
  <c r="C52" i="13"/>
  <c r="R52" i="2" s="1"/>
  <c r="C51" i="13"/>
  <c r="R51" i="2" s="1"/>
  <c r="C47" i="13"/>
  <c r="R47" i="2" s="1"/>
  <c r="C45" i="13"/>
  <c r="R45" i="2" s="1"/>
  <c r="C44" i="13"/>
  <c r="R44" i="2" s="1"/>
  <c r="C41" i="13"/>
  <c r="R41" i="2" s="1"/>
  <c r="C40" i="13"/>
  <c r="R40" i="2" s="1"/>
  <c r="C39" i="13"/>
  <c r="R39" i="2" s="1"/>
  <c r="C38" i="13"/>
  <c r="R38" i="2" s="1"/>
  <c r="C37" i="13"/>
  <c r="R37" i="2" s="1"/>
  <c r="C36" i="13"/>
  <c r="R36" i="2" s="1"/>
  <c r="C198" i="13"/>
  <c r="R198" i="2" s="1"/>
  <c r="C194" i="13"/>
  <c r="R194" i="2" s="1"/>
  <c r="C190" i="13"/>
  <c r="R190" i="2" s="1"/>
  <c r="C186" i="13"/>
  <c r="R186" i="2" s="1"/>
  <c r="C182" i="13"/>
  <c r="R182" i="2" s="1"/>
  <c r="C178" i="13"/>
  <c r="R178" i="2" s="1"/>
  <c r="C170" i="13"/>
  <c r="R170" i="2" s="1"/>
  <c r="C133" i="13"/>
  <c r="R133" i="2" s="1"/>
  <c r="C137" i="13"/>
  <c r="R137" i="2" s="1"/>
  <c r="C141" i="13"/>
  <c r="R141" i="2" s="1"/>
  <c r="C145" i="13"/>
  <c r="R145" i="2" s="1"/>
  <c r="C149" i="13"/>
  <c r="R149" i="2" s="1"/>
  <c r="C153" i="13"/>
  <c r="R153" i="2" s="1"/>
  <c r="C157" i="13"/>
  <c r="R157" i="2" s="1"/>
  <c r="C161" i="13"/>
  <c r="R161" i="2" s="1"/>
  <c r="C165" i="13"/>
  <c r="R165" i="2" s="1"/>
  <c r="C171" i="13"/>
  <c r="R171" i="2" s="1"/>
  <c r="C197" i="13"/>
  <c r="R197" i="2" s="1"/>
  <c r="F11" i="14"/>
  <c r="F24"/>
  <c r="F13"/>
  <c r="F51"/>
  <c r="F21"/>
  <c r="F15"/>
  <c r="F28"/>
  <c r="F59"/>
  <c r="F22"/>
  <c r="F46"/>
  <c r="F9"/>
  <c r="F33"/>
  <c r="F57"/>
  <c r="F48"/>
  <c r="F20"/>
  <c r="F52"/>
  <c r="F32"/>
  <c r="C78"/>
  <c r="O78" i="2" s="1"/>
  <c r="C86" i="14"/>
  <c r="O86" i="2" s="1"/>
  <c r="C100" i="14"/>
  <c r="O100" i="2" s="1"/>
  <c r="C116" i="14"/>
  <c r="O116" i="2" s="1"/>
  <c r="C133" i="14"/>
  <c r="O133" i="2" s="1"/>
  <c r="F40" i="14"/>
  <c r="F36"/>
  <c r="C142"/>
  <c r="O142" i="2" s="1"/>
  <c r="C144" i="14"/>
  <c r="O144" i="2" s="1"/>
  <c r="C158" i="14"/>
  <c r="O158" i="2" s="1"/>
  <c r="C254" i="14"/>
  <c r="O254" i="2" s="1"/>
  <c r="C301" i="14"/>
  <c r="O301" i="2" s="1"/>
  <c r="F30" i="14"/>
  <c r="F54"/>
  <c r="F17"/>
  <c r="F41"/>
  <c r="F27"/>
  <c r="F16"/>
  <c r="C167"/>
  <c r="O167" i="2" s="1"/>
  <c r="C183" i="14"/>
  <c r="O183" i="2" s="1"/>
  <c r="C199" i="14"/>
  <c r="O199" i="2" s="1"/>
  <c r="C233" i="14"/>
  <c r="O233" i="2" s="1"/>
  <c r="C239" i="14"/>
  <c r="O239" i="2" s="1"/>
  <c r="C252" i="14"/>
  <c r="O252" i="2" s="1"/>
  <c r="C268" i="14"/>
  <c r="O268" i="2" s="1"/>
  <c r="C68" i="14"/>
  <c r="O68" i="2" s="1"/>
  <c r="C74" i="14"/>
  <c r="O74" i="2" s="1"/>
  <c r="F35" i="14"/>
  <c r="C76"/>
  <c r="O76" i="2" s="1"/>
  <c r="C84" i="14"/>
  <c r="O84" i="2" s="1"/>
  <c r="C93" i="14"/>
  <c r="O93" i="2" s="1"/>
  <c r="C109" i="14"/>
  <c r="O109" i="2" s="1"/>
  <c r="C125" i="14"/>
  <c r="O125" i="2" s="1"/>
  <c r="F23" i="14"/>
  <c r="F56"/>
  <c r="C253"/>
  <c r="O253" i="2" s="1"/>
  <c r="C269" i="14"/>
  <c r="O269" i="2" s="1"/>
  <c r="C286" i="14"/>
  <c r="O286" i="2" s="1"/>
  <c r="C242" i="14"/>
  <c r="O242" i="2" s="1"/>
  <c r="C250" i="14"/>
  <c r="O250" i="2" s="1"/>
  <c r="C274" i="14"/>
  <c r="O274" i="2" s="1"/>
  <c r="C282" i="14"/>
  <c r="O282" i="2" s="1"/>
  <c r="F14" i="14"/>
  <c r="F38"/>
  <c r="F62"/>
  <c r="F25"/>
  <c r="F49"/>
  <c r="F60"/>
  <c r="C160"/>
  <c r="O160" i="2" s="1"/>
  <c r="C175" i="14"/>
  <c r="O175" i="2" s="1"/>
  <c r="C191" i="14"/>
  <c r="O191" i="2" s="1"/>
  <c r="C207" i="14"/>
  <c r="O207" i="2" s="1"/>
  <c r="F39" i="14"/>
  <c r="F47"/>
  <c r="F55"/>
  <c r="F63"/>
  <c r="F10"/>
  <c r="F18"/>
  <c r="F26"/>
  <c r="F34"/>
  <c r="F42"/>
  <c r="F50"/>
  <c r="F58"/>
  <c r="F29"/>
  <c r="F37"/>
  <c r="F45"/>
  <c r="F53"/>
  <c r="F61"/>
  <c r="F12"/>
  <c r="F44"/>
  <c r="F31"/>
  <c r="F64"/>
  <c r="C98"/>
  <c r="O98" i="2" s="1"/>
  <c r="C114" i="14"/>
  <c r="O114" i="2" s="1"/>
  <c r="C162" i="14"/>
  <c r="O162" i="2" s="1"/>
  <c r="C178" i="14"/>
  <c r="O178" i="2" s="1"/>
  <c r="C194" i="14"/>
  <c r="O194" i="2" s="1"/>
  <c r="C210" i="14"/>
  <c r="O210" i="2" s="1"/>
  <c r="C227" i="14"/>
  <c r="O227" i="2" s="1"/>
  <c r="C172" i="14"/>
  <c r="O172" i="2" s="1"/>
  <c r="C180" i="14"/>
  <c r="O180" i="2" s="1"/>
  <c r="C204" i="14"/>
  <c r="O204" i="2" s="1"/>
  <c r="C212" i="14"/>
  <c r="O212" i="2" s="1"/>
  <c r="C77" i="14"/>
  <c r="O77" i="2" s="1"/>
  <c r="C85" i="14"/>
  <c r="O85" i="2" s="1"/>
  <c r="C107" i="14"/>
  <c r="O107" i="2" s="1"/>
  <c r="C123" i="14"/>
  <c r="O123" i="2" s="1"/>
  <c r="C79" i="14"/>
  <c r="O79" i="2" s="1"/>
  <c r="C137" i="14"/>
  <c r="O137" i="2" s="1"/>
  <c r="C136" i="14"/>
  <c r="O136" i="2" s="1"/>
  <c r="C132" i="14"/>
  <c r="O132" i="2" s="1"/>
  <c r="C145" i="14"/>
  <c r="O145" i="2" s="1"/>
  <c r="C154" i="14"/>
  <c r="O154" i="2" s="1"/>
  <c r="C155" i="14"/>
  <c r="O155" i="2" s="1"/>
  <c r="C161" i="14"/>
  <c r="O161" i="2" s="1"/>
  <c r="C169" i="14"/>
  <c r="O169" i="2" s="1"/>
  <c r="C177" i="14"/>
  <c r="O177" i="2" s="1"/>
  <c r="C185" i="14"/>
  <c r="O185" i="2" s="1"/>
  <c r="C193" i="14"/>
  <c r="O193" i="2" s="1"/>
  <c r="C201" i="14"/>
  <c r="O201" i="2" s="1"/>
  <c r="C209" i="14"/>
  <c r="O209" i="2" s="1"/>
  <c r="C217" i="14"/>
  <c r="O217" i="2" s="1"/>
  <c r="C225" i="14"/>
  <c r="O225" i="2" s="1"/>
  <c r="C152" i="14"/>
  <c r="O152" i="2" s="1"/>
  <c r="C192" i="14"/>
  <c r="O192" i="2" s="1"/>
  <c r="C224" i="14"/>
  <c r="O224" i="2" s="1"/>
  <c r="C236" i="14"/>
  <c r="O236" i="2" s="1"/>
  <c r="C247" i="14"/>
  <c r="O247" i="2" s="1"/>
  <c r="C263" i="14"/>
  <c r="O263" i="2" s="1"/>
  <c r="C279" i="14"/>
  <c r="O279" i="2" s="1"/>
  <c r="C285" i="14"/>
  <c r="O285" i="2" s="1"/>
  <c r="C295" i="14"/>
  <c r="O295" i="2" s="1"/>
  <c r="C97" i="14"/>
  <c r="O97" i="2" s="1"/>
  <c r="C113" i="14"/>
  <c r="O113" i="2" s="1"/>
  <c r="C129" i="14"/>
  <c r="O129" i="2" s="1"/>
  <c r="C71" i="14"/>
  <c r="O71" i="2" s="1"/>
  <c r="C72" i="14"/>
  <c r="O72" i="2" s="1"/>
  <c r="C92" i="14"/>
  <c r="O92" i="2" s="1"/>
  <c r="C103" i="14"/>
  <c r="O103" i="2" s="1"/>
  <c r="C119" i="14"/>
  <c r="O119" i="2" s="1"/>
  <c r="C135" i="14"/>
  <c r="O135" i="2" s="1"/>
  <c r="C83" i="14"/>
  <c r="O83" i="2" s="1"/>
  <c r="C130" i="14"/>
  <c r="O130" i="2" s="1"/>
  <c r="C141" i="14"/>
  <c r="O141" i="2" s="1"/>
  <c r="C151" i="14"/>
  <c r="O151" i="2" s="1"/>
  <c r="C150" i="14"/>
  <c r="O150" i="2" s="1"/>
  <c r="C102" i="14"/>
  <c r="O102" i="2" s="1"/>
  <c r="C118" i="14"/>
  <c r="O118" i="2" s="1"/>
  <c r="C134" i="14"/>
  <c r="O134" i="2" s="1"/>
  <c r="C149" i="14"/>
  <c r="O149" i="2" s="1"/>
  <c r="C157" i="14"/>
  <c r="O157" i="2" s="1"/>
  <c r="C166" i="14"/>
  <c r="O166" i="2" s="1"/>
  <c r="C182" i="14"/>
  <c r="O182" i="2" s="1"/>
  <c r="C198" i="14"/>
  <c r="O198" i="2" s="1"/>
  <c r="C214" i="14"/>
  <c r="O214" i="2" s="1"/>
  <c r="C256" i="14"/>
  <c r="O256" i="2" s="1"/>
  <c r="C272" i="14"/>
  <c r="O272" i="2" s="1"/>
  <c r="C288" i="14"/>
  <c r="O288" i="2" s="1"/>
  <c r="C226" i="14"/>
  <c r="O226" i="2" s="1"/>
  <c r="C168" i="14"/>
  <c r="O168" i="2" s="1"/>
  <c r="C200" i="14"/>
  <c r="O200" i="2" s="1"/>
  <c r="C231" i="14"/>
  <c r="O231" i="2" s="1"/>
  <c r="C237" i="14"/>
  <c r="O237" i="2" s="1"/>
  <c r="C243" i="14"/>
  <c r="O243" i="2" s="1"/>
  <c r="C249" i="14"/>
  <c r="O249" i="2" s="1"/>
  <c r="C259" i="14"/>
  <c r="O259" i="2" s="1"/>
  <c r="C265" i="14"/>
  <c r="O265" i="2" s="1"/>
  <c r="C275" i="14"/>
  <c r="O275" i="2" s="1"/>
  <c r="C281" i="14"/>
  <c r="O281" i="2" s="1"/>
  <c r="C291" i="14"/>
  <c r="O291" i="2" s="1"/>
  <c r="C297" i="14"/>
  <c r="O297" i="2" s="1"/>
  <c r="C262" i="14"/>
  <c r="O262" i="2" s="1"/>
  <c r="C294" i="14"/>
  <c r="O294" i="2" s="1"/>
  <c r="C70" i="14"/>
  <c r="O70" i="2" s="1"/>
  <c r="C80" i="14"/>
  <c r="O80" i="2" s="1"/>
  <c r="C88" i="14"/>
  <c r="O88" i="2" s="1"/>
  <c r="C101" i="14"/>
  <c r="O101" i="2" s="1"/>
  <c r="C117" i="14"/>
  <c r="O117" i="2" s="1"/>
  <c r="C73" i="14"/>
  <c r="O73" i="2" s="1"/>
  <c r="C81" i="14"/>
  <c r="O81" i="2" s="1"/>
  <c r="C89" i="14"/>
  <c r="O89" i="2" s="1"/>
  <c r="C99" i="14"/>
  <c r="O99" i="2" s="1"/>
  <c r="C115" i="14"/>
  <c r="O115" i="2" s="1"/>
  <c r="C131" i="14"/>
  <c r="O131" i="2" s="1"/>
  <c r="C87" i="14"/>
  <c r="O87" i="2" s="1"/>
  <c r="C96" i="14"/>
  <c r="O96" i="2" s="1"/>
  <c r="C112" i="14"/>
  <c r="O112" i="2" s="1"/>
  <c r="C128" i="14"/>
  <c r="O128" i="2" s="1"/>
  <c r="C163" i="14"/>
  <c r="O163" i="2" s="1"/>
  <c r="C171" i="14"/>
  <c r="O171" i="2" s="1"/>
  <c r="C179" i="14"/>
  <c r="O179" i="2" s="1"/>
  <c r="C187" i="14"/>
  <c r="O187" i="2" s="1"/>
  <c r="C195" i="14"/>
  <c r="O195" i="2" s="1"/>
  <c r="C203" i="14"/>
  <c r="O203" i="2" s="1"/>
  <c r="C211" i="14"/>
  <c r="O211" i="2" s="1"/>
  <c r="C219" i="14"/>
  <c r="O219" i="2" s="1"/>
  <c r="C108" i="14"/>
  <c r="O108" i="2" s="1"/>
  <c r="C124" i="14"/>
  <c r="O124" i="2" s="1"/>
  <c r="C138" i="14"/>
  <c r="O138" i="2" s="1"/>
  <c r="C153" i="14"/>
  <c r="O153" i="2" s="1"/>
  <c r="C165" i="14"/>
  <c r="O165" i="2" s="1"/>
  <c r="C173" i="14"/>
  <c r="O173" i="2" s="1"/>
  <c r="C181" i="14"/>
  <c r="O181" i="2" s="1"/>
  <c r="C189" i="14"/>
  <c r="O189" i="2" s="1"/>
  <c r="C197" i="14"/>
  <c r="O197" i="2" s="1"/>
  <c r="C205" i="14"/>
  <c r="O205" i="2" s="1"/>
  <c r="C213" i="14"/>
  <c r="O213" i="2" s="1"/>
  <c r="C221" i="14"/>
  <c r="O221" i="2" s="1"/>
  <c r="C229" i="14"/>
  <c r="O229" i="2" s="1"/>
  <c r="C188" i="14"/>
  <c r="O188" i="2" s="1"/>
  <c r="C220" i="14"/>
  <c r="O220" i="2" s="1"/>
  <c r="C235" i="14"/>
  <c r="O235" i="2" s="1"/>
  <c r="C244" i="14"/>
  <c r="O244" i="2" s="1"/>
  <c r="C260" i="14"/>
  <c r="O260" i="2" s="1"/>
  <c r="C276" i="14"/>
  <c r="O276" i="2" s="1"/>
  <c r="C292" i="14"/>
  <c r="O292" i="2" s="1"/>
  <c r="C140" i="14"/>
  <c r="O140" i="2" s="1"/>
  <c r="C176" i="14"/>
  <c r="O176" i="2" s="1"/>
  <c r="C208" i="14"/>
  <c r="O208" i="2" s="1"/>
  <c r="C240" i="14"/>
  <c r="O240" i="2" s="1"/>
  <c r="C245" i="14"/>
  <c r="O245" i="2" s="1"/>
  <c r="C255" i="14"/>
  <c r="O255" i="2" s="1"/>
  <c r="C261" i="14"/>
  <c r="O261" i="2" s="1"/>
  <c r="C271" i="14"/>
  <c r="O271" i="2" s="1"/>
  <c r="C277" i="14"/>
  <c r="O277" i="2" s="1"/>
  <c r="C287" i="14"/>
  <c r="O287" i="2" s="1"/>
  <c r="C293" i="14"/>
  <c r="O293" i="2" s="1"/>
  <c r="C230" i="14"/>
  <c r="O230" i="2" s="1"/>
  <c r="C270" i="14"/>
  <c r="O270" i="2" s="1"/>
  <c r="C234" i="14"/>
  <c r="O234" i="2" s="1"/>
  <c r="C258" i="14"/>
  <c r="O258" i="2" s="1"/>
  <c r="C290" i="14"/>
  <c r="O290" i="2" s="1"/>
  <c r="C67" i="14"/>
  <c r="O67" i="2" s="1"/>
  <c r="C105" i="14"/>
  <c r="O105" i="2" s="1"/>
  <c r="C121" i="14"/>
  <c r="O121" i="2" s="1"/>
  <c r="C69" i="14"/>
  <c r="O69" i="2" s="1"/>
  <c r="C82" i="14"/>
  <c r="O82" i="2" s="1"/>
  <c r="C90" i="14"/>
  <c r="O90" i="2" s="1"/>
  <c r="C95" i="14"/>
  <c r="O95" i="2" s="1"/>
  <c r="C111" i="14"/>
  <c r="O111" i="2" s="1"/>
  <c r="C127" i="14"/>
  <c r="O127" i="2" s="1"/>
  <c r="C143" i="14"/>
  <c r="O143" i="2" s="1"/>
  <c r="C75" i="14"/>
  <c r="O75" i="2" s="1"/>
  <c r="C91" i="14"/>
  <c r="O91" i="2" s="1"/>
  <c r="C106" i="14"/>
  <c r="O106" i="2" s="1"/>
  <c r="C122" i="14"/>
  <c r="O122" i="2" s="1"/>
  <c r="C147" i="14"/>
  <c r="O147" i="2" s="1"/>
  <c r="C146" i="14"/>
  <c r="O146" i="2" s="1"/>
  <c r="C156" i="14"/>
  <c r="O156" i="2" s="1"/>
  <c r="C94" i="14"/>
  <c r="O94" i="2" s="1"/>
  <c r="C110" i="14"/>
  <c r="O110" i="2" s="1"/>
  <c r="C126" i="14"/>
  <c r="O126" i="2" s="1"/>
  <c r="C159" i="14"/>
  <c r="O159" i="2" s="1"/>
  <c r="C148" i="14"/>
  <c r="O148" i="2" s="1"/>
  <c r="C174" i="14"/>
  <c r="O174" i="2" s="1"/>
  <c r="C190" i="14"/>
  <c r="O190" i="2" s="1"/>
  <c r="C206" i="14"/>
  <c r="O206" i="2" s="1"/>
  <c r="C222" i="14"/>
  <c r="O222" i="2" s="1"/>
  <c r="C164" i="14"/>
  <c r="O164" i="2" s="1"/>
  <c r="C196" i="14"/>
  <c r="O196" i="2" s="1"/>
  <c r="C228" i="14"/>
  <c r="O228" i="2" s="1"/>
  <c r="C248" i="14"/>
  <c r="O248" i="2" s="1"/>
  <c r="C264" i="14"/>
  <c r="O264" i="2" s="1"/>
  <c r="C280" i="14"/>
  <c r="O280" i="2" s="1"/>
  <c r="C296" i="14"/>
  <c r="O296" i="2" s="1"/>
  <c r="C170" i="14"/>
  <c r="O170" i="2" s="1"/>
  <c r="C186" i="14"/>
  <c r="O186" i="2" s="1"/>
  <c r="C202" i="14"/>
  <c r="O202" i="2" s="1"/>
  <c r="C218" i="14"/>
  <c r="O218" i="2" s="1"/>
  <c r="C232" i="14"/>
  <c r="O232" i="2" s="1"/>
  <c r="C184" i="14"/>
  <c r="O184" i="2" s="1"/>
  <c r="C216" i="14"/>
  <c r="O216" i="2" s="1"/>
  <c r="C241" i="14"/>
  <c r="O241" i="2" s="1"/>
  <c r="C251" i="14"/>
  <c r="O251" i="2" s="1"/>
  <c r="C257" i="14"/>
  <c r="O257" i="2" s="1"/>
  <c r="C267" i="14"/>
  <c r="O267" i="2" s="1"/>
  <c r="C273" i="14"/>
  <c r="O273" i="2" s="1"/>
  <c r="C283" i="14"/>
  <c r="O283" i="2" s="1"/>
  <c r="C289" i="14"/>
  <c r="O289" i="2" s="1"/>
  <c r="C299" i="14"/>
  <c r="O299" i="2" s="1"/>
  <c r="C246" i="14"/>
  <c r="O246" i="2" s="1"/>
  <c r="C278" i="14"/>
  <c r="O278" i="2" s="1"/>
  <c r="C238" i="14"/>
  <c r="O238" i="2" s="1"/>
  <c r="C266" i="14"/>
  <c r="O266" i="2" s="1"/>
  <c r="C298" i="14"/>
  <c r="O298" i="2" s="1"/>
  <c r="M1" i="14"/>
  <c r="F266" i="1"/>
  <c r="F270"/>
  <c r="F274"/>
  <c r="F278"/>
  <c r="F282"/>
  <c r="F286"/>
  <c r="F290"/>
  <c r="F294"/>
  <c r="F298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267"/>
  <c r="F272"/>
  <c r="F277"/>
  <c r="F283"/>
  <c r="F288"/>
  <c r="F293"/>
  <c r="F299"/>
  <c r="D155"/>
  <c r="D163"/>
  <c r="D171"/>
  <c r="D179"/>
  <c r="D187"/>
  <c r="D195"/>
  <c r="D203"/>
  <c r="D211"/>
  <c r="D219"/>
  <c r="D227"/>
  <c r="D235"/>
  <c r="D243"/>
  <c r="D251"/>
  <c r="D259"/>
  <c r="D278"/>
  <c r="D294"/>
  <c r="G279"/>
  <c r="D279"/>
  <c r="G291"/>
  <c r="D291"/>
  <c r="G295"/>
  <c r="D295"/>
  <c r="F151"/>
  <c r="F159"/>
  <c r="F167"/>
  <c r="F175"/>
  <c r="F183"/>
  <c r="F191"/>
  <c r="F199"/>
  <c r="F207"/>
  <c r="F215"/>
  <c r="F223"/>
  <c r="F231"/>
  <c r="F239"/>
  <c r="F247"/>
  <c r="F255"/>
  <c r="F263"/>
  <c r="F268"/>
  <c r="F273"/>
  <c r="F279"/>
  <c r="F284"/>
  <c r="F289"/>
  <c r="F295"/>
  <c r="F300"/>
  <c r="D270"/>
  <c r="D282"/>
  <c r="D29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269"/>
  <c r="F275"/>
  <c r="F280"/>
  <c r="F285"/>
  <c r="F291"/>
  <c r="F296"/>
  <c r="F301"/>
  <c r="D271"/>
  <c r="D286"/>
  <c r="D147"/>
  <c r="D146" s="1"/>
  <c r="D145" s="1"/>
  <c r="D144" s="1"/>
  <c r="D143" s="1"/>
  <c r="D142" s="1"/>
  <c r="D141" s="1"/>
  <c r="D140" s="1"/>
  <c r="D139" s="1"/>
  <c r="D138" s="1"/>
  <c r="D137" s="1"/>
  <c r="D136" s="1"/>
  <c r="D135" s="1"/>
  <c r="D134" s="1"/>
  <c r="D133" s="1"/>
  <c r="D132" s="1"/>
  <c r="D131" s="1"/>
  <c r="D130" s="1"/>
  <c r="D129" s="1"/>
  <c r="D128" s="1"/>
  <c r="D127" s="1"/>
  <c r="D126" s="1"/>
  <c r="D125" s="1"/>
  <c r="D124" s="1"/>
  <c r="D123" s="1"/>
  <c r="D122" s="1"/>
  <c r="D121" s="1"/>
  <c r="D120" s="1"/>
  <c r="D119" s="1"/>
  <c r="D118" s="1"/>
  <c r="D117" s="1"/>
  <c r="D116" s="1"/>
  <c r="D115" s="1"/>
  <c r="D114" s="1"/>
  <c r="D113" s="1"/>
  <c r="D112" s="1"/>
  <c r="D111" s="1"/>
  <c r="D110" s="1"/>
  <c r="D109" s="1"/>
  <c r="D108" s="1"/>
  <c r="D107" s="1"/>
  <c r="D106" s="1"/>
  <c r="D105" s="1"/>
  <c r="D104" s="1"/>
  <c r="D103" s="1"/>
  <c r="D102" s="1"/>
  <c r="D101" s="1"/>
  <c r="D100" s="1"/>
  <c r="D99" s="1"/>
  <c r="D98" s="1"/>
  <c r="D97" s="1"/>
  <c r="D96" s="1"/>
  <c r="D95" s="1"/>
  <c r="D94" s="1"/>
  <c r="D93" s="1"/>
  <c r="D92" s="1"/>
  <c r="D91" s="1"/>
  <c r="D90" s="1"/>
  <c r="D89" s="1"/>
  <c r="D88" s="1"/>
  <c r="D87" s="1"/>
  <c r="D86" s="1"/>
  <c r="D85" s="1"/>
  <c r="D84" s="1"/>
  <c r="D83" s="1"/>
  <c r="D82" s="1"/>
  <c r="D81" s="1"/>
  <c r="D80" s="1"/>
  <c r="D79" s="1"/>
  <c r="D78" s="1"/>
  <c r="D77" s="1"/>
  <c r="D76" s="1"/>
  <c r="D75" s="1"/>
  <c r="D74" s="1"/>
  <c r="D73" s="1"/>
  <c r="D72" s="1"/>
  <c r="D71" s="1"/>
  <c r="D70" s="1"/>
  <c r="D69" s="1"/>
  <c r="D68" s="1"/>
  <c r="D67" s="1"/>
  <c r="D66" s="1"/>
  <c r="D65" s="1"/>
  <c r="D64" s="1"/>
  <c r="D63" s="1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253"/>
  <c r="F257"/>
  <c r="F261"/>
  <c r="F265"/>
  <c r="F276"/>
  <c r="F281"/>
  <c r="F287"/>
  <c r="F292"/>
  <c r="F297"/>
  <c r="D266"/>
  <c r="D274"/>
  <c r="D290"/>
  <c r="H9"/>
  <c r="G9" s="1"/>
  <c r="B10"/>
  <c r="J10" s="1"/>
  <c r="D10" s="1"/>
  <c r="J12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6"/>
  <c r="J148"/>
  <c r="J137"/>
  <c r="J138"/>
  <c r="J140"/>
  <c r="J144"/>
  <c r="J139"/>
  <c r="J143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C302" s="1"/>
  <c r="G13"/>
  <c r="G106"/>
  <c r="G110"/>
  <c r="G114"/>
  <c r="G118"/>
  <c r="G122"/>
  <c r="G126"/>
  <c r="G130"/>
  <c r="G134"/>
  <c r="G138"/>
  <c r="G142"/>
  <c r="G146"/>
  <c r="G150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14"/>
  <c r="G21"/>
  <c r="G30"/>
  <c r="G46"/>
  <c r="G62"/>
  <c r="G78"/>
  <c r="G94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300"/>
  <c r="C300" s="1"/>
  <c r="G10"/>
  <c r="G15"/>
  <c r="G22"/>
  <c r="G34"/>
  <c r="G50"/>
  <c r="G66"/>
  <c r="G82"/>
  <c r="G98"/>
  <c r="G151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C293" s="1"/>
  <c r="G297"/>
  <c r="G301"/>
  <c r="C301" s="1"/>
  <c r="G275"/>
  <c r="G287"/>
  <c r="C287" s="1"/>
  <c r="G283"/>
  <c r="G299"/>
  <c r="D21" i="2" l="1"/>
  <c r="D23"/>
  <c r="C45" i="11"/>
  <c r="X45" i="2" s="1"/>
  <c r="C36" i="11"/>
  <c r="X36" i="2" s="1"/>
  <c r="C29" i="11"/>
  <c r="X29" i="2" s="1"/>
  <c r="D35" s="1"/>
  <c r="C9" i="11"/>
  <c r="C32"/>
  <c r="X32" i="2" s="1"/>
  <c r="D40" s="1"/>
  <c r="C31" i="11"/>
  <c r="X31" i="2" s="1"/>
  <c r="D38" s="1"/>
  <c r="C30" i="11"/>
  <c r="X30" i="2" s="1"/>
  <c r="C13" i="11"/>
  <c r="X13" i="2" s="1"/>
  <c r="D13" s="1"/>
  <c r="C20" i="11"/>
  <c r="X20" i="2" s="1"/>
  <c r="D22" s="1"/>
  <c r="C27" i="11"/>
  <c r="X27" i="2" s="1"/>
  <c r="D39"/>
  <c r="D50"/>
  <c r="D24"/>
  <c r="D28"/>
  <c r="D15"/>
  <c r="D16"/>
  <c r="C49" i="11"/>
  <c r="X49" i="2" s="1"/>
  <c r="D62" s="1"/>
  <c r="C40" i="11"/>
  <c r="X40" i="2" s="1"/>
  <c r="D51" s="1"/>
  <c r="C48" i="11"/>
  <c r="X48" i="2" s="1"/>
  <c r="C38" i="11"/>
  <c r="X38" i="2" s="1"/>
  <c r="D49" s="1"/>
  <c r="C46" i="11"/>
  <c r="X46" i="2" s="1"/>
  <c r="D58" s="1"/>
  <c r="C26" i="11"/>
  <c r="X26" i="2" s="1"/>
  <c r="D31" s="1"/>
  <c r="C42" i="11"/>
  <c r="X42" i="2" s="1"/>
  <c r="C51" i="11"/>
  <c r="X51" i="2" s="1"/>
  <c r="D66" s="1"/>
  <c r="C18" i="11"/>
  <c r="X18" i="2" s="1"/>
  <c r="D19" s="1"/>
  <c r="C34" i="11"/>
  <c r="X34" i="2" s="1"/>
  <c r="D43" s="1"/>
  <c r="C50" i="11"/>
  <c r="X50" i="2" s="1"/>
  <c r="D65" s="1"/>
  <c r="C10" i="11"/>
  <c r="X10" i="2" s="1"/>
  <c r="D10" s="1"/>
  <c r="C14" i="11"/>
  <c r="X14" i="2" s="1"/>
  <c r="D14" s="1"/>
  <c r="C35" i="11"/>
  <c r="X35" i="2" s="1"/>
  <c r="D44" s="1"/>
  <c r="C11" i="11"/>
  <c r="X11" i="2" s="1"/>
  <c r="D11" s="1"/>
  <c r="C33" i="11"/>
  <c r="X33" i="2" s="1"/>
  <c r="C44" i="12"/>
  <c r="U44" i="2" s="1"/>
  <c r="C16" i="12"/>
  <c r="U16" i="2" s="1"/>
  <c r="C10" i="12"/>
  <c r="U10" i="2" s="1"/>
  <c r="C42" i="12"/>
  <c r="U42" i="2" s="1"/>
  <c r="C26" i="12"/>
  <c r="U26" i="2" s="1"/>
  <c r="C51" i="12"/>
  <c r="U51" i="2" s="1"/>
  <c r="C46" i="12"/>
  <c r="U46" i="2" s="1"/>
  <c r="C35" i="12"/>
  <c r="U35" i="2" s="1"/>
  <c r="M5" i="12"/>
  <c r="U9" i="2"/>
  <c r="C38" i="12"/>
  <c r="U38" i="2" s="1"/>
  <c r="C53" i="12"/>
  <c r="U53" i="2" s="1"/>
  <c r="C25" i="12"/>
  <c r="U25" i="2" s="1"/>
  <c r="C55" i="14"/>
  <c r="O55" i="2" s="1"/>
  <c r="C66" i="14"/>
  <c r="O66" i="2" s="1"/>
  <c r="M5" i="13"/>
  <c r="C12"/>
  <c r="R12" i="2" s="1"/>
  <c r="C28" i="13"/>
  <c r="R28" i="2" s="1"/>
  <c r="C32" i="13"/>
  <c r="R32" i="2" s="1"/>
  <c r="C24" i="13"/>
  <c r="R24" i="2" s="1"/>
  <c r="C15" i="13"/>
  <c r="R15" i="2" s="1"/>
  <c r="C14" i="13"/>
  <c r="R14" i="2" s="1"/>
  <c r="C25" i="13"/>
  <c r="R25" i="2" s="1"/>
  <c r="C29" i="13"/>
  <c r="R29" i="2" s="1"/>
  <c r="C16" i="13"/>
  <c r="R16" i="2" s="1"/>
  <c r="C21" i="14"/>
  <c r="O21" i="2" s="1"/>
  <c r="C37" i="14"/>
  <c r="O37" i="2" s="1"/>
  <c r="C46" i="14"/>
  <c r="O46" i="2" s="1"/>
  <c r="C59" i="14"/>
  <c r="O59" i="2" s="1"/>
  <c r="C18" i="14"/>
  <c r="O18" i="2" s="1"/>
  <c r="C60" i="14"/>
  <c r="O60" i="2" s="1"/>
  <c r="C31" i="14"/>
  <c r="O31" i="2" s="1"/>
  <c r="C41" i="14"/>
  <c r="O41" i="2" s="1"/>
  <c r="C35" i="14"/>
  <c r="O35" i="2" s="1"/>
  <c r="C61" i="14"/>
  <c r="O61" i="2" s="1"/>
  <c r="C65" i="14"/>
  <c r="O65" i="2" s="1"/>
  <c r="C54" i="14"/>
  <c r="O54" i="2" s="1"/>
  <c r="C22" i="14"/>
  <c r="O22" i="2" s="1"/>
  <c r="C48" i="14"/>
  <c r="O48" i="2" s="1"/>
  <c r="C9" i="14"/>
  <c r="C24"/>
  <c r="O24" i="2" s="1"/>
  <c r="C58" i="14"/>
  <c r="O58" i="2" s="1"/>
  <c r="C26" i="14"/>
  <c r="O26" i="2" s="1"/>
  <c r="C36" i="14"/>
  <c r="O36" i="2" s="1"/>
  <c r="C45" i="14"/>
  <c r="O45" i="2" s="1"/>
  <c r="C27" i="14"/>
  <c r="O27" i="2" s="1"/>
  <c r="C25" i="14"/>
  <c r="O25" i="2" s="1"/>
  <c r="C14" i="14"/>
  <c r="O14" i="2" s="1"/>
  <c r="C20" i="14"/>
  <c r="O20" i="2" s="1"/>
  <c r="C29" i="14"/>
  <c r="O29" i="2" s="1"/>
  <c r="C19" i="14"/>
  <c r="O19" i="2" s="1"/>
  <c r="C17" i="14"/>
  <c r="O17" i="2" s="1"/>
  <c r="C50" i="14"/>
  <c r="O50" i="2" s="1"/>
  <c r="C63" i="14"/>
  <c r="O63" i="2" s="1"/>
  <c r="C32" i="14"/>
  <c r="O32" i="2" s="1"/>
  <c r="C13" i="14"/>
  <c r="O13" i="2" s="1"/>
  <c r="C38" i="14"/>
  <c r="O38" i="2" s="1"/>
  <c r="C64" i="14"/>
  <c r="O64" i="2" s="1"/>
  <c r="C28" i="14"/>
  <c r="O28" i="2" s="1"/>
  <c r="C23" i="14"/>
  <c r="O23" i="2" s="1"/>
  <c r="C57" i="14"/>
  <c r="O57" i="2" s="1"/>
  <c r="C43" i="14"/>
  <c r="O43" i="2" s="1"/>
  <c r="C49" i="14"/>
  <c r="O49" i="2" s="1"/>
  <c r="C42" i="14"/>
  <c r="O42" i="2" s="1"/>
  <c r="C10" i="14"/>
  <c r="O10" i="2" s="1"/>
  <c r="C52" i="14"/>
  <c r="O52" i="2" s="1"/>
  <c r="C12" i="14"/>
  <c r="O12" i="2" s="1"/>
  <c r="C15" i="14"/>
  <c r="O15" i="2" s="1"/>
  <c r="C40" i="14"/>
  <c r="O40" i="2" s="1"/>
  <c r="C47" i="14"/>
  <c r="O47" i="2" s="1"/>
  <c r="C51" i="14"/>
  <c r="O51" i="2" s="1"/>
  <c r="C62" i="14"/>
  <c r="O62" i="2" s="1"/>
  <c r="C30" i="14"/>
  <c r="O30" i="2" s="1"/>
  <c r="C56" i="14"/>
  <c r="O56" i="2" s="1"/>
  <c r="C16" i="14"/>
  <c r="O16" i="2" s="1"/>
  <c r="C33" i="14"/>
  <c r="O33" i="2" s="1"/>
  <c r="C11" i="14"/>
  <c r="O11" i="2" s="1"/>
  <c r="C34" i="14"/>
  <c r="O34" i="2" s="1"/>
  <c r="C44" i="14"/>
  <c r="O44" i="2" s="1"/>
  <c r="C53" i="14"/>
  <c r="O53" i="2" s="1"/>
  <c r="C39" i="14"/>
  <c r="O39" i="2" s="1"/>
  <c r="C277" i="1"/>
  <c r="C245"/>
  <c r="C213"/>
  <c r="C236"/>
  <c r="C172"/>
  <c r="C263"/>
  <c r="C199"/>
  <c r="C290"/>
  <c r="C226"/>
  <c r="C178"/>
  <c r="C283"/>
  <c r="C297"/>
  <c r="C281"/>
  <c r="C265"/>
  <c r="C249"/>
  <c r="C233"/>
  <c r="C217"/>
  <c r="C201"/>
  <c r="C185"/>
  <c r="C169"/>
  <c r="C153"/>
  <c r="C151"/>
  <c r="C288"/>
  <c r="C272"/>
  <c r="C256"/>
  <c r="C240"/>
  <c r="C224"/>
  <c r="C208"/>
  <c r="C192"/>
  <c r="C176"/>
  <c r="C160"/>
  <c r="C267"/>
  <c r="C251"/>
  <c r="C235"/>
  <c r="C219"/>
  <c r="C203"/>
  <c r="C187"/>
  <c r="C171"/>
  <c r="C155"/>
  <c r="C294"/>
  <c r="C278"/>
  <c r="C262"/>
  <c r="C246"/>
  <c r="C230"/>
  <c r="C214"/>
  <c r="C198"/>
  <c r="C182"/>
  <c r="C166"/>
  <c r="C291"/>
  <c r="C197"/>
  <c r="C268"/>
  <c r="C188"/>
  <c r="C247"/>
  <c r="C167"/>
  <c r="C258"/>
  <c r="C162"/>
  <c r="C165"/>
  <c r="C252"/>
  <c r="C204"/>
  <c r="C231"/>
  <c r="C274"/>
  <c r="C210"/>
  <c r="C275"/>
  <c r="C289"/>
  <c r="C273"/>
  <c r="C257"/>
  <c r="C241"/>
  <c r="C225"/>
  <c r="C209"/>
  <c r="C193"/>
  <c r="C177"/>
  <c r="C161"/>
  <c r="C296"/>
  <c r="C280"/>
  <c r="C264"/>
  <c r="C248"/>
  <c r="C232"/>
  <c r="C216"/>
  <c r="C200"/>
  <c r="C184"/>
  <c r="C168"/>
  <c r="C152"/>
  <c r="C259"/>
  <c r="C243"/>
  <c r="C227"/>
  <c r="C211"/>
  <c r="C195"/>
  <c r="C179"/>
  <c r="C163"/>
  <c r="C286"/>
  <c r="C270"/>
  <c r="C254"/>
  <c r="C238"/>
  <c r="C222"/>
  <c r="C206"/>
  <c r="C190"/>
  <c r="C174"/>
  <c r="C158"/>
  <c r="C295"/>
  <c r="C279"/>
  <c r="C261"/>
  <c r="C229"/>
  <c r="C181"/>
  <c r="C284"/>
  <c r="C220"/>
  <c r="C156"/>
  <c r="C215"/>
  <c r="C183"/>
  <c r="C242"/>
  <c r="C194"/>
  <c r="C299"/>
  <c r="C285"/>
  <c r="C269"/>
  <c r="C253"/>
  <c r="C237"/>
  <c r="C221"/>
  <c r="C205"/>
  <c r="C189"/>
  <c r="C173"/>
  <c r="C157"/>
  <c r="C292"/>
  <c r="C276"/>
  <c r="C260"/>
  <c r="C244"/>
  <c r="C228"/>
  <c r="C212"/>
  <c r="C196"/>
  <c r="C180"/>
  <c r="C164"/>
  <c r="C271"/>
  <c r="C255"/>
  <c r="C239"/>
  <c r="C223"/>
  <c r="C207"/>
  <c r="C191"/>
  <c r="C175"/>
  <c r="C159"/>
  <c r="C298"/>
  <c r="C282"/>
  <c r="C266"/>
  <c r="C250"/>
  <c r="C234"/>
  <c r="C218"/>
  <c r="C202"/>
  <c r="C186"/>
  <c r="C170"/>
  <c r="C154"/>
  <c r="F147"/>
  <c r="F146"/>
  <c r="F149"/>
  <c r="F148"/>
  <c r="F145"/>
  <c r="E144" s="1"/>
  <c r="D41" i="2" l="1"/>
  <c r="D33"/>
  <c r="D46"/>
  <c r="D36"/>
  <c r="D53"/>
  <c r="D42"/>
  <c r="D37"/>
  <c r="D30"/>
  <c r="D57"/>
  <c r="D45"/>
  <c r="D27"/>
  <c r="D32"/>
  <c r="D61"/>
  <c r="D48"/>
  <c r="M5" i="11"/>
  <c r="X9" i="2"/>
  <c r="D9" s="1"/>
  <c r="O9"/>
  <c r="M5" i="14"/>
  <c r="F111" i="1"/>
  <c r="F127"/>
  <c r="F143"/>
  <c r="F112"/>
  <c r="F128"/>
  <c r="F113"/>
  <c r="F129"/>
  <c r="F110"/>
  <c r="F126"/>
  <c r="F142"/>
  <c r="F115"/>
  <c r="F131"/>
  <c r="F116"/>
  <c r="F132"/>
  <c r="F117"/>
  <c r="F133"/>
  <c r="F114"/>
  <c r="F130"/>
  <c r="F119"/>
  <c r="F135"/>
  <c r="F120"/>
  <c r="F136"/>
  <c r="F105"/>
  <c r="E104" s="1"/>
  <c r="F121"/>
  <c r="F137"/>
  <c r="F118"/>
  <c r="F134"/>
  <c r="F107"/>
  <c r="F123"/>
  <c r="F139"/>
  <c r="F108"/>
  <c r="F124"/>
  <c r="F140"/>
  <c r="F109"/>
  <c r="F125"/>
  <c r="F141"/>
  <c r="F106"/>
  <c r="F122"/>
  <c r="F138"/>
  <c r="F144"/>
  <c r="F104" l="1"/>
  <c r="F96"/>
  <c r="E95" s="1"/>
  <c r="F98"/>
  <c r="F99"/>
  <c r="F100"/>
  <c r="F97"/>
  <c r="F102"/>
  <c r="F103"/>
  <c r="F101"/>
  <c r="F95" l="1"/>
  <c r="F61"/>
  <c r="F77"/>
  <c r="F93"/>
  <c r="F62"/>
  <c r="F78"/>
  <c r="F94"/>
  <c r="F63"/>
  <c r="F79"/>
  <c r="F60"/>
  <c r="E59" s="1"/>
  <c r="F76"/>
  <c r="F92"/>
  <c r="F65"/>
  <c r="F81"/>
  <c r="F66"/>
  <c r="F82"/>
  <c r="F67"/>
  <c r="F83"/>
  <c r="F64"/>
  <c r="F80"/>
  <c r="F69"/>
  <c r="F85"/>
  <c r="F70"/>
  <c r="F86"/>
  <c r="F71"/>
  <c r="F87"/>
  <c r="F68"/>
  <c r="F84"/>
  <c r="F73"/>
  <c r="F89"/>
  <c r="F74"/>
  <c r="F90"/>
  <c r="F75"/>
  <c r="F91"/>
  <c r="F72"/>
  <c r="F88"/>
  <c r="F59" l="1"/>
  <c r="F48"/>
  <c r="E47" s="1"/>
  <c r="F49"/>
  <c r="F50"/>
  <c r="F52"/>
  <c r="F53"/>
  <c r="F54"/>
  <c r="F51"/>
  <c r="F56"/>
  <c r="F57"/>
  <c r="F58"/>
  <c r="F55"/>
  <c r="F47" l="1"/>
  <c r="F43"/>
  <c r="E42" s="1"/>
  <c r="F12" s="1"/>
  <c r="F44"/>
  <c r="F45"/>
  <c r="F46"/>
  <c r="F42" l="1"/>
  <c r="F10"/>
  <c r="F26"/>
  <c r="F27"/>
  <c r="F28"/>
  <c r="F25"/>
  <c r="F41"/>
  <c r="F14"/>
  <c r="F30"/>
  <c r="F11"/>
  <c r="F31"/>
  <c r="F16"/>
  <c r="F32"/>
  <c r="F13"/>
  <c r="F29"/>
  <c r="F23"/>
  <c r="F18"/>
  <c r="F34"/>
  <c r="F15"/>
  <c r="F35"/>
  <c r="F20"/>
  <c r="F36"/>
  <c r="F17"/>
  <c r="F33"/>
  <c r="F22"/>
  <c r="F38"/>
  <c r="F19"/>
  <c r="F39"/>
  <c r="F24"/>
  <c r="F40"/>
  <c r="F21"/>
  <c r="F37"/>
  <c r="E8"/>
  <c r="C136" l="1"/>
  <c r="C120"/>
  <c r="C104"/>
  <c r="C88"/>
  <c r="C72"/>
  <c r="C56"/>
  <c r="C40"/>
  <c r="C24"/>
  <c r="C147"/>
  <c r="C131"/>
  <c r="C115"/>
  <c r="C99"/>
  <c r="C83"/>
  <c r="C67"/>
  <c r="C51"/>
  <c r="C35"/>
  <c r="C19"/>
  <c r="C146"/>
  <c r="C130"/>
  <c r="C114"/>
  <c r="C98"/>
  <c r="C82"/>
  <c r="C66"/>
  <c r="C50"/>
  <c r="C34"/>
  <c r="C18"/>
  <c r="C141"/>
  <c r="C125"/>
  <c r="C109"/>
  <c r="C93"/>
  <c r="C77"/>
  <c r="C61"/>
  <c r="C45"/>
  <c r="C29"/>
  <c r="C13"/>
  <c r="C148"/>
  <c r="C132"/>
  <c r="C116"/>
  <c r="C100"/>
  <c r="C84"/>
  <c r="C68"/>
  <c r="C52"/>
  <c r="C36"/>
  <c r="C20"/>
  <c r="C143"/>
  <c r="C127"/>
  <c r="C111"/>
  <c r="C95"/>
  <c r="C79"/>
  <c r="C63"/>
  <c r="C47"/>
  <c r="C31"/>
  <c r="C15"/>
  <c r="C142"/>
  <c r="C126"/>
  <c r="C110"/>
  <c r="C94"/>
  <c r="C78"/>
  <c r="C62"/>
  <c r="C46"/>
  <c r="C30"/>
  <c r="C14"/>
  <c r="C137"/>
  <c r="C121"/>
  <c r="C105"/>
  <c r="C89"/>
  <c r="C73"/>
  <c r="C57"/>
  <c r="C41"/>
  <c r="C25"/>
  <c r="C10"/>
  <c r="C144"/>
  <c r="C128"/>
  <c r="C112"/>
  <c r="C96"/>
  <c r="C80"/>
  <c r="C64"/>
  <c r="C48"/>
  <c r="C32"/>
  <c r="C16"/>
  <c r="C139"/>
  <c r="C123"/>
  <c r="C107"/>
  <c r="C91"/>
  <c r="C75"/>
  <c r="C59"/>
  <c r="C43"/>
  <c r="C27"/>
  <c r="C11"/>
  <c r="C138"/>
  <c r="C122"/>
  <c r="C106"/>
  <c r="C90"/>
  <c r="C74"/>
  <c r="C58"/>
  <c r="C42"/>
  <c r="C26"/>
  <c r="C149"/>
  <c r="C133"/>
  <c r="C117"/>
  <c r="C101"/>
  <c r="C85"/>
  <c r="C69"/>
  <c r="C53"/>
  <c r="C37"/>
  <c r="C21"/>
  <c r="C140"/>
  <c r="C124"/>
  <c r="C108"/>
  <c r="C92"/>
  <c r="C76"/>
  <c r="C60"/>
  <c r="C44"/>
  <c r="C28"/>
  <c r="C12"/>
  <c r="C135"/>
  <c r="C119"/>
  <c r="C103"/>
  <c r="C87"/>
  <c r="C71"/>
  <c r="C55"/>
  <c r="C39"/>
  <c r="C23"/>
  <c r="C150"/>
  <c r="C134"/>
  <c r="C118"/>
  <c r="C102"/>
  <c r="C86"/>
  <c r="C70"/>
  <c r="C54"/>
  <c r="C38"/>
  <c r="C22"/>
  <c r="C145"/>
  <c r="C129"/>
  <c r="C113"/>
  <c r="C97"/>
  <c r="C81"/>
  <c r="C65"/>
  <c r="C49"/>
  <c r="C33"/>
  <c r="C17"/>
  <c r="B9"/>
  <c r="F9" s="1"/>
  <c r="C9" l="1"/>
  <c r="M5" s="1"/>
  <c r="J9"/>
  <c r="D9" s="1"/>
</calcChain>
</file>

<file path=xl/sharedStrings.xml><?xml version="1.0" encoding="utf-8"?>
<sst xmlns="http://schemas.openxmlformats.org/spreadsheetml/2006/main" count="1672" uniqueCount="71">
  <si>
    <t>A/N</t>
  </si>
  <si>
    <t>Name</t>
  </si>
  <si>
    <t>Type</t>
  </si>
  <si>
    <t>Date</t>
  </si>
  <si>
    <t>Cash</t>
  </si>
  <si>
    <t>IRA - Southwest</t>
  </si>
  <si>
    <t>Statement</t>
  </si>
  <si>
    <t>STARTING VALUE:</t>
  </si>
  <si>
    <t xml:space="preserve">start </t>
  </si>
  <si>
    <t>value</t>
  </si>
  <si>
    <t>count</t>
  </si>
  <si>
    <t>and blanks</t>
  </si>
  <si>
    <t>entries</t>
  </si>
  <si>
    <t xml:space="preserve">running </t>
  </si>
  <si>
    <t xml:space="preserve">rr on </t>
  </si>
  <si>
    <t>orig inv</t>
  </si>
  <si>
    <t>TOTAL</t>
  </si>
  <si>
    <t>VALUE</t>
  </si>
  <si>
    <t>DATASGHIFT  12/31-2003 and BEFORE</t>
  </si>
  <si>
    <t>Additions</t>
  </si>
  <si>
    <t>to cost</t>
  </si>
  <si>
    <t>basis</t>
  </si>
  <si>
    <t>ADDITIONS:</t>
  </si>
  <si>
    <t>SUBTRACTIONS:</t>
  </si>
  <si>
    <t>years</t>
  </si>
  <si>
    <t>RATE OF RETURN:</t>
  </si>
  <si>
    <t xml:space="preserve"> Compounded</t>
  </si>
  <si>
    <t>ELAPSED YEARS:</t>
  </si>
  <si>
    <t>ADDITIONS</t>
  </si>
  <si>
    <t>SUBTRACTIONS</t>
  </si>
  <si>
    <t>ADJUSTED</t>
  </si>
  <si>
    <t>COST</t>
  </si>
  <si>
    <t>BASIS</t>
  </si>
  <si>
    <t>+</t>
  </si>
  <si>
    <t>-</t>
  </si>
  <si>
    <t>DATASHIFT</t>
  </si>
  <si>
    <t>and BEFORE</t>
  </si>
  <si>
    <t>CHART</t>
  </si>
  <si>
    <t>determine</t>
  </si>
  <si>
    <t>Account</t>
  </si>
  <si>
    <t>for</t>
  </si>
  <si>
    <t>Withdraw</t>
  </si>
  <si>
    <t>unlock with pw lock</t>
  </si>
  <si>
    <t>ACT 1</t>
  </si>
  <si>
    <t>ACT 12</t>
  </si>
  <si>
    <t>ACT 11</t>
  </si>
  <si>
    <t>ACT 10</t>
  </si>
  <si>
    <t>ACT 9</t>
  </si>
  <si>
    <t>ACT 8</t>
  </si>
  <si>
    <t>ACT 7</t>
  </si>
  <si>
    <t>ACT 6</t>
  </si>
  <si>
    <t>ACT 5</t>
  </si>
  <si>
    <t>ACT 3</t>
  </si>
  <si>
    <t>ACT 2</t>
  </si>
  <si>
    <t>Portfolio</t>
  </si>
  <si>
    <t>Combined</t>
  </si>
  <si>
    <t>ACT1 MUST BE THE ONE WITH THE MOST STATEMENT PERIODS</t>
  </si>
  <si>
    <t>IRA Sherman J</t>
  </si>
  <si>
    <t>(718)904-0132</t>
  </si>
  <si>
    <t>059-36-6881</t>
  </si>
  <si>
    <t>Sherman J&amp;J</t>
  </si>
  <si>
    <t>Joint</t>
  </si>
  <si>
    <t>HIDE THIS</t>
  </si>
  <si>
    <t>BEFORE SHOWING</t>
  </si>
  <si>
    <r>
      <t xml:space="preserve">PW </t>
    </r>
    <r>
      <rPr>
        <b/>
        <sz val="11"/>
        <color rgb="FFFF0000"/>
        <rFont val="Calibri"/>
        <family val="2"/>
        <scheme val="minor"/>
      </rPr>
      <t>lock</t>
    </r>
  </si>
  <si>
    <t>* INDICATES A NON ALIGNMENT OF DATES WITH ACT 1…..   THESE ARE CORRECT AUTOMATICALY</t>
  </si>
  <si>
    <t>ROWS</t>
  </si>
  <si>
    <t>192-36-3362</t>
  </si>
  <si>
    <t>ACT2</t>
  </si>
  <si>
    <t>ACT 4</t>
  </si>
  <si>
    <t>ROTH Sherman J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</si>
</sst>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"/>
    <numFmt numFmtId="167" formatCode="#,##0.000_);[Red]\(#,##0.000\)"/>
    <numFmt numFmtId="173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1FF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40" fontId="0" fillId="2" borderId="0" xfId="0" applyNumberFormat="1" applyFill="1" applyProtection="1">
      <protection locked="0"/>
    </xf>
    <xf numFmtId="40" fontId="0" fillId="4" borderId="0" xfId="0" applyNumberFormat="1" applyFill="1" applyProtection="1">
      <protection locked="0"/>
    </xf>
    <xf numFmtId="40" fontId="0" fillId="2" borderId="0" xfId="1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Alignment="1" applyProtection="1">
      <alignment horizontal="center"/>
    </xf>
    <xf numFmtId="0" fontId="2" fillId="2" borderId="0" xfId="0" applyFont="1" applyFill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4" fillId="0" borderId="0" xfId="0" applyFont="1" applyFill="1" applyProtection="1"/>
    <xf numFmtId="6" fontId="0" fillId="0" borderId="0" xfId="0" applyNumberFormat="1" applyProtection="1"/>
    <xf numFmtId="0" fontId="2" fillId="0" borderId="0" xfId="0" applyFont="1" applyAlignment="1" applyProtection="1">
      <alignment horizontal="center"/>
    </xf>
    <xf numFmtId="6" fontId="0" fillId="5" borderId="0" xfId="0" applyNumberFormat="1" applyFill="1" applyProtection="1"/>
    <xf numFmtId="6" fontId="0" fillId="0" borderId="0" xfId="0" applyNumberFormat="1" applyFill="1" applyProtection="1"/>
    <xf numFmtId="8" fontId="0" fillId="0" borderId="0" xfId="0" applyNumberFormat="1" applyProtection="1"/>
    <xf numFmtId="167" fontId="0" fillId="0" borderId="0" xfId="0" applyNumberFormat="1" applyProtection="1"/>
    <xf numFmtId="164" fontId="0" fillId="0" borderId="0" xfId="0" applyNumberFormat="1" applyProtection="1"/>
    <xf numFmtId="0" fontId="3" fillId="0" borderId="0" xfId="0" applyFont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right"/>
    </xf>
    <xf numFmtId="8" fontId="7" fillId="0" borderId="0" xfId="0" applyNumberFormat="1" applyFont="1" applyAlignment="1" applyProtection="1">
      <alignment horizontal="right"/>
    </xf>
    <xf numFmtId="166" fontId="7" fillId="0" borderId="0" xfId="0" applyNumberFormat="1" applyFont="1" applyAlignment="1" applyProtection="1">
      <alignment horizontal="right"/>
    </xf>
    <xf numFmtId="10" fontId="7" fillId="0" borderId="0" xfId="0" applyNumberFormat="1" applyFont="1" applyAlignment="1" applyProtection="1">
      <alignment horizontal="right"/>
    </xf>
    <xf numFmtId="43" fontId="0" fillId="0" borderId="0" xfId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5" borderId="0" xfId="0" applyFill="1"/>
    <xf numFmtId="0" fontId="0" fillId="3" borderId="0" xfId="0" applyFill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40" fontId="0" fillId="2" borderId="0" xfId="0" applyNumberFormat="1" applyFill="1" applyProtection="1">
      <protection locked="0"/>
    </xf>
    <xf numFmtId="40" fontId="0" fillId="4" borderId="0" xfId="0" applyNumberFormat="1" applyFill="1" applyProtection="1">
      <protection locked="0"/>
    </xf>
    <xf numFmtId="40" fontId="0" fillId="2" borderId="0" xfId="1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Alignment="1" applyProtection="1">
      <alignment horizontal="center"/>
    </xf>
    <xf numFmtId="0" fontId="2" fillId="2" borderId="0" xfId="0" applyFont="1" applyFill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4" fillId="0" borderId="0" xfId="0" applyFont="1" applyFill="1" applyProtection="1"/>
    <xf numFmtId="6" fontId="0" fillId="0" borderId="0" xfId="0" applyNumberFormat="1" applyProtection="1"/>
    <xf numFmtId="0" fontId="2" fillId="0" borderId="0" xfId="0" applyFont="1" applyAlignment="1" applyProtection="1">
      <alignment horizontal="center"/>
    </xf>
    <xf numFmtId="6" fontId="0" fillId="5" borderId="0" xfId="0" applyNumberFormat="1" applyFill="1" applyProtection="1"/>
    <xf numFmtId="6" fontId="0" fillId="0" borderId="0" xfId="0" applyNumberFormat="1" applyFill="1" applyProtection="1"/>
    <xf numFmtId="8" fontId="0" fillId="0" borderId="0" xfId="0" applyNumberFormat="1" applyProtection="1"/>
    <xf numFmtId="167" fontId="0" fillId="0" borderId="0" xfId="0" applyNumberFormat="1" applyProtection="1"/>
    <xf numFmtId="164" fontId="0" fillId="0" borderId="0" xfId="0" applyNumberFormat="1" applyProtection="1"/>
    <xf numFmtId="0" fontId="3" fillId="0" borderId="0" xfId="0" applyFont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Protection="1">
      <protection locked="0"/>
    </xf>
    <xf numFmtId="0" fontId="5" fillId="5" borderId="0" xfId="0" applyFont="1" applyFill="1"/>
    <xf numFmtId="0" fontId="0" fillId="5" borderId="0" xfId="0" applyFill="1" applyAlignment="1">
      <alignment horizontal="center"/>
    </xf>
    <xf numFmtId="43" fontId="0" fillId="5" borderId="0" xfId="1" applyFont="1" applyFill="1" applyAlignment="1">
      <alignment horizont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5" fillId="6" borderId="0" xfId="0" applyFont="1" applyFill="1"/>
    <xf numFmtId="0" fontId="0" fillId="6" borderId="0" xfId="0" applyFill="1" applyAlignment="1">
      <alignment horizontal="center"/>
    </xf>
    <xf numFmtId="43" fontId="0" fillId="6" borderId="0" xfId="1" applyFont="1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4" fontId="0" fillId="6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6" fontId="0" fillId="5" borderId="0" xfId="0" applyNumberFormat="1" applyFill="1" applyProtection="1"/>
    <xf numFmtId="14" fontId="0" fillId="0" borderId="0" xfId="0" applyNumberFormat="1"/>
    <xf numFmtId="173" fontId="0" fillId="0" borderId="0" xfId="0" applyNumberFormat="1"/>
    <xf numFmtId="0" fontId="8" fillId="0" borderId="0" xfId="0" applyFont="1" applyProtection="1"/>
    <xf numFmtId="6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1FF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2"/>
  <sheetViews>
    <sheetView workbookViewId="0">
      <selection activeCell="C1" sqref="C1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8554687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A1" s="50" t="s">
        <v>64</v>
      </c>
      <c r="C1" s="51" t="s">
        <v>42</v>
      </c>
      <c r="D1" s="52"/>
      <c r="E1" s="53">
        <f>MIN(Q9:Q302)</f>
        <v>40326</v>
      </c>
      <c r="F1" s="54" t="s">
        <v>18</v>
      </c>
      <c r="G1" s="54"/>
      <c r="H1" s="54"/>
      <c r="K1" s="68" t="s">
        <v>7</v>
      </c>
      <c r="L1" s="68"/>
      <c r="M1" s="30">
        <f>SUM(G9:G302)</f>
        <v>63044.77</v>
      </c>
    </row>
    <row r="2" spans="1:21" s="50" customFormat="1">
      <c r="C2" s="96" t="s">
        <v>62</v>
      </c>
      <c r="D2" s="52"/>
      <c r="E2" s="55" t="s">
        <v>10</v>
      </c>
      <c r="K2" s="68" t="s">
        <v>22</v>
      </c>
      <c r="L2" s="68"/>
      <c r="M2" s="30">
        <f>SUM($T$9:$T$302)</f>
        <v>453058.32</v>
      </c>
    </row>
    <row r="3" spans="1:21" s="50" customFormat="1">
      <c r="C3" s="96" t="s">
        <v>63</v>
      </c>
      <c r="D3" s="52"/>
      <c r="E3" s="55" t="s">
        <v>24</v>
      </c>
      <c r="K3" s="68" t="s">
        <v>23</v>
      </c>
      <c r="L3" s="68"/>
      <c r="M3" s="31">
        <f>SUM($U$9:$U$302)</f>
        <v>-10000</v>
      </c>
      <c r="O3" s="61"/>
      <c r="P3" s="65"/>
    </row>
    <row r="4" spans="1:21" s="50" customFormat="1">
      <c r="D4" s="52"/>
      <c r="E4" s="56">
        <f>((YEAR($Q$9)-YEAR($E$1))*12+MONTH($Q$9)-MONTH($E$1))/12</f>
        <v>4.833333333333333</v>
      </c>
      <c r="K4" s="68" t="s">
        <v>27</v>
      </c>
      <c r="L4" s="68"/>
      <c r="M4" s="32">
        <f>E4</f>
        <v>4.833333333333333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6.4040294686408261E-2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454312.39977938234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 t="shared" ref="B9:B40" si="0">IF(Q9&lt;=$B$6,R9+S9,R9)</f>
        <v>686509.92</v>
      </c>
      <c r="C9" s="63">
        <f>IF(SUM(G9:G$302)&gt;0,(($M$1+$E$8)*((1+F9)^SUM(H9:H$302)))+D9,0)</f>
        <v>698373.63192330545</v>
      </c>
      <c r="D9" s="64">
        <f t="shared" ref="D9:D40" si="1">IF(H9&gt;0,(D10*((1+J9)^1)+(U9*-1)),0)</f>
        <v>11863.71192330578</v>
      </c>
      <c r="E9" s="50" t="str">
        <f>IF(T9&gt;0,(T9/((1+F10)^SUM(H9:H$302))),"0")</f>
        <v>0</v>
      </c>
      <c r="F9" s="50">
        <f>IF( SUM(H9:H$302)&gt;0, (B9/(SUM(G$9:G$302)+SUM(E9:E$302)))^(1/SUM(H9:H$302))-1,0)</f>
        <v>4.9752688846114168E-3</v>
      </c>
      <c r="G9" s="50">
        <f t="shared" ref="G9:G40" si="2">IF(H9=0,R9,0)</f>
        <v>0</v>
      </c>
      <c r="H9" s="50">
        <f t="shared" ref="H9:H40" si="3">IF(R10&gt;0,1,0)</f>
        <v>1</v>
      </c>
      <c r="J9" s="50">
        <f t="shared" ref="J9:J40" si="4">IF(R10&gt;0,(B9/B10)^(1/1)-1,"")</f>
        <v>5.1663183973123861E-2</v>
      </c>
      <c r="K9" s="90">
        <v>675974572</v>
      </c>
      <c r="L9" s="90" t="s">
        <v>60</v>
      </c>
      <c r="M9" s="90" t="s">
        <v>61</v>
      </c>
      <c r="N9" s="90" t="s">
        <v>58</v>
      </c>
      <c r="O9" s="90" t="s">
        <v>59</v>
      </c>
      <c r="P9" s="90" t="s">
        <v>6</v>
      </c>
      <c r="Q9" s="91">
        <v>42094</v>
      </c>
      <c r="R9" s="92">
        <v>686509.92</v>
      </c>
      <c r="S9" s="92">
        <v>7956.73</v>
      </c>
      <c r="T9" s="46"/>
      <c r="U9" s="47"/>
    </row>
    <row r="10" spans="1:21">
      <c r="A10" s="65"/>
      <c r="B10" s="50">
        <f t="shared" si="0"/>
        <v>652784.97</v>
      </c>
      <c r="C10" s="63">
        <f>IF(SUM(G10:G$302)&gt;0,(($M$1+$E$8)*((1+F10)^SUM(H10:H$302)))+D10,0)</f>
        <v>664065.87447978347</v>
      </c>
      <c r="D10" s="64">
        <f t="shared" si="1"/>
        <v>11280.904479783489</v>
      </c>
      <c r="E10" s="50" t="str">
        <f>IF(T10&gt;0,(T10/((1+F11)^SUM(H10:H$302))),"0")</f>
        <v>0</v>
      </c>
      <c r="F10" s="50">
        <f>IF( SUM(H10:H$302)&gt;0, (B10/(SUM(G$9:G$302)+SUM(E10:E$302)))^(1/SUM(H10:H$302))-1,0)</f>
        <v>4.1606726083089907E-3</v>
      </c>
      <c r="G10" s="50">
        <f t="shared" si="2"/>
        <v>0</v>
      </c>
      <c r="H10" s="50">
        <f t="shared" si="3"/>
        <v>1</v>
      </c>
      <c r="J10" s="50">
        <f t="shared" si="4"/>
        <v>-7.7886885366951208E-3</v>
      </c>
      <c r="K10" s="90">
        <v>675974572</v>
      </c>
      <c r="L10" s="90" t="s">
        <v>60</v>
      </c>
      <c r="M10" s="90" t="s">
        <v>61</v>
      </c>
      <c r="N10" s="90" t="s">
        <v>58</v>
      </c>
      <c r="O10" s="90" t="s">
        <v>59</v>
      </c>
      <c r="P10" s="90" t="s">
        <v>6</v>
      </c>
      <c r="Q10" s="91">
        <v>42034</v>
      </c>
      <c r="R10" s="92">
        <v>652784.97</v>
      </c>
      <c r="S10" s="92">
        <v>7951.72</v>
      </c>
      <c r="T10" s="46"/>
      <c r="U10" s="47"/>
    </row>
    <row r="11" spans="1:21">
      <c r="A11" s="61"/>
      <c r="B11" s="50">
        <f t="shared" si="0"/>
        <v>657909.22</v>
      </c>
      <c r="C11" s="63">
        <f>IF(SUM(G11:G$302)&gt;0,(($M$1+$E$8)*((1+F11)^SUM(H11:H$302)))+D11,0)</f>
        <v>669278.67764420819</v>
      </c>
      <c r="D11" s="64">
        <f t="shared" si="1"/>
        <v>11369.457644205351</v>
      </c>
      <c r="E11" s="50" t="str">
        <f>IF(T11&gt;0,(T11/((1+F12)^SUM(H11:H$302))),"0")</f>
        <v>0</v>
      </c>
      <c r="F11" s="50">
        <f>IF( SUM(H11:H$302)&gt;0, (B11/(SUM(G$9:G$302)+SUM(E11:E$302)))^(1/SUM(H11:H$302))-1,0)</f>
        <v>4.3792605428298881E-3</v>
      </c>
      <c r="G11" s="50">
        <f t="shared" si="2"/>
        <v>0</v>
      </c>
      <c r="H11" s="50">
        <f t="shared" si="3"/>
        <v>1</v>
      </c>
      <c r="J11" s="50">
        <f t="shared" si="4"/>
        <v>-3.6819636873136607E-3</v>
      </c>
      <c r="K11" s="90">
        <v>675974572</v>
      </c>
      <c r="L11" s="90" t="s">
        <v>60</v>
      </c>
      <c r="M11" s="90" t="s">
        <v>61</v>
      </c>
      <c r="N11" s="90" t="s">
        <v>58</v>
      </c>
      <c r="O11" s="90" t="s">
        <v>59</v>
      </c>
      <c r="P11" s="90" t="s">
        <v>6</v>
      </c>
      <c r="Q11" s="91">
        <v>42004</v>
      </c>
      <c r="R11" s="92">
        <v>657909.22</v>
      </c>
      <c r="S11" s="92">
        <v>10418.799999999999</v>
      </c>
      <c r="T11" s="48"/>
      <c r="U11" s="47"/>
    </row>
    <row r="12" spans="1:21">
      <c r="A12" s="66"/>
      <c r="B12" s="50">
        <f t="shared" si="0"/>
        <v>660340.56999999995</v>
      </c>
      <c r="C12" s="63">
        <f>IF(SUM(G12:G$302)&gt;0,(($M$1+$E$8)*((1+F12)^SUM(H12:H$302)))+D12,0)</f>
        <v>671752.04427811224</v>
      </c>
      <c r="D12" s="64">
        <f t="shared" si="1"/>
        <v>11411.474278116089</v>
      </c>
      <c r="E12" s="50" t="str">
        <f>IF(T12&gt;0,(T12/((1+F13)^SUM(H12:H$302))),"0")</f>
        <v>0</v>
      </c>
      <c r="F12" s="50">
        <f>IF( SUM(H12:H$302)&gt;0, (B12/(SUM(G$9:G$302)+SUM(E12:E$302)))^(1/SUM(H12:H$302))-1,0)</f>
        <v>4.5291559561899675E-3</v>
      </c>
      <c r="G12" s="50">
        <f t="shared" si="2"/>
        <v>0</v>
      </c>
      <c r="H12" s="50">
        <f t="shared" si="3"/>
        <v>1</v>
      </c>
      <c r="J12" s="50">
        <f t="shared" si="4"/>
        <v>2.0355987022512068E-2</v>
      </c>
      <c r="K12" s="90">
        <v>675974572</v>
      </c>
      <c r="L12" s="90" t="s">
        <v>60</v>
      </c>
      <c r="M12" s="90" t="s">
        <v>61</v>
      </c>
      <c r="N12" s="90" t="s">
        <v>58</v>
      </c>
      <c r="O12" s="90" t="s">
        <v>59</v>
      </c>
      <c r="P12" s="90" t="s">
        <v>6</v>
      </c>
      <c r="Q12" s="91">
        <v>41971</v>
      </c>
      <c r="R12" s="92">
        <v>660340.56999999995</v>
      </c>
      <c r="S12" s="92">
        <v>10401.040000000001</v>
      </c>
      <c r="T12" s="46"/>
      <c r="U12" s="47"/>
    </row>
    <row r="13" spans="1:21">
      <c r="B13" s="50">
        <f t="shared" si="0"/>
        <v>647166.85</v>
      </c>
      <c r="C13" s="63">
        <f>IF(SUM(G13:G$302)&gt;0,(($M$1+$E$8)*((1+F13)^SUM(H13:H$302)))+D13,0)</f>
        <v>658350.66665149399</v>
      </c>
      <c r="D13" s="64">
        <f t="shared" si="1"/>
        <v>11183.816651496081</v>
      </c>
      <c r="E13" s="50" t="str">
        <f>IF(T13&gt;0,(T13/((1+F14)^SUM(H13:H$302))),"0")</f>
        <v>0</v>
      </c>
      <c r="F13" s="50">
        <f>IF( SUM(H13:H$302)&gt;0, (B13/(SUM(G$9:G$302)+SUM(E13:E$302)))^(1/SUM(H13:H$302))-1,0)</f>
        <v>4.2329082185357247E-3</v>
      </c>
      <c r="G13" s="50">
        <f t="shared" si="2"/>
        <v>0</v>
      </c>
      <c r="H13" s="50">
        <f t="shared" si="3"/>
        <v>1</v>
      </c>
      <c r="J13" s="50">
        <f t="shared" si="4"/>
        <v>9.2251836600880655E-3</v>
      </c>
      <c r="K13" s="90">
        <v>675974572</v>
      </c>
      <c r="L13" s="90" t="s">
        <v>60</v>
      </c>
      <c r="M13" s="90" t="s">
        <v>61</v>
      </c>
      <c r="N13" s="90" t="s">
        <v>58</v>
      </c>
      <c r="O13" s="90" t="s">
        <v>59</v>
      </c>
      <c r="P13" s="90" t="s">
        <v>6</v>
      </c>
      <c r="Q13" s="91">
        <v>41943</v>
      </c>
      <c r="R13" s="92">
        <v>647166.85</v>
      </c>
      <c r="S13" s="92">
        <v>369414.89</v>
      </c>
      <c r="T13" s="46"/>
      <c r="U13" s="47"/>
    </row>
    <row r="14" spans="1:21">
      <c r="B14" s="50">
        <f t="shared" si="0"/>
        <v>641251.18999999994</v>
      </c>
      <c r="C14" s="63">
        <f>IF(SUM(G14:G$302)&gt;0,(($M$1+$E$8)*((1+F14)^SUM(H14:H$302)))+D14,0)</f>
        <v>652332.77697639237</v>
      </c>
      <c r="D14" s="64">
        <f t="shared" si="1"/>
        <v>11081.58697639361</v>
      </c>
      <c r="E14" s="50" t="str">
        <f>IF(T14&gt;0,(T14/((1+F15)^SUM(H14:H$302))),"0")</f>
        <v>0</v>
      </c>
      <c r="F14" s="50">
        <f>IF( SUM(H14:H$302)&gt;0, (B14/(SUM(G$9:G$302)+SUM(E14:E$302)))^(1/SUM(H14:H$302))-1,0)</f>
        <v>4.1371453322178731E-3</v>
      </c>
      <c r="G14" s="50">
        <f t="shared" si="2"/>
        <v>0</v>
      </c>
      <c r="H14" s="50">
        <f t="shared" si="3"/>
        <v>1</v>
      </c>
      <c r="J14" s="50">
        <f t="shared" si="4"/>
        <v>-2.8425968597664442E-2</v>
      </c>
      <c r="K14" s="90">
        <v>675974572</v>
      </c>
      <c r="L14" s="90" t="s">
        <v>60</v>
      </c>
      <c r="M14" s="90" t="s">
        <v>61</v>
      </c>
      <c r="N14" s="90" t="s">
        <v>58</v>
      </c>
      <c r="O14" s="90" t="s">
        <v>59</v>
      </c>
      <c r="P14" s="90" t="s">
        <v>6</v>
      </c>
      <c r="Q14" s="91">
        <v>41912</v>
      </c>
      <c r="R14" s="92">
        <v>641251.18999999994</v>
      </c>
      <c r="S14" s="92">
        <v>68961.08</v>
      </c>
      <c r="T14" s="46"/>
      <c r="U14" s="47"/>
    </row>
    <row r="15" spans="1:21">
      <c r="B15" s="50">
        <f t="shared" si="0"/>
        <v>660012.68999999994</v>
      </c>
      <c r="C15" s="63">
        <f>IF(SUM(G15:G$302)&gt;0,(($M$1+$E$8)*((1+F15)^SUM(H15:H$302)))+D15,0)</f>
        <v>671418.49811983574</v>
      </c>
      <c r="D15" s="64">
        <f t="shared" si="1"/>
        <v>11405.808119839143</v>
      </c>
      <c r="E15" s="50" t="str">
        <f>IF(T15&gt;0,(T15/((1+F16)^SUM(H15:H$302))),"0")</f>
        <v>0</v>
      </c>
      <c r="F15" s="50">
        <f>IF( SUM(H15:H$302)&gt;0, (B15/(SUM(G$9:G$302)+SUM(E15:E$302)))^(1/SUM(H15:H$302))-1,0)</f>
        <v>4.7864298178128539E-3</v>
      </c>
      <c r="G15" s="50">
        <f t="shared" si="2"/>
        <v>0</v>
      </c>
      <c r="H15" s="50">
        <f t="shared" si="3"/>
        <v>1</v>
      </c>
      <c r="J15" s="50">
        <f t="shared" si="4"/>
        <v>2.8797771754161428E-2</v>
      </c>
      <c r="K15" s="90">
        <v>675974572</v>
      </c>
      <c r="L15" s="90" t="s">
        <v>60</v>
      </c>
      <c r="M15" s="90" t="s">
        <v>61</v>
      </c>
      <c r="N15" s="90" t="s">
        <v>58</v>
      </c>
      <c r="O15" s="90" t="s">
        <v>59</v>
      </c>
      <c r="P15" s="90" t="s">
        <v>6</v>
      </c>
      <c r="Q15" s="91">
        <v>41880</v>
      </c>
      <c r="R15" s="92">
        <v>660012.68999999994</v>
      </c>
      <c r="S15" s="92">
        <v>67167.98</v>
      </c>
      <c r="T15" s="46"/>
      <c r="U15" s="47"/>
    </row>
    <row r="16" spans="1:21">
      <c r="B16" s="50">
        <f t="shared" si="0"/>
        <v>641537.82999999996</v>
      </c>
      <c r="C16" s="63">
        <f>IF(SUM(G16:G$302)&gt;0,(($M$1+$E$8)*((1+F16)^SUM(H16:H$302)))+D16,0)</f>
        <v>652624.37045818043</v>
      </c>
      <c r="D16" s="64">
        <f t="shared" si="1"/>
        <v>11086.540458181165</v>
      </c>
      <c r="E16" s="50" t="str">
        <f>IF(T16&gt;0,(T16/((1+F17)^SUM(H16:H$302))),"0")</f>
        <v>0</v>
      </c>
      <c r="F16" s="50">
        <f>IF( SUM(H16:H$302)&gt;0, (B16/(SUM(G$9:G$302)+SUM(E16:E$302)))^(1/SUM(H16:H$302))-1,0)</f>
        <v>4.3119632125565577E-3</v>
      </c>
      <c r="G16" s="50">
        <f t="shared" si="2"/>
        <v>0</v>
      </c>
      <c r="H16" s="50">
        <f t="shared" si="3"/>
        <v>1</v>
      </c>
      <c r="J16" s="50">
        <f t="shared" si="4"/>
        <v>-1.3278762073933525E-2</v>
      </c>
      <c r="K16" s="90">
        <v>675974572</v>
      </c>
      <c r="L16" s="90" t="s">
        <v>60</v>
      </c>
      <c r="M16" s="90" t="s">
        <v>61</v>
      </c>
      <c r="N16" s="90" t="s">
        <v>58</v>
      </c>
      <c r="O16" s="90" t="s">
        <v>59</v>
      </c>
      <c r="P16" s="90" t="s">
        <v>6</v>
      </c>
      <c r="Q16" s="91">
        <v>41851</v>
      </c>
      <c r="R16" s="92">
        <v>641537.82999999996</v>
      </c>
      <c r="S16" s="92">
        <v>65907.45</v>
      </c>
      <c r="T16" s="46"/>
      <c r="U16" s="47"/>
    </row>
    <row r="17" spans="2:21">
      <c r="B17" s="50">
        <f t="shared" si="0"/>
        <v>650171.30000000005</v>
      </c>
      <c r="C17" s="63">
        <f>IF(SUM(G17:G$302)&gt;0,(($M$1+$E$8)*((1+F17)^SUM(H17:H$302)))+D17,0)</f>
        <v>661407.03713836614</v>
      </c>
      <c r="D17" s="64">
        <f t="shared" si="1"/>
        <v>11235.737138366796</v>
      </c>
      <c r="E17" s="50" t="str">
        <f>IF(T17&gt;0,(T17/((1+F18)^SUM(H17:H$302))),"0")</f>
        <v>0</v>
      </c>
      <c r="F17" s="50">
        <f>IF( SUM(H17:H$302)&gt;0, (B17/(SUM(G$9:G$302)+SUM(E17:E$302)))^(1/SUM(H17:H$302))-1,0)</f>
        <v>4.6742040474900826E-3</v>
      </c>
      <c r="G17" s="50">
        <f t="shared" si="2"/>
        <v>0</v>
      </c>
      <c r="H17" s="50">
        <f t="shared" si="3"/>
        <v>1</v>
      </c>
      <c r="J17" s="50">
        <f t="shared" si="4"/>
        <v>-8.6358309219797258E-3</v>
      </c>
      <c r="K17" s="90">
        <v>675974572</v>
      </c>
      <c r="L17" s="90" t="s">
        <v>60</v>
      </c>
      <c r="M17" s="90" t="s">
        <v>61</v>
      </c>
      <c r="N17" s="90" t="s">
        <v>58</v>
      </c>
      <c r="O17" s="90" t="s">
        <v>59</v>
      </c>
      <c r="P17" s="90" t="s">
        <v>6</v>
      </c>
      <c r="Q17" s="91">
        <v>41820</v>
      </c>
      <c r="R17" s="92">
        <v>650171.30000000005</v>
      </c>
      <c r="S17" s="92">
        <v>66678.289999999994</v>
      </c>
      <c r="T17" s="46"/>
      <c r="U17" s="47"/>
    </row>
    <row r="18" spans="2:21">
      <c r="B18" s="50">
        <f t="shared" si="0"/>
        <v>655834.98</v>
      </c>
      <c r="C18" s="63">
        <f>IF(SUM(G18:G$302)&gt;0,(($M$1+$E$8)*((1+F18)^SUM(H18:H$302)))+D18,0)</f>
        <v>667168.59229790571</v>
      </c>
      <c r="D18" s="64">
        <f t="shared" si="1"/>
        <v>11333.61229790679</v>
      </c>
      <c r="E18" s="50" t="str">
        <f>IF(T18&gt;0,(T18/((1+F19)^SUM(H18:H$302))),"0")</f>
        <v>0</v>
      </c>
      <c r="F18" s="50">
        <f>IF( SUM(H18:H$302)&gt;0, (B18/(SUM(G$9:G$302)+SUM(E18:E$302)))^(1/SUM(H18:H$302))-1,0)</f>
        <v>4.9533884119741245E-3</v>
      </c>
      <c r="G18" s="50">
        <f t="shared" si="2"/>
        <v>0</v>
      </c>
      <c r="H18" s="50">
        <f t="shared" si="3"/>
        <v>1</v>
      </c>
      <c r="J18" s="50">
        <f t="shared" si="4"/>
        <v>8.7434845844898135E-3</v>
      </c>
      <c r="K18" s="90">
        <v>675974572</v>
      </c>
      <c r="L18" s="90" t="s">
        <v>60</v>
      </c>
      <c r="M18" s="90" t="s">
        <v>61</v>
      </c>
      <c r="N18" s="90" t="s">
        <v>58</v>
      </c>
      <c r="O18" s="90" t="s">
        <v>59</v>
      </c>
      <c r="P18" s="90" t="s">
        <v>6</v>
      </c>
      <c r="Q18" s="91">
        <v>41789</v>
      </c>
      <c r="R18" s="92">
        <v>655834.98</v>
      </c>
      <c r="S18" s="92">
        <v>380117.36</v>
      </c>
      <c r="T18" s="46"/>
      <c r="U18" s="47"/>
    </row>
    <row r="19" spans="2:21">
      <c r="B19" s="50">
        <f t="shared" si="0"/>
        <v>650150.40000000002</v>
      </c>
      <c r="C19" s="63">
        <f>IF(SUM(G19:G$302)&gt;0,(($M$1+$E$8)*((1+F19)^SUM(H19:H$302)))+D19,0)</f>
        <v>661385.77596138872</v>
      </c>
      <c r="D19" s="64">
        <f t="shared" si="1"/>
        <v>11235.375961387452</v>
      </c>
      <c r="E19" s="50" t="str">
        <f>IF(T19&gt;0,(T19/((1+F20)^SUM(H19:H$302))),"0")</f>
        <v>0</v>
      </c>
      <c r="F19" s="50">
        <f>IF( SUM(H19:H$302)&gt;0, (B19/(SUM(G$9:G$302)+SUM(E19:E$302)))^(1/SUM(H19:H$302))-1,0)</f>
        <v>4.8729029738825425E-3</v>
      </c>
      <c r="G19" s="50">
        <f t="shared" si="2"/>
        <v>0</v>
      </c>
      <c r="H19" s="50">
        <f t="shared" si="3"/>
        <v>1</v>
      </c>
      <c r="J19" s="50">
        <f t="shared" si="4"/>
        <v>-1.1180279526379677E-2</v>
      </c>
      <c r="K19" s="90">
        <v>675974572</v>
      </c>
      <c r="L19" s="90" t="s">
        <v>60</v>
      </c>
      <c r="M19" s="90" t="s">
        <v>61</v>
      </c>
      <c r="N19" s="90" t="s">
        <v>58</v>
      </c>
      <c r="O19" s="90" t="s">
        <v>59</v>
      </c>
      <c r="P19" s="90" t="s">
        <v>6</v>
      </c>
      <c r="Q19" s="91">
        <v>41759</v>
      </c>
      <c r="R19" s="92">
        <v>650150.40000000002</v>
      </c>
      <c r="S19" s="92">
        <v>89995.89</v>
      </c>
      <c r="T19" s="46"/>
      <c r="U19" s="47"/>
    </row>
    <row r="20" spans="2:21">
      <c r="B20" s="50">
        <f t="shared" si="0"/>
        <v>657501.44999999995</v>
      </c>
      <c r="C20" s="63">
        <f>IF(SUM(G20:G$302)&gt;0,(($M$1+$E$8)*((1+F20)^SUM(H20:H$302)))+D20,0)</f>
        <v>668863.86089124449</v>
      </c>
      <c r="D20" s="64">
        <f t="shared" si="1"/>
        <v>11362.410891245154</v>
      </c>
      <c r="E20" s="50" t="str">
        <f>IF(T20&gt;0,(T20/((1+F21)^SUM(H20:H$302))),"0")</f>
        <v>0</v>
      </c>
      <c r="F20" s="50">
        <f>IF( SUM(H20:H$302)&gt;0, (B20/(SUM(G$9:G$302)+SUM(E20:E$302)))^(1/SUM(H20:H$302))-1,0)</f>
        <v>5.2247643934271171E-3</v>
      </c>
      <c r="G20" s="50">
        <f t="shared" si="2"/>
        <v>0</v>
      </c>
      <c r="H20" s="50">
        <f t="shared" si="3"/>
        <v>1</v>
      </c>
      <c r="J20" s="50">
        <f t="shared" si="4"/>
        <v>-1.5767312996501359E-2</v>
      </c>
      <c r="K20" s="90">
        <v>675974572</v>
      </c>
      <c r="L20" s="90" t="s">
        <v>60</v>
      </c>
      <c r="M20" s="90" t="s">
        <v>61</v>
      </c>
      <c r="N20" s="90" t="s">
        <v>58</v>
      </c>
      <c r="O20" s="90" t="s">
        <v>59</v>
      </c>
      <c r="P20" s="90" t="s">
        <v>6</v>
      </c>
      <c r="Q20" s="91">
        <v>41729</v>
      </c>
      <c r="R20" s="92">
        <v>657501.44999999995</v>
      </c>
      <c r="S20" s="92">
        <v>92460.77</v>
      </c>
      <c r="T20" s="46"/>
      <c r="U20" s="47"/>
    </row>
    <row r="21" spans="2:21">
      <c r="B21" s="50">
        <f t="shared" si="0"/>
        <v>668034.56000000006</v>
      </c>
      <c r="C21" s="63">
        <f>IF(SUM(G21:G$302)&gt;0,(($M$1+$E$8)*((1+F21)^SUM(H21:H$302)))+D21,0)</f>
        <v>679578.9956210471</v>
      </c>
      <c r="D21" s="64">
        <f t="shared" si="1"/>
        <v>11544.435621050212</v>
      </c>
      <c r="E21" s="50" t="str">
        <f>IF(T21&gt;0,(T21/((1+F22)^SUM(H21:H$302))),"0")</f>
        <v>0</v>
      </c>
      <c r="F21" s="50">
        <f>IF( SUM(H21:H$302)&gt;0, (B21/(SUM(G$9:G$302)+SUM(E21:E$302)))^(1/SUM(H21:H$302))-1,0)</f>
        <v>5.6963053115803852E-3</v>
      </c>
      <c r="G21" s="50">
        <f t="shared" si="2"/>
        <v>0</v>
      </c>
      <c r="H21" s="50">
        <f t="shared" si="3"/>
        <v>1</v>
      </c>
      <c r="J21" s="50">
        <f t="shared" si="4"/>
        <v>4.4206574265835075E-2</v>
      </c>
      <c r="K21" s="90">
        <v>675974572</v>
      </c>
      <c r="L21" s="90" t="s">
        <v>60</v>
      </c>
      <c r="M21" s="90" t="s">
        <v>61</v>
      </c>
      <c r="N21" s="90" t="s">
        <v>58</v>
      </c>
      <c r="O21" s="90" t="s">
        <v>59</v>
      </c>
      <c r="P21" s="90" t="s">
        <v>6</v>
      </c>
      <c r="Q21" s="91">
        <v>41698</v>
      </c>
      <c r="R21" s="92">
        <v>668034.56000000006</v>
      </c>
      <c r="S21" s="92">
        <v>92459.98</v>
      </c>
      <c r="T21" s="46"/>
      <c r="U21" s="47"/>
    </row>
    <row r="22" spans="2:21">
      <c r="B22" s="50">
        <f t="shared" si="0"/>
        <v>639753.26</v>
      </c>
      <c r="C22" s="63">
        <f>IF(SUM(G22:G$302)&gt;0,(($M$1+$E$8)*((1+F22)^SUM(H22:H$302)))+D22,0)</f>
        <v>650808.96095568908</v>
      </c>
      <c r="D22" s="64">
        <f t="shared" si="1"/>
        <v>11055.700955691569</v>
      </c>
      <c r="E22" s="50" t="str">
        <f>IF(T22&gt;0,(T22/((1+F23)^SUM(H22:H$302))),"0")</f>
        <v>0</v>
      </c>
      <c r="F22" s="50">
        <f>IF( SUM(H22:H$302)&gt;0, (B22/(SUM(G$9:G$302)+SUM(E22:E$302)))^(1/SUM(H22:H$302))-1,0)</f>
        <v>4.8377800016108363E-3</v>
      </c>
      <c r="G22" s="50">
        <f t="shared" si="2"/>
        <v>0</v>
      </c>
      <c r="H22" s="50">
        <f t="shared" si="3"/>
        <v>1</v>
      </c>
      <c r="J22" s="50">
        <f t="shared" si="4"/>
        <v>-1.490807957420337E-2</v>
      </c>
      <c r="K22" s="90">
        <v>675974572</v>
      </c>
      <c r="L22" s="90" t="s">
        <v>60</v>
      </c>
      <c r="M22" s="90" t="s">
        <v>61</v>
      </c>
      <c r="N22" s="90" t="s">
        <v>58</v>
      </c>
      <c r="O22" s="90" t="s">
        <v>59</v>
      </c>
      <c r="P22" s="90" t="s">
        <v>6</v>
      </c>
      <c r="Q22" s="91">
        <v>41670</v>
      </c>
      <c r="R22" s="92">
        <v>639753.26</v>
      </c>
      <c r="S22" s="92">
        <v>18886.8</v>
      </c>
      <c r="T22" s="46"/>
      <c r="U22" s="47"/>
    </row>
    <row r="23" spans="2:21">
      <c r="B23" s="50">
        <f t="shared" si="0"/>
        <v>649435.09</v>
      </c>
      <c r="C23" s="63">
        <f>IF(SUM(G23:G$302)&gt;0,(($M$1+$E$8)*((1+F23)^SUM(H23:H$302)))+D23,0)</f>
        <v>660658.10454965883</v>
      </c>
      <c r="D23" s="64">
        <f t="shared" si="1"/>
        <v>11223.014549660347</v>
      </c>
      <c r="E23" s="50" t="str">
        <f>IF(T23&gt;0,(T23/((1+F24)^SUM(H23:H$302))),"0")</f>
        <v>0</v>
      </c>
      <c r="F23" s="50">
        <f>IF( SUM(H23:H$302)&gt;0, (B23/(SUM(G$9:G$302)+SUM(E23:E$302)))^(1/SUM(H23:H$302))-1,0)</f>
        <v>5.3016649564914253E-3</v>
      </c>
      <c r="G23" s="50">
        <f t="shared" si="2"/>
        <v>0</v>
      </c>
      <c r="H23" s="50">
        <f t="shared" si="3"/>
        <v>1</v>
      </c>
      <c r="J23" s="50">
        <f t="shared" si="4"/>
        <v>2.4528011376158343E-2</v>
      </c>
      <c r="K23" s="90">
        <v>675974572</v>
      </c>
      <c r="L23" s="90" t="s">
        <v>60</v>
      </c>
      <c r="M23" s="90" t="s">
        <v>61</v>
      </c>
      <c r="N23" s="90" t="s">
        <v>58</v>
      </c>
      <c r="O23" s="90" t="s">
        <v>59</v>
      </c>
      <c r="P23" s="90" t="s">
        <v>6</v>
      </c>
      <c r="Q23" s="91">
        <v>41639</v>
      </c>
      <c r="R23" s="92">
        <v>649435.09</v>
      </c>
      <c r="S23" s="92">
        <v>21322.01</v>
      </c>
      <c r="T23" s="46"/>
      <c r="U23" s="47"/>
    </row>
    <row r="24" spans="2:21">
      <c r="B24" s="50">
        <f t="shared" si="0"/>
        <v>633887.1</v>
      </c>
      <c r="C24" s="63">
        <f>IF(SUM(G24:G$302)&gt;0,(($M$1+$E$8)*((1+F24)^SUM(H24:H$302)))+D24,0)</f>
        <v>644841.42669975013</v>
      </c>
      <c r="D24" s="64">
        <f t="shared" si="1"/>
        <v>10954.326699750707</v>
      </c>
      <c r="E24" s="50" t="str">
        <f>IF(T24&gt;0,(T24/((1+F25)^SUM(H24:H$302))),"0")</f>
        <v>0</v>
      </c>
      <c r="F24" s="50">
        <f>IF( SUM(H24:H$302)&gt;0, (B24/(SUM(G$9:G$302)+SUM(E24:E$302)))^(1/SUM(H24:H$302))-1,0)</f>
        <v>4.8483194462800583E-3</v>
      </c>
      <c r="G24" s="50">
        <f t="shared" si="2"/>
        <v>0</v>
      </c>
      <c r="H24" s="50">
        <f t="shared" si="3"/>
        <v>1</v>
      </c>
      <c r="J24" s="50">
        <f t="shared" si="4"/>
        <v>3.1032179040665353E-2</v>
      </c>
      <c r="K24" s="90">
        <v>675974572</v>
      </c>
      <c r="L24" s="90" t="s">
        <v>60</v>
      </c>
      <c r="M24" s="90" t="s">
        <v>61</v>
      </c>
      <c r="N24" s="90" t="s">
        <v>58</v>
      </c>
      <c r="O24" s="90" t="s">
        <v>59</v>
      </c>
      <c r="P24" s="90" t="s">
        <v>6</v>
      </c>
      <c r="Q24" s="91">
        <v>41607</v>
      </c>
      <c r="R24" s="92">
        <v>633887.1</v>
      </c>
      <c r="S24" s="92">
        <v>20952.060000000001</v>
      </c>
      <c r="T24" s="46"/>
      <c r="U24" s="47"/>
    </row>
    <row r="25" spans="2:21">
      <c r="B25" s="50">
        <f t="shared" si="0"/>
        <v>614808.26</v>
      </c>
      <c r="C25" s="63">
        <f>IF(SUM(G25:G$302)&gt;0,(($M$1+$E$8)*((1+F25)^SUM(H25:H$302)))+D25,0)</f>
        <v>625432.88154182467</v>
      </c>
      <c r="D25" s="64">
        <f t="shared" si="1"/>
        <v>10624.621541825469</v>
      </c>
      <c r="E25" s="50" t="str">
        <f>IF(T25&gt;0,(T25/((1+F26)^SUM(H25:H$302))),"0")</f>
        <v>0</v>
      </c>
      <c r="F25" s="50">
        <f>IF( SUM(H25:H$302)&gt;0, (B25/(SUM(G$9:G$302)+SUM(E25:E$302)))^(1/SUM(H25:H$302))-1,0)</f>
        <v>4.2180652517613826E-3</v>
      </c>
      <c r="G25" s="50">
        <f t="shared" si="2"/>
        <v>0</v>
      </c>
      <c r="H25" s="50">
        <f t="shared" si="3"/>
        <v>1</v>
      </c>
      <c r="J25" s="50">
        <f t="shared" si="4"/>
        <v>2.1086532084464427E-2</v>
      </c>
      <c r="K25" s="90">
        <v>675974572</v>
      </c>
      <c r="L25" s="90" t="s">
        <v>60</v>
      </c>
      <c r="M25" s="90" t="s">
        <v>61</v>
      </c>
      <c r="N25" s="90" t="s">
        <v>58</v>
      </c>
      <c r="O25" s="90" t="s">
        <v>59</v>
      </c>
      <c r="P25" s="90" t="s">
        <v>6</v>
      </c>
      <c r="Q25" s="91">
        <v>41578</v>
      </c>
      <c r="R25" s="92">
        <v>614808.26</v>
      </c>
      <c r="S25" s="92">
        <v>20951.89</v>
      </c>
      <c r="T25" s="46"/>
      <c r="U25" s="47"/>
    </row>
    <row r="26" spans="2:21">
      <c r="B26" s="50">
        <f t="shared" si="0"/>
        <v>602111.81000000006</v>
      </c>
      <c r="C26" s="63">
        <f>IF(SUM(G26:G$302)&gt;0,(($M$1+$E$8)*((1+F26)^SUM(H26:H$302)))+D26,0)</f>
        <v>612517.02171122981</v>
      </c>
      <c r="D26" s="64">
        <f t="shared" si="1"/>
        <v>10405.211711230952</v>
      </c>
      <c r="E26" s="50" t="str">
        <f>IF(T26&gt;0,(T26/((1+F27)^SUM(H26:H$302))),"0")</f>
        <v>0</v>
      </c>
      <c r="F26" s="50">
        <f>IF( SUM(H26:H$302)&gt;0, (B26/(SUM(G$9:G$302)+SUM(E26:E$302)))^(1/SUM(H26:H$302))-1,0)</f>
        <v>3.7999433554183337E-3</v>
      </c>
      <c r="G26" s="50">
        <f t="shared" si="2"/>
        <v>0</v>
      </c>
      <c r="H26" s="50">
        <f t="shared" si="3"/>
        <v>1</v>
      </c>
      <c r="J26" s="50">
        <f t="shared" si="4"/>
        <v>2.0449605582185448E-2</v>
      </c>
      <c r="K26" s="90">
        <v>675974572</v>
      </c>
      <c r="L26" s="90" t="s">
        <v>60</v>
      </c>
      <c r="M26" s="90" t="s">
        <v>61</v>
      </c>
      <c r="N26" s="90" t="s">
        <v>58</v>
      </c>
      <c r="O26" s="90" t="s">
        <v>59</v>
      </c>
      <c r="P26" s="90" t="s">
        <v>6</v>
      </c>
      <c r="Q26" s="91">
        <v>41547</v>
      </c>
      <c r="R26" s="92">
        <v>602111.81000000006</v>
      </c>
      <c r="S26" s="92">
        <v>270575.86</v>
      </c>
      <c r="T26" s="46"/>
      <c r="U26" s="47"/>
    </row>
    <row r="27" spans="2:21">
      <c r="B27" s="50">
        <f t="shared" si="0"/>
        <v>590045.61</v>
      </c>
      <c r="C27" s="63">
        <f>IF(SUM(G27:G$302)&gt;0,(($M$1+$E$8)*((1+F27)^SUM(H27:H$302)))+D27,0)</f>
        <v>600242.30335389893</v>
      </c>
      <c r="D27" s="64">
        <f t="shared" si="1"/>
        <v>10196.693353901181</v>
      </c>
      <c r="E27" s="50" t="str">
        <f>IF(T27&gt;0,(T27/((1+F28)^SUM(H27:H$302))),"0")</f>
        <v>0</v>
      </c>
      <c r="F27" s="50">
        <f>IF( SUM(H27:H$302)&gt;0, (B27/(SUM(G$9:G$302)+SUM(E27:E$302)))^(1/SUM(H27:H$302))-1,0)</f>
        <v>3.3766200933933455E-3</v>
      </c>
      <c r="G27" s="50">
        <f t="shared" si="2"/>
        <v>0</v>
      </c>
      <c r="H27" s="50">
        <f t="shared" si="3"/>
        <v>1</v>
      </c>
      <c r="J27" s="50">
        <f t="shared" si="4"/>
        <v>-1.1821833927623482E-2</v>
      </c>
      <c r="K27" s="90">
        <v>675974572</v>
      </c>
      <c r="L27" s="90" t="s">
        <v>60</v>
      </c>
      <c r="M27" s="90" t="s">
        <v>61</v>
      </c>
      <c r="N27" s="90" t="s">
        <v>58</v>
      </c>
      <c r="O27" s="90" t="s">
        <v>59</v>
      </c>
      <c r="P27" s="90" t="s">
        <v>6</v>
      </c>
      <c r="Q27" s="91">
        <v>41516</v>
      </c>
      <c r="R27" s="92">
        <v>590045.61</v>
      </c>
      <c r="S27" s="92">
        <v>270573.56</v>
      </c>
      <c r="T27" s="46"/>
      <c r="U27" s="47"/>
    </row>
    <row r="28" spans="2:21">
      <c r="B28" s="50">
        <f t="shared" si="0"/>
        <v>597104.48</v>
      </c>
      <c r="C28" s="63">
        <f>IF(SUM(G28:G$302)&gt;0,(($M$1+$E$8)*((1+F28)^SUM(H28:H$302)))+D28,0)</f>
        <v>607423.15906415205</v>
      </c>
      <c r="D28" s="64">
        <f t="shared" si="1"/>
        <v>10318.679064150007</v>
      </c>
      <c r="E28" s="50" t="str">
        <f>IF(T28&gt;0,(T28/((1+F29)^SUM(H28:H$302))),"0")</f>
        <v>0</v>
      </c>
      <c r="F28" s="50">
        <f>IF( SUM(H28:H$302)&gt;0, (B28/(SUM(G$9:G$302)+SUM(E28:E$302)))^(1/SUM(H28:H$302))-1,0)</f>
        <v>3.779720453717772E-3</v>
      </c>
      <c r="G28" s="50">
        <f t="shared" si="2"/>
        <v>0</v>
      </c>
      <c r="H28" s="50">
        <f t="shared" si="3"/>
        <v>1</v>
      </c>
      <c r="J28" s="50">
        <f t="shared" si="4"/>
        <v>3.1867906415000702E-2</v>
      </c>
      <c r="K28" s="90">
        <v>675974572</v>
      </c>
      <c r="L28" s="90" t="s">
        <v>60</v>
      </c>
      <c r="M28" s="90" t="s">
        <v>61</v>
      </c>
      <c r="N28" s="90" t="s">
        <v>58</v>
      </c>
      <c r="O28" s="90" t="s">
        <v>59</v>
      </c>
      <c r="P28" s="90" t="s">
        <v>6</v>
      </c>
      <c r="Q28" s="91">
        <v>41486</v>
      </c>
      <c r="R28" s="92">
        <v>597104.48</v>
      </c>
      <c r="S28" s="92">
        <v>270571.33</v>
      </c>
      <c r="T28" s="46"/>
      <c r="U28" s="47"/>
    </row>
    <row r="29" spans="2:21">
      <c r="B29" s="50">
        <f t="shared" si="0"/>
        <v>578663.68000000005</v>
      </c>
      <c r="C29" s="63">
        <f>IF(SUM(G29:G$302)&gt;0,(($M$1+$E$8)*((1+F29)^SUM(H29:H$302)))+D29,0)</f>
        <v>588663.67999999819</v>
      </c>
      <c r="D29" s="64">
        <f t="shared" si="1"/>
        <v>10000</v>
      </c>
      <c r="E29" s="50" t="str">
        <f>IF(T29&gt;0,(T29/((1+F30)^SUM(H29:H$302))),"0")</f>
        <v>0</v>
      </c>
      <c r="F29" s="50">
        <f>IF( SUM(H29:H$302)&gt;0, (B29/(SUM(G$9:G$302)+SUM(E29:E$302)))^(1/SUM(H29:H$302))-1,0)</f>
        <v>3.0312866705768382E-3</v>
      </c>
      <c r="G29" s="50">
        <f t="shared" si="2"/>
        <v>0</v>
      </c>
      <c r="H29" s="50">
        <f t="shared" si="3"/>
        <v>1</v>
      </c>
      <c r="J29" s="50">
        <f t="shared" si="4"/>
        <v>-1.2299950236387747E-2</v>
      </c>
      <c r="K29" s="90">
        <v>675974572</v>
      </c>
      <c r="L29" s="90" t="s">
        <v>60</v>
      </c>
      <c r="M29" s="90" t="s">
        <v>61</v>
      </c>
      <c r="N29" s="90" t="s">
        <v>58</v>
      </c>
      <c r="O29" s="90" t="s">
        <v>59</v>
      </c>
      <c r="P29" s="90" t="s">
        <v>6</v>
      </c>
      <c r="Q29" s="91">
        <v>41453</v>
      </c>
      <c r="R29" s="92">
        <v>578663.68000000005</v>
      </c>
      <c r="S29" s="92">
        <v>272752.78999999998</v>
      </c>
      <c r="T29" s="46"/>
      <c r="U29" s="47">
        <v>-10000</v>
      </c>
    </row>
    <row r="30" spans="2:21">
      <c r="B30" s="50">
        <f t="shared" si="0"/>
        <v>585869.85</v>
      </c>
      <c r="C30" s="63">
        <f>IF(SUM(G30:G$302)&gt;0,(($M$1+$E$8)*((1+F30)^SUM(H30:H$302)))+D30,0)</f>
        <v>585869.85000000172</v>
      </c>
      <c r="D30" s="64">
        <f t="shared" si="1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3.4605344078360023E-3</v>
      </c>
      <c r="G30" s="50">
        <f t="shared" si="2"/>
        <v>0</v>
      </c>
      <c r="H30" s="50">
        <f t="shared" si="3"/>
        <v>1</v>
      </c>
      <c r="J30" s="50">
        <f t="shared" si="4"/>
        <v>1.6692630192160607E-2</v>
      </c>
      <c r="K30" s="90">
        <v>675974572</v>
      </c>
      <c r="L30" s="90" t="s">
        <v>60</v>
      </c>
      <c r="M30" s="90" t="s">
        <v>61</v>
      </c>
      <c r="N30" s="90" t="s">
        <v>58</v>
      </c>
      <c r="O30" s="90" t="s">
        <v>59</v>
      </c>
      <c r="P30" s="90" t="s">
        <v>6</v>
      </c>
      <c r="Q30" s="91">
        <v>41425</v>
      </c>
      <c r="R30" s="92">
        <v>585869.85</v>
      </c>
      <c r="S30" s="92">
        <v>272593.19</v>
      </c>
      <c r="T30" s="46"/>
      <c r="U30" s="47"/>
    </row>
    <row r="31" spans="2:21">
      <c r="B31" s="50">
        <f t="shared" si="0"/>
        <v>576250.71</v>
      </c>
      <c r="C31" s="63">
        <f>IF(SUM(G31:G$302)&gt;0,(($M$1+$E$8)*((1+F31)^SUM(H31:H$302)))+D31,0)</f>
        <v>576250.70999999892</v>
      </c>
      <c r="D31" s="64">
        <f t="shared" si="1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3.0850157479602736E-3</v>
      </c>
      <c r="G31" s="50">
        <f t="shared" si="2"/>
        <v>0</v>
      </c>
      <c r="H31" s="50">
        <f t="shared" si="3"/>
        <v>1</v>
      </c>
      <c r="J31" s="50">
        <f t="shared" si="4"/>
        <v>2.3152405647176355E-2</v>
      </c>
      <c r="K31" s="90">
        <v>675974572</v>
      </c>
      <c r="L31" s="90" t="s">
        <v>60</v>
      </c>
      <c r="M31" s="90" t="s">
        <v>61</v>
      </c>
      <c r="N31" s="90" t="s">
        <v>58</v>
      </c>
      <c r="O31" s="90" t="s">
        <v>59</v>
      </c>
      <c r="P31" s="90" t="s">
        <v>6</v>
      </c>
      <c r="Q31" s="91">
        <v>41394</v>
      </c>
      <c r="R31" s="92">
        <v>576250.71</v>
      </c>
      <c r="S31" s="92">
        <v>10805.95</v>
      </c>
      <c r="T31" s="46"/>
      <c r="U31" s="47"/>
    </row>
    <row r="32" spans="2:21">
      <c r="B32" s="50">
        <f t="shared" si="0"/>
        <v>563211.02</v>
      </c>
      <c r="C32" s="63">
        <f>IF(SUM(G32:G$302)&gt;0,(($M$1+$E$8)*((1+F32)^SUM(H32:H$302)))+D32,0)</f>
        <v>563211.01999999839</v>
      </c>
      <c r="D32" s="64">
        <f t="shared" si="1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2.5007948661630586E-3</v>
      </c>
      <c r="G32" s="50">
        <f t="shared" si="2"/>
        <v>0</v>
      </c>
      <c r="H32" s="50">
        <f t="shared" si="3"/>
        <v>1</v>
      </c>
      <c r="J32" s="50">
        <f t="shared" si="4"/>
        <v>2.7659014302700902E-2</v>
      </c>
      <c r="K32" s="90">
        <v>675974572</v>
      </c>
      <c r="L32" s="90" t="s">
        <v>60</v>
      </c>
      <c r="M32" s="90" t="s">
        <v>61</v>
      </c>
      <c r="N32" s="90" t="s">
        <v>58</v>
      </c>
      <c r="O32" s="90" t="s">
        <v>59</v>
      </c>
      <c r="P32" s="90" t="s">
        <v>6</v>
      </c>
      <c r="Q32" s="91">
        <v>41361</v>
      </c>
      <c r="R32" s="92">
        <v>563211.02</v>
      </c>
      <c r="S32" s="92">
        <v>12056.64</v>
      </c>
      <c r="T32" s="46"/>
      <c r="U32" s="47"/>
    </row>
    <row r="33" spans="2:21">
      <c r="B33" s="50">
        <f t="shared" si="0"/>
        <v>548052.43000000005</v>
      </c>
      <c r="C33" s="63">
        <f>IF(SUM(G33:G$302)&gt;0,(($M$1+$E$8)*((1+F33)^SUM(H33:H$302)))+D33,0)</f>
        <v>548052.43000000087</v>
      </c>
      <c r="D33" s="64">
        <f t="shared" si="1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1.7481162051280474E-3</v>
      </c>
      <c r="G33" s="50">
        <f t="shared" si="2"/>
        <v>0</v>
      </c>
      <c r="H33" s="50">
        <f t="shared" si="3"/>
        <v>1</v>
      </c>
      <c r="J33" s="50">
        <f t="shared" si="4"/>
        <v>-6.5818961860131253E-4</v>
      </c>
      <c r="K33" s="90">
        <v>675974572</v>
      </c>
      <c r="L33" s="90" t="s">
        <v>60</v>
      </c>
      <c r="M33" s="90" t="s">
        <v>61</v>
      </c>
      <c r="N33" s="90" t="s">
        <v>58</v>
      </c>
      <c r="O33" s="90" t="s">
        <v>59</v>
      </c>
      <c r="P33" s="90" t="s">
        <v>6</v>
      </c>
      <c r="Q33" s="91">
        <v>41333</v>
      </c>
      <c r="R33" s="92">
        <v>548052.43000000005</v>
      </c>
      <c r="S33" s="92">
        <v>10299.049999999999</v>
      </c>
      <c r="T33" s="46"/>
      <c r="U33" s="47"/>
    </row>
    <row r="34" spans="2:21">
      <c r="B34" s="50">
        <f t="shared" si="0"/>
        <v>548413.39</v>
      </c>
      <c r="C34" s="63">
        <f>IF(SUM(G34:G$302)&gt;0,(($M$1+$E$8)*((1+F34)^SUM(H34:H$302)))+D34,0)</f>
        <v>548413.39000000095</v>
      </c>
      <c r="D34" s="64">
        <f t="shared" si="1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1.8234065519187048E-3</v>
      </c>
      <c r="G34" s="50">
        <f t="shared" si="2"/>
        <v>0</v>
      </c>
      <c r="H34" s="50">
        <f t="shared" si="3"/>
        <v>1</v>
      </c>
      <c r="J34" s="50">
        <f t="shared" si="4"/>
        <v>3.0122998829719583E-2</v>
      </c>
      <c r="K34" s="90">
        <v>675974572</v>
      </c>
      <c r="L34" s="90" t="s">
        <v>60</v>
      </c>
      <c r="M34" s="90" t="s">
        <v>61</v>
      </c>
      <c r="N34" s="90" t="s">
        <v>58</v>
      </c>
      <c r="O34" s="90" t="s">
        <v>59</v>
      </c>
      <c r="P34" s="90" t="s">
        <v>6</v>
      </c>
      <c r="Q34" s="91">
        <v>41305</v>
      </c>
      <c r="R34" s="92">
        <v>548413.39</v>
      </c>
      <c r="S34" s="92">
        <v>9405.61</v>
      </c>
      <c r="T34" s="46"/>
      <c r="U34" s="47"/>
    </row>
    <row r="35" spans="2:21">
      <c r="B35" s="50">
        <f t="shared" si="0"/>
        <v>532376.61</v>
      </c>
      <c r="C35" s="63">
        <f>IF(SUM(G35:G$302)&gt;0,(($M$1+$E$8)*((1+F35)^SUM(H35:H$302)))+D35,0)</f>
        <v>532376.6100000008</v>
      </c>
      <c r="D35" s="64">
        <f t="shared" si="1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9.235767444137899E-4</v>
      </c>
      <c r="G35" s="50">
        <f t="shared" si="2"/>
        <v>0</v>
      </c>
      <c r="H35" s="50">
        <f t="shared" si="3"/>
        <v>1</v>
      </c>
      <c r="J35" s="50">
        <f t="shared" si="4"/>
        <v>2.0360400073981211E-2</v>
      </c>
      <c r="K35" s="90">
        <v>675974572</v>
      </c>
      <c r="L35" s="90" t="s">
        <v>60</v>
      </c>
      <c r="M35" s="90" t="s">
        <v>61</v>
      </c>
      <c r="N35" s="90" t="s">
        <v>58</v>
      </c>
      <c r="O35" s="90" t="s">
        <v>59</v>
      </c>
      <c r="P35" s="90" t="s">
        <v>6</v>
      </c>
      <c r="Q35" s="91">
        <v>41274</v>
      </c>
      <c r="R35" s="92">
        <v>532376.61</v>
      </c>
      <c r="S35" s="92">
        <v>149949.20000000001</v>
      </c>
      <c r="T35" s="46"/>
      <c r="U35" s="47"/>
    </row>
    <row r="36" spans="2:21">
      <c r="B36" s="50">
        <f t="shared" si="0"/>
        <v>521753.5</v>
      </c>
      <c r="C36" s="63">
        <f>IF(SUM(G36:G$302)&gt;0,(($M$1+$E$8)*((1+F36)^SUM(H36:H$302)))+D36,0)</f>
        <v>521753.50000000023</v>
      </c>
      <c r="D36" s="64">
        <f t="shared" si="1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2.820986993667951E-4</v>
      </c>
      <c r="G36" s="50">
        <f t="shared" si="2"/>
        <v>0</v>
      </c>
      <c r="H36" s="50">
        <f t="shared" si="3"/>
        <v>1</v>
      </c>
      <c r="J36" s="50">
        <f t="shared" si="4"/>
        <v>-1.1616024333158892E-2</v>
      </c>
      <c r="K36" s="90">
        <v>675974572</v>
      </c>
      <c r="L36" s="90" t="s">
        <v>60</v>
      </c>
      <c r="M36" s="90" t="s">
        <v>61</v>
      </c>
      <c r="N36" s="90" t="s">
        <v>58</v>
      </c>
      <c r="O36" s="90" t="s">
        <v>59</v>
      </c>
      <c r="P36" s="90" t="s">
        <v>6</v>
      </c>
      <c r="Q36" s="91">
        <v>41243</v>
      </c>
      <c r="R36" s="92">
        <v>521753.5</v>
      </c>
      <c r="S36" s="92">
        <v>148327.43</v>
      </c>
      <c r="T36" s="46"/>
      <c r="U36" s="47"/>
    </row>
    <row r="37" spans="2:21">
      <c r="B37" s="50">
        <f t="shared" si="0"/>
        <v>527885.43000000005</v>
      </c>
      <c r="C37" s="63">
        <f>IF(SUM(G37:G$302)&gt;0,(($M$1+$E$8)*((1+F37)^SUM(H37:H$302)))+D37,0)</f>
        <v>527885.43000000087</v>
      </c>
      <c r="D37" s="64">
        <f t="shared" si="1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6.9492358574030355E-4</v>
      </c>
      <c r="G37" s="50">
        <f t="shared" si="2"/>
        <v>0</v>
      </c>
      <c r="H37" s="50">
        <f t="shared" si="3"/>
        <v>1</v>
      </c>
      <c r="J37" s="50">
        <f t="shared" si="4"/>
        <v>-8.7828507001566081E-3</v>
      </c>
      <c r="K37" s="90">
        <v>675974572</v>
      </c>
      <c r="L37" s="90" t="s">
        <v>60</v>
      </c>
      <c r="M37" s="90" t="s">
        <v>61</v>
      </c>
      <c r="N37" s="90" t="s">
        <v>58</v>
      </c>
      <c r="O37" s="90" t="s">
        <v>59</v>
      </c>
      <c r="P37" s="90" t="s">
        <v>6</v>
      </c>
      <c r="Q37" s="91">
        <v>41213</v>
      </c>
      <c r="R37" s="92">
        <v>527885.43000000005</v>
      </c>
      <c r="S37" s="92">
        <v>290636.2</v>
      </c>
      <c r="T37" s="46"/>
      <c r="U37" s="47"/>
    </row>
    <row r="38" spans="2:21">
      <c r="B38" s="50">
        <f t="shared" si="0"/>
        <v>532562.85</v>
      </c>
      <c r="C38" s="63">
        <f>IF(SUM(G38:G$302)&gt;0,(($M$1+$E$8)*((1+F38)^SUM(H38:H$302)))+D38,0)</f>
        <v>532562.85000000044</v>
      </c>
      <c r="D38" s="64">
        <f t="shared" si="1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1.035086481552705E-3</v>
      </c>
      <c r="G38" s="50">
        <f t="shared" si="2"/>
        <v>0</v>
      </c>
      <c r="H38" s="50">
        <f t="shared" si="3"/>
        <v>1</v>
      </c>
      <c r="J38" s="50">
        <f t="shared" si="4"/>
        <v>1.5132940512128989E-2</v>
      </c>
      <c r="K38" s="90">
        <v>675974572</v>
      </c>
      <c r="L38" s="90" t="s">
        <v>60</v>
      </c>
      <c r="M38" s="90" t="s">
        <v>61</v>
      </c>
      <c r="N38" s="90" t="s">
        <v>58</v>
      </c>
      <c r="O38" s="90" t="s">
        <v>59</v>
      </c>
      <c r="P38" s="90" t="s">
        <v>6</v>
      </c>
      <c r="Q38" s="91">
        <v>41180</v>
      </c>
      <c r="R38" s="92">
        <v>532562.85</v>
      </c>
      <c r="S38" s="92">
        <v>292628.46000000002</v>
      </c>
      <c r="T38" s="46"/>
      <c r="U38" s="47"/>
    </row>
    <row r="39" spans="2:21">
      <c r="B39" s="50">
        <f t="shared" si="0"/>
        <v>524623.75</v>
      </c>
      <c r="C39" s="63">
        <f>IF(SUM(G39:G$302)&gt;0,(($M$1+$E$8)*((1+F39)^SUM(H39:H$302)))+D39,0)</f>
        <v>524623.75000000244</v>
      </c>
      <c r="D39" s="64">
        <f t="shared" si="1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5.1672057924001535E-4</v>
      </c>
      <c r="G39" s="50">
        <f t="shared" si="2"/>
        <v>0</v>
      </c>
      <c r="H39" s="50">
        <f t="shared" si="3"/>
        <v>1</v>
      </c>
      <c r="J39" s="50">
        <f t="shared" si="4"/>
        <v>1.3025809921978437E-2</v>
      </c>
      <c r="K39" s="90">
        <v>675974572</v>
      </c>
      <c r="L39" s="90" t="s">
        <v>60</v>
      </c>
      <c r="M39" s="90" t="s">
        <v>61</v>
      </c>
      <c r="N39" s="90" t="s">
        <v>58</v>
      </c>
      <c r="O39" s="90" t="s">
        <v>59</v>
      </c>
      <c r="P39" s="90" t="s">
        <v>6</v>
      </c>
      <c r="Q39" s="91">
        <v>41152</v>
      </c>
      <c r="R39" s="92">
        <v>524623.75</v>
      </c>
      <c r="S39" s="92">
        <v>212608.55</v>
      </c>
      <c r="T39" s="46"/>
      <c r="U39" s="47"/>
    </row>
    <row r="40" spans="2:21">
      <c r="B40" s="50">
        <f t="shared" si="0"/>
        <v>517877.97</v>
      </c>
      <c r="C40" s="63">
        <f>IF(SUM(G40:G$302)&gt;0,(($M$1+$E$8)*((1+F40)^SUM(H40:H$302)))+D40,0)</f>
        <v>517877.97000000073</v>
      </c>
      <c r="D40" s="64">
        <f t="shared" si="1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3.869877715123593E-5</v>
      </c>
      <c r="G40" s="50">
        <f t="shared" si="2"/>
        <v>0</v>
      </c>
      <c r="H40" s="50">
        <f t="shared" si="3"/>
        <v>1</v>
      </c>
      <c r="J40" s="50">
        <f t="shared" si="4"/>
        <v>1.0078177018240098E-2</v>
      </c>
      <c r="K40" s="90">
        <v>675974572</v>
      </c>
      <c r="L40" s="90" t="s">
        <v>60</v>
      </c>
      <c r="M40" s="90" t="s">
        <v>61</v>
      </c>
      <c r="N40" s="90" t="s">
        <v>58</v>
      </c>
      <c r="O40" s="90" t="s">
        <v>59</v>
      </c>
      <c r="P40" s="90" t="s">
        <v>6</v>
      </c>
      <c r="Q40" s="91">
        <v>41121</v>
      </c>
      <c r="R40" s="92">
        <v>517877.97</v>
      </c>
      <c r="S40" s="92">
        <v>181421.57</v>
      </c>
      <c r="T40" s="46"/>
      <c r="U40" s="47"/>
    </row>
    <row r="41" spans="2:21">
      <c r="B41" s="50">
        <f t="shared" ref="B41:B73" si="5">IF(Q41&lt;=$B$6,R41+S41,R41)</f>
        <v>512710.78</v>
      </c>
      <c r="C41" s="63">
        <f>IF(SUM(G41:G$302)&gt;0,(($M$1+$E$8)*((1+F41)^SUM(H41:H$302)))+D41,0)</f>
        <v>512710.78</v>
      </c>
      <c r="D41" s="64">
        <f t="shared" ref="D41:D72" si="6">IF(H41&gt;0,(D42*((1+J41)^1)+(U41*-1)),0)</f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-3.6079818101131256E-4</v>
      </c>
      <c r="G41" s="50">
        <f t="shared" ref="G41:G72" si="7">IF(H41=0,R41,0)</f>
        <v>0</v>
      </c>
      <c r="H41" s="50">
        <f t="shared" ref="H41:H73" si="8">IF(R42&gt;0,1,0)</f>
        <v>1</v>
      </c>
      <c r="J41" s="50">
        <f t="shared" ref="J41:J73" si="9">IF(R42&gt;0,(B41/B42)^(1/1)-1,"")</f>
        <v>7.0660293207385205E-3</v>
      </c>
      <c r="K41" s="90">
        <v>675974572</v>
      </c>
      <c r="L41" s="90" t="s">
        <v>60</v>
      </c>
      <c r="M41" s="90" t="s">
        <v>61</v>
      </c>
      <c r="N41" s="90" t="s">
        <v>58</v>
      </c>
      <c r="O41" s="90" t="s">
        <v>59</v>
      </c>
      <c r="P41" s="90" t="s">
        <v>6</v>
      </c>
      <c r="Q41" s="91">
        <v>41089</v>
      </c>
      <c r="R41" s="92">
        <v>512710.78</v>
      </c>
      <c r="S41" s="92">
        <v>38754.089999999997</v>
      </c>
      <c r="T41" s="46"/>
      <c r="U41" s="47"/>
    </row>
    <row r="42" spans="2:21">
      <c r="B42" s="50">
        <f t="shared" si="5"/>
        <v>509113.37</v>
      </c>
      <c r="C42" s="63">
        <f>IF(SUM(G42:G$302)&gt;0,(($M$1+$E$8)*((1+F42)^SUM(H42:H$302)))+D42,0)</f>
        <v>509113.37000000023</v>
      </c>
      <c r="D42" s="64">
        <f t="shared" si="6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-6.6905791518745428E-4</v>
      </c>
      <c r="G42" s="50">
        <f t="shared" si="7"/>
        <v>0</v>
      </c>
      <c r="H42" s="50">
        <f t="shared" si="8"/>
        <v>1</v>
      </c>
      <c r="J42" s="50">
        <f t="shared" si="9"/>
        <v>-4.2180971342961504E-2</v>
      </c>
      <c r="K42" s="90">
        <v>675974572</v>
      </c>
      <c r="L42" s="90" t="s">
        <v>60</v>
      </c>
      <c r="M42" s="90" t="s">
        <v>61</v>
      </c>
      <c r="N42" s="90" t="s">
        <v>58</v>
      </c>
      <c r="O42" s="90" t="s">
        <v>59</v>
      </c>
      <c r="P42" s="90" t="s">
        <v>6</v>
      </c>
      <c r="Q42" s="91">
        <v>41060</v>
      </c>
      <c r="R42" s="92">
        <v>509113.37</v>
      </c>
      <c r="S42" s="92">
        <v>103113.96</v>
      </c>
      <c r="T42" s="48"/>
      <c r="U42" s="47"/>
    </row>
    <row r="43" spans="2:21">
      <c r="B43" s="50">
        <f t="shared" si="5"/>
        <v>531533.99</v>
      </c>
      <c r="C43" s="63">
        <f>IF(SUM(G43:G$302)&gt;0,(($M$1+$E$8)*((1+F43)^SUM(H43:H$302)))+D43,0)</f>
        <v>531533.98999999976</v>
      </c>
      <c r="D43" s="64">
        <f t="shared" si="6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1.176067556183602E-3</v>
      </c>
      <c r="G43" s="50">
        <f t="shared" si="7"/>
        <v>0</v>
      </c>
      <c r="H43" s="50">
        <f t="shared" si="8"/>
        <v>1</v>
      </c>
      <c r="J43" s="50">
        <f t="shared" si="9"/>
        <v>-1.3082972115091795E-2</v>
      </c>
      <c r="K43" s="90">
        <v>675974572</v>
      </c>
      <c r="L43" s="90" t="s">
        <v>60</v>
      </c>
      <c r="M43" s="90" t="s">
        <v>61</v>
      </c>
      <c r="N43" s="90" t="s">
        <v>58</v>
      </c>
      <c r="O43" s="90" t="s">
        <v>59</v>
      </c>
      <c r="P43" s="90" t="s">
        <v>6</v>
      </c>
      <c r="Q43" s="91">
        <v>41029</v>
      </c>
      <c r="R43" s="92">
        <v>531533.99</v>
      </c>
      <c r="S43" s="92">
        <v>101790.33</v>
      </c>
      <c r="T43" s="46"/>
      <c r="U43" s="47"/>
    </row>
    <row r="44" spans="2:21">
      <c r="B44" s="50">
        <f t="shared" si="5"/>
        <v>538580.22</v>
      </c>
      <c r="C44" s="63">
        <f>IF(SUM(G44:G$302)&gt;0,(($M$1+$E$8)*((1+F44)^SUM(H44:H$302)))+D44,0)</f>
        <v>538580.21999999951</v>
      </c>
      <c r="D44" s="64">
        <f t="shared" si="6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1.8290783743022399E-3</v>
      </c>
      <c r="G44" s="50">
        <f t="shared" si="7"/>
        <v>0</v>
      </c>
      <c r="H44" s="50">
        <f t="shared" si="8"/>
        <v>1</v>
      </c>
      <c r="J44" s="50">
        <f t="shared" si="9"/>
        <v>2.7218984161746063E-2</v>
      </c>
      <c r="K44" s="90">
        <v>675974572</v>
      </c>
      <c r="L44" s="90" t="s">
        <v>60</v>
      </c>
      <c r="M44" s="90" t="s">
        <v>61</v>
      </c>
      <c r="N44" s="90" t="s">
        <v>58</v>
      </c>
      <c r="O44" s="90" t="s">
        <v>59</v>
      </c>
      <c r="P44" s="90" t="s">
        <v>6</v>
      </c>
      <c r="Q44" s="91">
        <v>40998</v>
      </c>
      <c r="R44" s="92">
        <v>538580.22</v>
      </c>
      <c r="S44" s="92">
        <v>103302.44</v>
      </c>
      <c r="T44" s="46"/>
      <c r="U44" s="47"/>
    </row>
    <row r="45" spans="2:21">
      <c r="B45" s="50">
        <f t="shared" si="5"/>
        <v>524309.06000000006</v>
      </c>
      <c r="C45" s="63">
        <f>IF(SUM(G45:G$302)&gt;0,(($M$1+$E$8)*((1+F45)^SUM(H45:H$302)))+D45,0)</f>
        <v>524309.05999999947</v>
      </c>
      <c r="D45" s="64">
        <f t="shared" si="6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6.3581313849891963E-4</v>
      </c>
      <c r="G45" s="50">
        <f t="shared" si="7"/>
        <v>0</v>
      </c>
      <c r="H45" s="50">
        <f t="shared" si="8"/>
        <v>1</v>
      </c>
      <c r="J45" s="50">
        <f t="shared" si="9"/>
        <v>4.2331360936394002E-2</v>
      </c>
      <c r="K45" s="90">
        <v>675974572</v>
      </c>
      <c r="L45" s="90" t="s">
        <v>60</v>
      </c>
      <c r="M45" s="90" t="s">
        <v>61</v>
      </c>
      <c r="N45" s="90" t="s">
        <v>58</v>
      </c>
      <c r="O45" s="90" t="s">
        <v>59</v>
      </c>
      <c r="P45" s="90" t="s">
        <v>6</v>
      </c>
      <c r="Q45" s="91">
        <v>40968</v>
      </c>
      <c r="R45" s="92">
        <v>524309.06000000006</v>
      </c>
      <c r="S45" s="92">
        <v>15137.77</v>
      </c>
      <c r="T45" s="46"/>
      <c r="U45" s="47"/>
    </row>
    <row r="46" spans="2:21">
      <c r="B46" s="50">
        <f t="shared" si="5"/>
        <v>503015.72</v>
      </c>
      <c r="C46" s="63">
        <f>IF(SUM(G46:G$302)&gt;0,(($M$1+$E$8)*((1+F46)^SUM(H46:H$302)))+D46,0)</f>
        <v>503015.7199999998</v>
      </c>
      <c r="D46" s="64">
        <f t="shared" si="6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-1.4046158285494492E-3</v>
      </c>
      <c r="G46" s="50">
        <f t="shared" si="7"/>
        <v>0</v>
      </c>
      <c r="H46" s="50">
        <f t="shared" si="8"/>
        <v>1</v>
      </c>
      <c r="J46" s="50">
        <f t="shared" si="9"/>
        <v>7.5255461918623645E-2</v>
      </c>
      <c r="K46" s="90">
        <v>675974572</v>
      </c>
      <c r="L46" s="90" t="s">
        <v>60</v>
      </c>
      <c r="M46" s="90" t="s">
        <v>61</v>
      </c>
      <c r="N46" s="90" t="s">
        <v>58</v>
      </c>
      <c r="O46" s="90" t="s">
        <v>59</v>
      </c>
      <c r="P46" s="90" t="s">
        <v>6</v>
      </c>
      <c r="Q46" s="91">
        <v>40939</v>
      </c>
      <c r="R46" s="92">
        <v>503015.72</v>
      </c>
      <c r="S46" s="92">
        <v>16792.47</v>
      </c>
      <c r="T46" s="46"/>
      <c r="U46" s="47"/>
    </row>
    <row r="47" spans="2:21">
      <c r="B47" s="50">
        <f t="shared" si="5"/>
        <v>467810.43</v>
      </c>
      <c r="C47" s="63">
        <f>IF(SUM(G47:G$302)&gt;0,(($M$1+$E$8)*((1+F47)^SUM(H47:H$302)))+D47,0)</f>
        <v>467810.4299999997</v>
      </c>
      <c r="D47" s="64">
        <f t="shared" si="6"/>
        <v>0</v>
      </c>
      <c r="E47" s="50">
        <f>IF(T47&gt;0,(T47/((1+F48)^SUM(H47:H$302))),"0")</f>
        <v>28688.249571305667</v>
      </c>
      <c r="F47" s="50">
        <f>IF( SUM(H47:H$302)&gt;0, (B47/(SUM(G$9:G$302)+SUM(E47:E$302)))^(1/SUM(H47:H$302))-1,0)</f>
        <v>-5.284426813640164E-3</v>
      </c>
      <c r="G47" s="50">
        <f t="shared" si="7"/>
        <v>0</v>
      </c>
      <c r="H47" s="50">
        <f t="shared" si="8"/>
        <v>1</v>
      </c>
      <c r="J47" s="50">
        <f t="shared" si="9"/>
        <v>9.0620728638234116E-2</v>
      </c>
      <c r="K47" s="90">
        <v>675974572</v>
      </c>
      <c r="L47" s="90" t="s">
        <v>60</v>
      </c>
      <c r="M47" s="90" t="s">
        <v>61</v>
      </c>
      <c r="N47" s="90" t="s">
        <v>58</v>
      </c>
      <c r="O47" s="90" t="s">
        <v>59</v>
      </c>
      <c r="P47" s="90" t="s">
        <v>6</v>
      </c>
      <c r="Q47" s="91">
        <v>40907</v>
      </c>
      <c r="R47" s="92">
        <v>467810.43</v>
      </c>
      <c r="S47" s="92">
        <v>87851.43</v>
      </c>
      <c r="T47" s="48">
        <v>25000</v>
      </c>
      <c r="U47" s="47"/>
    </row>
    <row r="48" spans="2:21">
      <c r="B48" s="50">
        <f t="shared" si="5"/>
        <v>428939.61</v>
      </c>
      <c r="C48" s="63">
        <f>IF(SUM(G48:G$302)&gt;0,(($M$1+$E$8)*((1+F48)^SUM(H48:H$302)))+D48,0)</f>
        <v>454121.33544605214</v>
      </c>
      <c r="D48" s="64">
        <f t="shared" si="6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-7.2165605347974671E-3</v>
      </c>
      <c r="G48" s="50">
        <f t="shared" si="7"/>
        <v>0</v>
      </c>
      <c r="H48" s="50">
        <f t="shared" si="8"/>
        <v>1</v>
      </c>
      <c r="J48" s="50">
        <f t="shared" si="9"/>
        <v>-3.2879750953796028E-2</v>
      </c>
      <c r="K48" s="90">
        <v>675974572</v>
      </c>
      <c r="L48" s="90" t="s">
        <v>60</v>
      </c>
      <c r="M48" s="90" t="s">
        <v>61</v>
      </c>
      <c r="N48" s="90" t="s">
        <v>58</v>
      </c>
      <c r="O48" s="90" t="s">
        <v>59</v>
      </c>
      <c r="P48" s="90" t="s">
        <v>6</v>
      </c>
      <c r="Q48" s="91">
        <v>40877</v>
      </c>
      <c r="R48" s="92">
        <v>428939.61</v>
      </c>
      <c r="S48" s="92">
        <v>61450.89</v>
      </c>
      <c r="T48" s="46"/>
      <c r="U48" s="47"/>
    </row>
    <row r="49" spans="2:21">
      <c r="B49" s="50">
        <f t="shared" si="5"/>
        <v>443522.52</v>
      </c>
      <c r="C49" s="63">
        <f>IF(SUM(G49:G$302)&gt;0,(($M$1+$E$8)*((1+F49)^SUM(H49:H$302)))+D49,0)</f>
        <v>469560.36324740027</v>
      </c>
      <c r="D49" s="64">
        <f t="shared" si="6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-5.6859281037835441E-3</v>
      </c>
      <c r="G49" s="50">
        <f t="shared" si="7"/>
        <v>0</v>
      </c>
      <c r="H49" s="50">
        <f t="shared" si="8"/>
        <v>1</v>
      </c>
      <c r="J49" s="50">
        <f t="shared" si="9"/>
        <v>3.0879059272419962E-2</v>
      </c>
      <c r="K49" s="90">
        <v>675974572</v>
      </c>
      <c r="L49" s="90" t="s">
        <v>60</v>
      </c>
      <c r="M49" s="90" t="s">
        <v>61</v>
      </c>
      <c r="N49" s="90" t="s">
        <v>58</v>
      </c>
      <c r="O49" s="90" t="s">
        <v>59</v>
      </c>
      <c r="P49" s="90" t="s">
        <v>6</v>
      </c>
      <c r="Q49" s="91">
        <v>40847</v>
      </c>
      <c r="R49" s="92">
        <v>443522.52</v>
      </c>
      <c r="S49" s="92">
        <v>60114.44</v>
      </c>
      <c r="T49" s="46"/>
      <c r="U49" s="47"/>
    </row>
    <row r="50" spans="2:21">
      <c r="B50" s="50">
        <f t="shared" si="5"/>
        <v>430237.2</v>
      </c>
      <c r="C50" s="63">
        <f>IF(SUM(G50:G$302)&gt;0,(($M$1+$E$8)*((1+F50)^SUM(H50:H$302)))+D50,0)</f>
        <v>455495.10296465782</v>
      </c>
      <c r="D50" s="64">
        <f t="shared" si="6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-7.9276913354443534E-3</v>
      </c>
      <c r="G50" s="50">
        <f t="shared" si="7"/>
        <v>0</v>
      </c>
      <c r="H50" s="50">
        <f t="shared" si="8"/>
        <v>1</v>
      </c>
      <c r="J50" s="50">
        <f t="shared" si="9"/>
        <v>-3.7206534506380673E-2</v>
      </c>
      <c r="K50" s="90">
        <v>675974572</v>
      </c>
      <c r="L50" s="90" t="s">
        <v>60</v>
      </c>
      <c r="M50" s="90" t="s">
        <v>61</v>
      </c>
      <c r="N50" s="90" t="s">
        <v>58</v>
      </c>
      <c r="O50" s="90" t="s">
        <v>59</v>
      </c>
      <c r="P50" s="90" t="s">
        <v>6</v>
      </c>
      <c r="Q50" s="91">
        <v>40816</v>
      </c>
      <c r="R50" s="92">
        <v>430237.2</v>
      </c>
      <c r="S50" s="92">
        <v>112161.8</v>
      </c>
      <c r="T50" s="46"/>
      <c r="U50" s="47"/>
    </row>
    <row r="51" spans="2:21">
      <c r="B51" s="50">
        <f t="shared" si="5"/>
        <v>446863.44</v>
      </c>
      <c r="C51" s="63">
        <f>IF(SUM(G51:G$302)&gt;0,(($M$1+$E$8)*((1+F51)^SUM(H51:H$302)))+D51,0)</f>
        <v>473097.41838674404</v>
      </c>
      <c r="D51" s="64">
        <f t="shared" si="6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-5.9444057426637498E-3</v>
      </c>
      <c r="G51" s="50">
        <f t="shared" si="7"/>
        <v>0</v>
      </c>
      <c r="H51" s="50">
        <f t="shared" si="8"/>
        <v>1</v>
      </c>
      <c r="J51" s="50">
        <f t="shared" si="9"/>
        <v>-0.10599842907731827</v>
      </c>
      <c r="K51" s="90">
        <v>675974572</v>
      </c>
      <c r="L51" s="90" t="s">
        <v>60</v>
      </c>
      <c r="M51" s="90" t="s">
        <v>61</v>
      </c>
      <c r="N51" s="90" t="s">
        <v>58</v>
      </c>
      <c r="O51" s="90" t="s">
        <v>59</v>
      </c>
      <c r="P51" s="90" t="s">
        <v>6</v>
      </c>
      <c r="Q51" s="91">
        <v>40786</v>
      </c>
      <c r="R51" s="92">
        <v>446863.44</v>
      </c>
      <c r="S51" s="92">
        <v>112157.19</v>
      </c>
      <c r="T51" s="46"/>
      <c r="U51" s="47"/>
    </row>
    <row r="52" spans="2:21">
      <c r="B52" s="50">
        <f t="shared" si="5"/>
        <v>499846.37</v>
      </c>
      <c r="C52" s="63">
        <f>IF(SUM(G52:G$302)&gt;0,(($M$1+$E$8)*((1+F52)^SUM(H52:H$302)))+D52,0)</f>
        <v>529190.81327616563</v>
      </c>
      <c r="D52" s="64">
        <f t="shared" si="6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1.6167044474821868E-3</v>
      </c>
      <c r="G52" s="50">
        <f t="shared" si="7"/>
        <v>0</v>
      </c>
      <c r="H52" s="50">
        <f t="shared" si="8"/>
        <v>1</v>
      </c>
      <c r="J52" s="50">
        <f t="shared" si="9"/>
        <v>-3.7420068311030064E-2</v>
      </c>
      <c r="K52" s="90">
        <v>675974572</v>
      </c>
      <c r="L52" s="90" t="s">
        <v>60</v>
      </c>
      <c r="M52" s="90" t="s">
        <v>61</v>
      </c>
      <c r="N52" s="90" t="s">
        <v>58</v>
      </c>
      <c r="O52" s="90" t="s">
        <v>59</v>
      </c>
      <c r="P52" s="90" t="s">
        <v>6</v>
      </c>
      <c r="Q52" s="91">
        <v>40753</v>
      </c>
      <c r="R52" s="92">
        <v>499846.37</v>
      </c>
      <c r="S52" s="92">
        <v>27636.79</v>
      </c>
      <c r="T52" s="46"/>
      <c r="U52" s="47"/>
    </row>
    <row r="53" spans="2:21">
      <c r="B53" s="50">
        <f t="shared" si="5"/>
        <v>519277.78</v>
      </c>
      <c r="C53" s="63">
        <f>IF(SUM(G53:G$302)&gt;0,(($M$1+$E$8)*((1+F53)^SUM(H53:H$302)))+D53,0)</f>
        <v>549762.98160261114</v>
      </c>
      <c r="D53" s="64">
        <f t="shared" si="6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4.6843030658574314E-3</v>
      </c>
      <c r="G53" s="50">
        <f t="shared" si="7"/>
        <v>0</v>
      </c>
      <c r="H53" s="50">
        <f t="shared" si="8"/>
        <v>1</v>
      </c>
      <c r="J53" s="50">
        <f t="shared" si="9"/>
        <v>2.8266708617372682E-3</v>
      </c>
      <c r="K53" s="90">
        <v>675974572</v>
      </c>
      <c r="L53" s="90" t="s">
        <v>60</v>
      </c>
      <c r="M53" s="90" t="s">
        <v>61</v>
      </c>
      <c r="N53" s="90" t="s">
        <v>58</v>
      </c>
      <c r="O53" s="90" t="s">
        <v>59</v>
      </c>
      <c r="P53" s="90" t="s">
        <v>6</v>
      </c>
      <c r="Q53" s="91">
        <v>40724</v>
      </c>
      <c r="R53" s="92">
        <v>519277.78</v>
      </c>
      <c r="S53" s="92">
        <v>27995.18</v>
      </c>
      <c r="T53" s="46"/>
      <c r="U53" s="47"/>
    </row>
    <row r="54" spans="2:21">
      <c r="B54" s="50">
        <f t="shared" si="5"/>
        <v>517814.09</v>
      </c>
      <c r="C54" s="63">
        <f>IF(SUM(G54:G$302)&gt;0,(($M$1+$E$8)*((1+F54)^SUM(H54:H$302)))+D54,0)</f>
        <v>548213.36286379001</v>
      </c>
      <c r="D54" s="64">
        <f t="shared" si="6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4.839260987800964E-3</v>
      </c>
      <c r="G54" s="50">
        <f t="shared" si="7"/>
        <v>0</v>
      </c>
      <c r="H54" s="50">
        <f t="shared" si="8"/>
        <v>1</v>
      </c>
      <c r="J54" s="50">
        <f t="shared" si="9"/>
        <v>-7.003579253896719E-3</v>
      </c>
      <c r="K54" s="90">
        <v>675974572</v>
      </c>
      <c r="L54" s="90" t="s">
        <v>60</v>
      </c>
      <c r="M54" s="90" t="s">
        <v>61</v>
      </c>
      <c r="N54" s="90" t="s">
        <v>58</v>
      </c>
      <c r="O54" s="90" t="s">
        <v>59</v>
      </c>
      <c r="P54" s="90" t="s">
        <v>6</v>
      </c>
      <c r="Q54" s="91">
        <v>40694</v>
      </c>
      <c r="R54" s="92">
        <v>517814.09</v>
      </c>
      <c r="S54" s="92">
        <v>138919.59</v>
      </c>
      <c r="T54" s="46"/>
      <c r="U54" s="47"/>
    </row>
    <row r="55" spans="2:21">
      <c r="B55" s="50">
        <f t="shared" si="5"/>
        <v>521466.22</v>
      </c>
      <c r="C55" s="63">
        <f>IF(SUM(G55:G$302)&gt;0,(($M$1+$E$8)*((1+F55)^SUM(H55:H$302)))+D55,0)</f>
        <v>552079.8981852124</v>
      </c>
      <c r="D55" s="64">
        <f t="shared" si="6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5.922861397933854E-3</v>
      </c>
      <c r="G55" s="50">
        <f t="shared" si="7"/>
        <v>0</v>
      </c>
      <c r="H55" s="50">
        <f t="shared" si="8"/>
        <v>1</v>
      </c>
      <c r="J55" s="50">
        <f t="shared" si="9"/>
        <v>1.6482587256307024E-2</v>
      </c>
      <c r="K55" s="90">
        <v>675974572</v>
      </c>
      <c r="L55" s="90" t="s">
        <v>60</v>
      </c>
      <c r="M55" s="90" t="s">
        <v>61</v>
      </c>
      <c r="N55" s="90" t="s">
        <v>58</v>
      </c>
      <c r="O55" s="90" t="s">
        <v>59</v>
      </c>
      <c r="P55" s="90" t="s">
        <v>6</v>
      </c>
      <c r="Q55" s="91">
        <v>40662</v>
      </c>
      <c r="R55" s="92">
        <v>521466.22</v>
      </c>
      <c r="S55" s="92">
        <v>141545.44</v>
      </c>
      <c r="T55" s="46"/>
      <c r="U55" s="47"/>
    </row>
    <row r="56" spans="2:21">
      <c r="B56" s="50">
        <f t="shared" si="5"/>
        <v>513010.48</v>
      </c>
      <c r="C56" s="63">
        <f>IF(SUM(G56:G$302)&gt;0,(($M$1+$E$8)*((1+F56)^SUM(H56:H$302)))+D56,0)</f>
        <v>543127.74769254832</v>
      </c>
      <c r="D56" s="64">
        <f t="shared" si="6"/>
        <v>0</v>
      </c>
      <c r="E56" s="50">
        <f>IF(T56&gt;0,(T56/((1+F57)^SUM(H56:H$302))),"0")</f>
        <v>67565.830208076644</v>
      </c>
      <c r="F56" s="50">
        <f>IF( SUM(H56:H$302)&gt;0, (B56/(SUM(G$9:G$302)+SUM(E56:E$302)))^(1/SUM(H56:H$302))-1,0)</f>
        <v>4.8729411912542542E-3</v>
      </c>
      <c r="G56" s="50">
        <f t="shared" si="7"/>
        <v>0</v>
      </c>
      <c r="H56" s="50">
        <f t="shared" si="8"/>
        <v>1</v>
      </c>
      <c r="J56" s="50">
        <f t="shared" si="9"/>
        <v>0.18005969875968586</v>
      </c>
      <c r="K56" s="90">
        <v>675974572</v>
      </c>
      <c r="L56" s="90" t="s">
        <v>60</v>
      </c>
      <c r="M56" s="90" t="s">
        <v>61</v>
      </c>
      <c r="N56" s="90" t="s">
        <v>58</v>
      </c>
      <c r="O56" s="90" t="s">
        <v>59</v>
      </c>
      <c r="P56" s="90" t="s">
        <v>6</v>
      </c>
      <c r="Q56" s="91">
        <v>40633</v>
      </c>
      <c r="R56" s="92">
        <v>513010.48</v>
      </c>
      <c r="S56" s="92">
        <v>143122.54999999999</v>
      </c>
      <c r="T56" s="46">
        <v>70000</v>
      </c>
      <c r="U56" s="47"/>
    </row>
    <row r="57" spans="2:21">
      <c r="B57" s="50">
        <f t="shared" si="5"/>
        <v>434732.65</v>
      </c>
      <c r="C57" s="63">
        <f>IF(SUM(G57:G$302)&gt;0,(($M$1+$E$8)*((1+F57)^SUM(H57:H$302)))+D57,0)</f>
        <v>534102.12072937074</v>
      </c>
      <c r="D57" s="64">
        <f t="shared" si="6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3.5455563762103459E-3</v>
      </c>
      <c r="G57" s="50">
        <f t="shared" si="7"/>
        <v>0</v>
      </c>
      <c r="H57" s="50">
        <f t="shared" si="8"/>
        <v>1</v>
      </c>
      <c r="J57" s="50">
        <f t="shared" si="9"/>
        <v>7.0483923495736622E-3</v>
      </c>
      <c r="K57" s="90">
        <v>675974572</v>
      </c>
      <c r="L57" s="90" t="s">
        <v>60</v>
      </c>
      <c r="M57" s="90" t="s">
        <v>61</v>
      </c>
      <c r="N57" s="90" t="s">
        <v>58</v>
      </c>
      <c r="O57" s="90" t="s">
        <v>59</v>
      </c>
      <c r="P57" s="90" t="s">
        <v>6</v>
      </c>
      <c r="Q57" s="91">
        <v>40602</v>
      </c>
      <c r="R57" s="92">
        <v>434732.65</v>
      </c>
      <c r="S57" s="92">
        <v>109959.15</v>
      </c>
      <c r="T57" s="46"/>
      <c r="U57" s="47"/>
    </row>
    <row r="58" spans="2:21">
      <c r="B58" s="50">
        <f t="shared" si="5"/>
        <v>431689.93</v>
      </c>
      <c r="C58" s="63">
        <f>IF(SUM(G58:G$302)&gt;0,(($M$1+$E$8)*((1+F58)^SUM(H58:H$302)))+D58,0)</f>
        <v>530363.90781900892</v>
      </c>
      <c r="D58" s="64">
        <f t="shared" si="6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3.1085594363366997E-3</v>
      </c>
      <c r="G58" s="50">
        <f t="shared" si="7"/>
        <v>0</v>
      </c>
      <c r="H58" s="50">
        <f t="shared" si="8"/>
        <v>1</v>
      </c>
      <c r="J58" s="50">
        <f t="shared" si="9"/>
        <v>-4.0193612816588065E-3</v>
      </c>
      <c r="K58" s="90">
        <v>675974572</v>
      </c>
      <c r="L58" s="90" t="s">
        <v>60</v>
      </c>
      <c r="M58" s="90" t="s">
        <v>61</v>
      </c>
      <c r="N58" s="90" t="s">
        <v>58</v>
      </c>
      <c r="O58" s="90" t="s">
        <v>59</v>
      </c>
      <c r="P58" s="90" t="s">
        <v>6</v>
      </c>
      <c r="Q58" s="91">
        <v>40574</v>
      </c>
      <c r="R58" s="92">
        <v>431689.93</v>
      </c>
      <c r="S58" s="92">
        <v>6350.27</v>
      </c>
      <c r="T58" s="46"/>
      <c r="U58" s="47"/>
    </row>
    <row r="59" spans="2:21">
      <c r="B59" s="50">
        <f t="shared" si="5"/>
        <v>433432.05</v>
      </c>
      <c r="C59" s="63">
        <f>IF(SUM(G59:G$302)&gt;0,(($M$1+$E$8)*((1+F59)^SUM(H59:H$302)))+D59,0)</f>
        <v>532504.2347223711</v>
      </c>
      <c r="D59" s="64">
        <f t="shared" si="6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4.1309896064580798E-3</v>
      </c>
      <c r="G59" s="50">
        <f t="shared" si="7"/>
        <v>0</v>
      </c>
      <c r="H59" s="50">
        <f t="shared" si="8"/>
        <v>1</v>
      </c>
      <c r="J59" s="50">
        <f t="shared" si="9"/>
        <v>6.9355267163492718E-2</v>
      </c>
      <c r="K59" s="90">
        <v>675974572</v>
      </c>
      <c r="L59" s="90" t="s">
        <v>60</v>
      </c>
      <c r="M59" s="90" t="s">
        <v>61</v>
      </c>
      <c r="N59" s="90" t="s">
        <v>58</v>
      </c>
      <c r="O59" s="90" t="s">
        <v>59</v>
      </c>
      <c r="P59" s="90" t="s">
        <v>6</v>
      </c>
      <c r="Q59" s="91">
        <v>40543</v>
      </c>
      <c r="R59" s="92">
        <v>433432.05</v>
      </c>
      <c r="S59" s="92">
        <v>39426.49</v>
      </c>
      <c r="T59" s="48"/>
      <c r="U59" s="47"/>
    </row>
    <row r="60" spans="2:21">
      <c r="B60" s="50">
        <f t="shared" si="5"/>
        <v>405320.91</v>
      </c>
      <c r="C60" s="63">
        <f>IF(SUM(G60:G$302)&gt;0,(($M$1+$E$8)*((1+F60)^SUM(H60:H$302)))+D60,0)</f>
        <v>497967.56145865325</v>
      </c>
      <c r="D60" s="64">
        <f t="shared" si="6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-6.3462021467054486E-3</v>
      </c>
      <c r="G60" s="50">
        <f t="shared" si="7"/>
        <v>0</v>
      </c>
      <c r="H60" s="50">
        <f t="shared" si="8"/>
        <v>1</v>
      </c>
      <c r="J60" s="50">
        <f t="shared" si="9"/>
        <v>-1.6824007138076524E-2</v>
      </c>
      <c r="K60" s="90">
        <v>675974572</v>
      </c>
      <c r="L60" s="90" t="s">
        <v>60</v>
      </c>
      <c r="M60" s="90" t="s">
        <v>61</v>
      </c>
      <c r="N60" s="90" t="s">
        <v>58</v>
      </c>
      <c r="O60" s="90" t="s">
        <v>59</v>
      </c>
      <c r="P60" s="90" t="s">
        <v>6</v>
      </c>
      <c r="Q60" s="91">
        <v>40512</v>
      </c>
      <c r="R60" s="92">
        <v>405320.91</v>
      </c>
      <c r="S60" s="92">
        <v>114844.6</v>
      </c>
      <c r="T60" s="46"/>
      <c r="U60" s="47"/>
    </row>
    <row r="61" spans="2:21">
      <c r="B61" s="50">
        <f t="shared" si="5"/>
        <v>412256.72</v>
      </c>
      <c r="C61" s="63">
        <f>IF(SUM(G61:G$302)&gt;0,(($M$1+$E$8)*((1+F61)^SUM(H61:H$302)))+D61,0)</f>
        <v>506488.73149264063</v>
      </c>
      <c r="D61" s="64">
        <f t="shared" si="6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-4.2372794850000783E-3</v>
      </c>
      <c r="G61" s="50">
        <f t="shared" si="7"/>
        <v>0</v>
      </c>
      <c r="H61" s="50">
        <f t="shared" si="8"/>
        <v>1</v>
      </c>
      <c r="J61" s="50">
        <f t="shared" si="9"/>
        <v>-1.4699323161451838E-2</v>
      </c>
      <c r="K61" s="90">
        <v>675974572</v>
      </c>
      <c r="L61" s="90" t="s">
        <v>60</v>
      </c>
      <c r="M61" s="90" t="s">
        <v>61</v>
      </c>
      <c r="N61" s="90" t="s">
        <v>58</v>
      </c>
      <c r="O61" s="90" t="s">
        <v>59</v>
      </c>
      <c r="P61" s="90" t="s">
        <v>6</v>
      </c>
      <c r="Q61" s="91">
        <v>40480</v>
      </c>
      <c r="R61" s="92">
        <v>412256.72</v>
      </c>
      <c r="S61" s="92">
        <v>257931.88</v>
      </c>
      <c r="T61" s="46"/>
      <c r="U61" s="47"/>
    </row>
    <row r="62" spans="2:21">
      <c r="B62" s="50">
        <f t="shared" si="5"/>
        <v>418407.02</v>
      </c>
      <c r="C62" s="63">
        <f>IF(SUM(G62:G$302)&gt;0,(($M$1+$E$8)*((1+F62)^SUM(H62:H$302)))+D62,0)</f>
        <v>514044.84275578562</v>
      </c>
      <c r="D62" s="64">
        <f t="shared" si="6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-1.604457043565044E-3</v>
      </c>
      <c r="G62" s="50">
        <f t="shared" si="7"/>
        <v>0</v>
      </c>
      <c r="H62" s="50">
        <f t="shared" si="8"/>
        <v>1</v>
      </c>
      <c r="J62" s="50">
        <f t="shared" si="9"/>
        <v>-1.1197457364336638E-2</v>
      </c>
      <c r="K62" s="90">
        <v>675974572</v>
      </c>
      <c r="L62" s="90" t="s">
        <v>60</v>
      </c>
      <c r="M62" s="90" t="s">
        <v>61</v>
      </c>
      <c r="N62" s="90" t="s">
        <v>58</v>
      </c>
      <c r="O62" s="90" t="s">
        <v>59</v>
      </c>
      <c r="P62" s="90" t="s">
        <v>6</v>
      </c>
      <c r="Q62" s="91">
        <v>40451</v>
      </c>
      <c r="R62" s="92">
        <v>418407.02</v>
      </c>
      <c r="S62" s="92">
        <v>389455.72</v>
      </c>
      <c r="T62" s="46"/>
      <c r="U62" s="47"/>
    </row>
    <row r="63" spans="2:21">
      <c r="B63" s="50">
        <f t="shared" si="5"/>
        <v>423145.17</v>
      </c>
      <c r="C63" s="63">
        <f>IF(SUM(G63:G$302)&gt;0,(($M$1+$E$8)*((1+F63)^SUM(H63:H$302)))+D63,0)</f>
        <v>519866.02035386552</v>
      </c>
      <c r="D63" s="64">
        <f t="shared" si="6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1.6138470495765667E-3</v>
      </c>
      <c r="G63" s="50">
        <f t="shared" si="7"/>
        <v>0</v>
      </c>
      <c r="H63" s="50">
        <f t="shared" si="8"/>
        <v>1</v>
      </c>
      <c r="J63" s="50">
        <f t="shared" si="9"/>
        <v>8.95174530294085E-4</v>
      </c>
      <c r="K63" s="90">
        <v>675974572</v>
      </c>
      <c r="L63" s="90" t="s">
        <v>60</v>
      </c>
      <c r="M63" s="90" t="s">
        <v>61</v>
      </c>
      <c r="N63" s="90" t="s">
        <v>58</v>
      </c>
      <c r="O63" s="90" t="s">
        <v>59</v>
      </c>
      <c r="P63" s="90" t="s">
        <v>6</v>
      </c>
      <c r="Q63" s="91">
        <v>40421</v>
      </c>
      <c r="R63" s="92">
        <v>423145.17</v>
      </c>
      <c r="S63" s="92">
        <v>365259.27</v>
      </c>
      <c r="T63" s="46"/>
      <c r="U63" s="47"/>
    </row>
    <row r="64" spans="2:21">
      <c r="B64" s="50">
        <f t="shared" si="5"/>
        <v>422766.72</v>
      </c>
      <c r="C64" s="63">
        <f>IF(SUM(G64:G$302)&gt;0,(($M$1+$E$8)*((1+F64)^SUM(H64:H$302)))+D64,0)</f>
        <v>519401.06574879948</v>
      </c>
      <c r="D64" s="64">
        <f t="shared" si="6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1.9733767966616522E-3</v>
      </c>
      <c r="G64" s="50">
        <f t="shared" si="7"/>
        <v>0</v>
      </c>
      <c r="H64" s="50">
        <f t="shared" si="8"/>
        <v>1</v>
      </c>
      <c r="J64" s="50">
        <f t="shared" si="9"/>
        <v>7.7735540499368483E-3</v>
      </c>
      <c r="K64" s="90">
        <v>675974572</v>
      </c>
      <c r="L64" s="90" t="s">
        <v>60</v>
      </c>
      <c r="M64" s="90" t="s">
        <v>61</v>
      </c>
      <c r="N64" s="90" t="s">
        <v>58</v>
      </c>
      <c r="O64" s="90" t="s">
        <v>59</v>
      </c>
      <c r="P64" s="90" t="s">
        <v>6</v>
      </c>
      <c r="Q64" s="91">
        <v>40389</v>
      </c>
      <c r="R64" s="92">
        <v>422766.72</v>
      </c>
      <c r="S64" s="92">
        <v>364764.02</v>
      </c>
      <c r="T64" s="46"/>
      <c r="U64" s="47"/>
    </row>
    <row r="65" spans="2:21">
      <c r="B65" s="50">
        <f t="shared" si="5"/>
        <v>419505.67</v>
      </c>
      <c r="C65" s="63">
        <f>IF(SUM(G65:G$302)&gt;0,(($M$1+$E$8)*((1+F65)^SUM(H65:H$302)))+D65,0)</f>
        <v>515394.61783005088</v>
      </c>
      <c r="D65" s="64">
        <f t="shared" si="6"/>
        <v>0</v>
      </c>
      <c r="E65" s="50">
        <f>IF(T65&gt;0,(T65/((1+F66)^SUM(H65:H$302))),"0")</f>
        <v>358058.32</v>
      </c>
      <c r="F65" s="50">
        <f>IF( SUM(H65:H$302)&gt;0, (B65/(SUM(G$9:G$302)+SUM(E65:E$302)))^(1/SUM(H65:H$302))-1,0)</f>
        <v>-3.79341790154053E-3</v>
      </c>
      <c r="G65" s="50">
        <f t="shared" si="7"/>
        <v>0</v>
      </c>
      <c r="H65" s="50">
        <f t="shared" si="8"/>
        <v>1</v>
      </c>
      <c r="J65" s="50">
        <f t="shared" si="9"/>
        <v>5.6540915289246039</v>
      </c>
      <c r="K65" s="90">
        <v>675974572</v>
      </c>
      <c r="L65" s="90" t="s">
        <v>60</v>
      </c>
      <c r="M65" s="90" t="s">
        <v>61</v>
      </c>
      <c r="N65" s="90" t="s">
        <v>58</v>
      </c>
      <c r="O65" s="90" t="s">
        <v>59</v>
      </c>
      <c r="P65" s="90" t="s">
        <v>6</v>
      </c>
      <c r="Q65" s="91">
        <v>40359</v>
      </c>
      <c r="R65" s="92">
        <v>419505.67</v>
      </c>
      <c r="S65" s="92">
        <v>364429.97</v>
      </c>
      <c r="T65" s="46">
        <v>358058.32</v>
      </c>
      <c r="U65" s="47"/>
    </row>
    <row r="66" spans="2:21">
      <c r="B66" s="50">
        <f t="shared" si="5"/>
        <v>63044.77</v>
      </c>
      <c r="C66" s="63">
        <f>IF(SUM(G66:G$302)&gt;0,(($M$1+$E$8)*((1+F66)^SUM(H66:H$302)))+D66,0)</f>
        <v>517357.16977938236</v>
      </c>
      <c r="D66" s="64">
        <f t="shared" si="6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7"/>
        <v>63044.77</v>
      </c>
      <c r="H66" s="50">
        <f t="shared" si="8"/>
        <v>0</v>
      </c>
      <c r="J66" s="50" t="str">
        <f t="shared" si="9"/>
        <v/>
      </c>
      <c r="K66" s="90">
        <v>675974572</v>
      </c>
      <c r="L66" s="90" t="s">
        <v>60</v>
      </c>
      <c r="M66" s="90" t="s">
        <v>61</v>
      </c>
      <c r="N66" s="90" t="s">
        <v>58</v>
      </c>
      <c r="O66" s="90" t="s">
        <v>59</v>
      </c>
      <c r="P66" s="90" t="s">
        <v>6</v>
      </c>
      <c r="Q66" s="91">
        <v>40326</v>
      </c>
      <c r="R66" s="92">
        <v>63044.77</v>
      </c>
      <c r="S66" s="92">
        <v>63044.77</v>
      </c>
      <c r="T66" s="46"/>
      <c r="U66" s="47"/>
    </row>
    <row r="67" spans="2:21">
      <c r="B67" s="50">
        <f t="shared" si="5"/>
        <v>0</v>
      </c>
      <c r="C67" s="63">
        <f>IF(SUM(G67:G$302)&gt;0,(($M$1+$E$8)*((1+F67)^SUM(H67:H$302)))+D67,0)</f>
        <v>0</v>
      </c>
      <c r="D67" s="64">
        <f t="shared" si="6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7"/>
        <v>0</v>
      </c>
      <c r="H67" s="50">
        <f t="shared" si="8"/>
        <v>0</v>
      </c>
      <c r="J67" s="50" t="str">
        <f t="shared" si="9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5"/>
        <v>0</v>
      </c>
      <c r="C68" s="63">
        <f>IF(SUM(G68:G$302)&gt;0,(($M$1+$E$8)*((1+F68)^SUM(H68:H$302)))+D68,0)</f>
        <v>0</v>
      </c>
      <c r="D68" s="64">
        <f t="shared" si="6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7"/>
        <v>0</v>
      </c>
      <c r="H68" s="50">
        <f t="shared" si="8"/>
        <v>0</v>
      </c>
      <c r="J68" s="50" t="str">
        <f t="shared" si="9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5"/>
        <v>0</v>
      </c>
      <c r="C69" s="63">
        <f>IF(SUM(G69:G$302)&gt;0,(($M$1+$E$8)*((1+F69)^SUM(H69:H$302)))+D69,0)</f>
        <v>0</v>
      </c>
      <c r="D69" s="64">
        <f t="shared" si="6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7"/>
        <v>0</v>
      </c>
      <c r="H69" s="50">
        <f t="shared" si="8"/>
        <v>0</v>
      </c>
      <c r="J69" s="50" t="str">
        <f t="shared" si="9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5"/>
        <v>0</v>
      </c>
      <c r="C70" s="63">
        <f>IF(SUM(G70:G$302)&gt;0,(($M$1+$E$8)*((1+F70)^SUM(H70:H$302)))+D70,0)</f>
        <v>0</v>
      </c>
      <c r="D70" s="64">
        <f t="shared" si="6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7"/>
        <v>0</v>
      </c>
      <c r="H70" s="50">
        <f t="shared" si="8"/>
        <v>0</v>
      </c>
      <c r="J70" s="50" t="str">
        <f t="shared" si="9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5"/>
        <v>0</v>
      </c>
      <c r="C71" s="63">
        <f>IF(SUM(G71:G$302)&gt;0,(($M$1+$E$8)*((1+F71)^SUM(H71:H$302)))+D71,0)</f>
        <v>0</v>
      </c>
      <c r="D71" s="64">
        <f t="shared" si="6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7"/>
        <v>0</v>
      </c>
      <c r="H71" s="50">
        <f t="shared" si="8"/>
        <v>0</v>
      </c>
      <c r="J71" s="50" t="str">
        <f t="shared" si="9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5"/>
        <v>0</v>
      </c>
      <c r="C72" s="63">
        <f>IF(SUM(G72:G$302)&gt;0,(($M$1+$E$8)*((1+F72)^SUM(H72:H$302)))+D72,0)</f>
        <v>0</v>
      </c>
      <c r="D72" s="64">
        <f t="shared" si="6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7"/>
        <v>0</v>
      </c>
      <c r="H72" s="50">
        <f t="shared" si="8"/>
        <v>0</v>
      </c>
      <c r="J72" s="50" t="str">
        <f t="shared" si="9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5"/>
        <v>0</v>
      </c>
      <c r="C73" s="63">
        <f>IF(SUM(G73:G$302)&gt;0,(($M$1+$E$8)*((1+F73)^SUM(H73:H$302)))+D73,0)</f>
        <v>0</v>
      </c>
      <c r="D73" s="64">
        <f t="shared" ref="D73:D136" si="10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11">IF(H73=0,R73,0)</f>
        <v>0</v>
      </c>
      <c r="H73" s="50">
        <f t="shared" si="8"/>
        <v>0</v>
      </c>
      <c r="J73" s="50" t="str">
        <f t="shared" si="9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12">IF(Q74&lt;=$B$6,R74+S74,R74)</f>
        <v>0</v>
      </c>
      <c r="C74" s="63">
        <f>IF(SUM(G74:G$302)&gt;0,(($M$1+$E$8)*((1+F74)^SUM(H74:H$302)))+D74,0)</f>
        <v>0</v>
      </c>
      <c r="D74" s="64">
        <f t="shared" si="10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11"/>
        <v>0</v>
      </c>
      <c r="H74" s="50">
        <f t="shared" ref="H74:H137" si="13">IF(R75&gt;0,1,0)</f>
        <v>0</v>
      </c>
      <c r="J74" s="50" t="str">
        <f t="shared" ref="J74:J137" si="14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12"/>
        <v>0</v>
      </c>
      <c r="C75" s="63">
        <f>IF(SUM(G75:G$302)&gt;0,(($M$1+$E$8)*((1+F75)^SUM(H75:H$302)))+D75,0)</f>
        <v>0</v>
      </c>
      <c r="D75" s="64">
        <f t="shared" si="10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11"/>
        <v>0</v>
      </c>
      <c r="H75" s="50">
        <f t="shared" si="13"/>
        <v>0</v>
      </c>
      <c r="J75" s="50" t="str">
        <f t="shared" si="14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12"/>
        <v>0</v>
      </c>
      <c r="C76" s="63">
        <f>IF(SUM(G76:G$302)&gt;0,(($M$1+$E$8)*((1+F76)^SUM(H76:H$302)))+D76,0)</f>
        <v>0</v>
      </c>
      <c r="D76" s="64">
        <f t="shared" si="10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11"/>
        <v>0</v>
      </c>
      <c r="H76" s="50">
        <f t="shared" si="13"/>
        <v>0</v>
      </c>
      <c r="J76" s="50" t="str">
        <f t="shared" si="14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12"/>
        <v>0</v>
      </c>
      <c r="C77" s="63">
        <f>IF(SUM(G77:G$302)&gt;0,(($M$1+$E$8)*((1+F77)^SUM(H77:H$302)))+D77,0)</f>
        <v>0</v>
      </c>
      <c r="D77" s="64">
        <f t="shared" si="10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11"/>
        <v>0</v>
      </c>
      <c r="H77" s="50">
        <f t="shared" si="13"/>
        <v>0</v>
      </c>
      <c r="J77" s="50" t="str">
        <f t="shared" si="14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12"/>
        <v>0</v>
      </c>
      <c r="C78" s="63">
        <f>IF(SUM(G78:G$302)&gt;0,(($M$1+$E$8)*((1+F78)^SUM(H78:H$302)))+D78,0)</f>
        <v>0</v>
      </c>
      <c r="D78" s="64">
        <f t="shared" si="10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11"/>
        <v>0</v>
      </c>
      <c r="H78" s="50">
        <f t="shared" si="13"/>
        <v>0</v>
      </c>
      <c r="J78" s="50" t="str">
        <f t="shared" si="14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12"/>
        <v>0</v>
      </c>
      <c r="C79" s="63">
        <f>IF(SUM(G79:G$302)&gt;0,(($M$1+$E$8)*((1+F79)^SUM(H79:H$302)))+D79,0)</f>
        <v>0</v>
      </c>
      <c r="D79" s="64">
        <f t="shared" si="10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11"/>
        <v>0</v>
      </c>
      <c r="H79" s="50">
        <f t="shared" si="13"/>
        <v>0</v>
      </c>
      <c r="J79" s="50" t="str">
        <f t="shared" si="14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12"/>
        <v>0</v>
      </c>
      <c r="C80" s="63">
        <f>IF(SUM(G80:G$302)&gt;0,(($M$1+$E$8)*((1+F80)^SUM(H80:H$302)))+D80,0)</f>
        <v>0</v>
      </c>
      <c r="D80" s="64">
        <f t="shared" si="10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11"/>
        <v>0</v>
      </c>
      <c r="H80" s="50">
        <f t="shared" si="13"/>
        <v>0</v>
      </c>
      <c r="J80" s="50" t="str">
        <f t="shared" si="14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12"/>
        <v>0</v>
      </c>
      <c r="C81" s="63">
        <f>IF(SUM(G81:G$302)&gt;0,(($M$1+$E$8)*((1+F81)^SUM(H81:H$302)))+D81,0)</f>
        <v>0</v>
      </c>
      <c r="D81" s="64">
        <f t="shared" si="10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11"/>
        <v>0</v>
      </c>
      <c r="H81" s="50">
        <f t="shared" si="13"/>
        <v>0</v>
      </c>
      <c r="J81" s="50" t="str">
        <f t="shared" si="14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12"/>
        <v>0</v>
      </c>
      <c r="C82" s="63">
        <f>IF(SUM(G82:G$302)&gt;0,(($M$1+$E$8)*((1+F82)^SUM(H82:H$302)))+D82,0)</f>
        <v>0</v>
      </c>
      <c r="D82" s="64">
        <f t="shared" si="10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11"/>
        <v>0</v>
      </c>
      <c r="H82" s="50">
        <f t="shared" si="13"/>
        <v>0</v>
      </c>
      <c r="J82" s="50" t="str">
        <f t="shared" si="14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12"/>
        <v>0</v>
      </c>
      <c r="C83" s="63">
        <f>IF(SUM(G83:G$302)&gt;0,(($M$1+$E$8)*((1+F83)^SUM(H83:H$302)))+D83,0)</f>
        <v>0</v>
      </c>
      <c r="D83" s="64">
        <f t="shared" si="10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11"/>
        <v>0</v>
      </c>
      <c r="H83" s="50">
        <f t="shared" si="13"/>
        <v>0</v>
      </c>
      <c r="J83" s="50" t="str">
        <f t="shared" si="14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12"/>
        <v>0</v>
      </c>
      <c r="C84" s="63">
        <f>IF(SUM(G84:G$302)&gt;0,(($M$1+$E$8)*((1+F84)^SUM(H84:H$302)))+D84,0)</f>
        <v>0</v>
      </c>
      <c r="D84" s="64">
        <f t="shared" si="10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11"/>
        <v>0</v>
      </c>
      <c r="H84" s="50">
        <f t="shared" si="13"/>
        <v>0</v>
      </c>
      <c r="J84" s="50" t="str">
        <f t="shared" si="14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12"/>
        <v>0</v>
      </c>
      <c r="C85" s="63">
        <f>IF(SUM(G85:G$302)&gt;0,(($M$1+$E$8)*((1+F85)^SUM(H85:H$302)))+D85,0)</f>
        <v>0</v>
      </c>
      <c r="D85" s="64">
        <f t="shared" si="10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11"/>
        <v>0</v>
      </c>
      <c r="H85" s="50">
        <f t="shared" si="13"/>
        <v>0</v>
      </c>
      <c r="J85" s="50" t="str">
        <f t="shared" si="14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12"/>
        <v>0</v>
      </c>
      <c r="C86" s="63">
        <f>IF(SUM(G86:G$302)&gt;0,(($M$1+$E$8)*((1+F86)^SUM(H86:H$302)))+D86,0)</f>
        <v>0</v>
      </c>
      <c r="D86" s="64">
        <f t="shared" si="10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11"/>
        <v>0</v>
      </c>
      <c r="H86" s="50">
        <f t="shared" si="13"/>
        <v>0</v>
      </c>
      <c r="J86" s="50" t="str">
        <f t="shared" si="14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12"/>
        <v>0</v>
      </c>
      <c r="C87" s="63">
        <f>IF(SUM(G87:G$302)&gt;0,(($M$1+$E$8)*((1+F87)^SUM(H87:H$302)))+D87,0)</f>
        <v>0</v>
      </c>
      <c r="D87" s="64">
        <f t="shared" si="10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11"/>
        <v>0</v>
      </c>
      <c r="H87" s="50">
        <f t="shared" si="13"/>
        <v>0</v>
      </c>
      <c r="J87" s="50" t="str">
        <f t="shared" si="14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12"/>
        <v>0</v>
      </c>
      <c r="C88" s="63">
        <f>IF(SUM(G88:G$302)&gt;0,(($M$1+$E$8)*((1+F88)^SUM(H88:H$302)))+D88,0)</f>
        <v>0</v>
      </c>
      <c r="D88" s="64">
        <f t="shared" si="10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11"/>
        <v>0</v>
      </c>
      <c r="H88" s="50">
        <f t="shared" si="13"/>
        <v>0</v>
      </c>
      <c r="J88" s="50" t="str">
        <f t="shared" si="14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12"/>
        <v>0</v>
      </c>
      <c r="C89" s="63">
        <f>IF(SUM(G89:G$302)&gt;0,(($M$1+$E$8)*((1+F89)^SUM(H89:H$302)))+D89,0)</f>
        <v>0</v>
      </c>
      <c r="D89" s="64">
        <f t="shared" si="10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11"/>
        <v>0</v>
      </c>
      <c r="H89" s="50">
        <f t="shared" si="13"/>
        <v>0</v>
      </c>
      <c r="J89" s="50" t="str">
        <f t="shared" si="14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12"/>
        <v>0</v>
      </c>
      <c r="C90" s="63">
        <f>IF(SUM(G90:G$302)&gt;0,(($M$1+$E$8)*((1+F90)^SUM(H90:H$302)))+D90,0)</f>
        <v>0</v>
      </c>
      <c r="D90" s="64">
        <f t="shared" si="10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11"/>
        <v>0</v>
      </c>
      <c r="H90" s="50">
        <f t="shared" si="13"/>
        <v>0</v>
      </c>
      <c r="J90" s="50" t="str">
        <f t="shared" si="14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12"/>
        <v>0</v>
      </c>
      <c r="C91" s="63">
        <f>IF(SUM(G91:G$302)&gt;0,(($M$1+$E$8)*((1+F91)^SUM(H91:H$302)))+D91,0)</f>
        <v>0</v>
      </c>
      <c r="D91" s="64">
        <f t="shared" si="10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11"/>
        <v>0</v>
      </c>
      <c r="H91" s="50">
        <f t="shared" si="13"/>
        <v>0</v>
      </c>
      <c r="J91" s="50" t="str">
        <f t="shared" si="14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12"/>
        <v>0</v>
      </c>
      <c r="C92" s="63">
        <f>IF(SUM(G92:G$302)&gt;0,(($M$1+$E$8)*((1+F92)^SUM(H92:H$302)))+D92,0)</f>
        <v>0</v>
      </c>
      <c r="D92" s="64">
        <f t="shared" si="10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11"/>
        <v>0</v>
      </c>
      <c r="H92" s="50">
        <f t="shared" si="13"/>
        <v>0</v>
      </c>
      <c r="J92" s="50" t="str">
        <f t="shared" si="14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12"/>
        <v>0</v>
      </c>
      <c r="C93" s="63">
        <f>IF(SUM(G93:G$302)&gt;0,(($M$1+$E$8)*((1+F93)^SUM(H93:H$302)))+D93,0)</f>
        <v>0</v>
      </c>
      <c r="D93" s="64">
        <f t="shared" si="10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11"/>
        <v>0</v>
      </c>
      <c r="H93" s="50">
        <f t="shared" si="13"/>
        <v>0</v>
      </c>
      <c r="J93" s="50" t="str">
        <f t="shared" si="14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12"/>
        <v>0</v>
      </c>
      <c r="C94" s="63">
        <f>IF(SUM(G94:G$302)&gt;0,(($M$1+$E$8)*((1+F94)^SUM(H94:H$302)))+D94,0)</f>
        <v>0</v>
      </c>
      <c r="D94" s="64">
        <f t="shared" si="10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11"/>
        <v>0</v>
      </c>
      <c r="H94" s="50">
        <f t="shared" si="13"/>
        <v>0</v>
      </c>
      <c r="J94" s="50" t="str">
        <f t="shared" si="14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12"/>
        <v>0</v>
      </c>
      <c r="C95" s="63">
        <f>IF(SUM(G95:G$302)&gt;0,(($M$1+$E$8)*((1+F95)^SUM(H95:H$302)))+D95,0)</f>
        <v>0</v>
      </c>
      <c r="D95" s="64">
        <f t="shared" si="10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11"/>
        <v>0</v>
      </c>
      <c r="H95" s="50">
        <f t="shared" si="13"/>
        <v>0</v>
      </c>
      <c r="J95" s="50" t="str">
        <f t="shared" si="14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12"/>
        <v>0</v>
      </c>
      <c r="C96" s="63">
        <f>IF(SUM(G96:G$302)&gt;0,(($M$1+$E$8)*((1+F96)^SUM(H96:H$302)))+D96,0)</f>
        <v>0</v>
      </c>
      <c r="D96" s="64">
        <f t="shared" si="10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11"/>
        <v>0</v>
      </c>
      <c r="H96" s="50">
        <f t="shared" si="13"/>
        <v>0</v>
      </c>
      <c r="J96" s="50" t="str">
        <f t="shared" si="14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12"/>
        <v>0</v>
      </c>
      <c r="C97" s="63">
        <f>IF(SUM(G97:G$302)&gt;0,(($M$1+$E$8)*((1+F97)^SUM(H97:H$302)))+D97,0)</f>
        <v>0</v>
      </c>
      <c r="D97" s="64">
        <f t="shared" si="10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11"/>
        <v>0</v>
      </c>
      <c r="H97" s="50">
        <f t="shared" si="13"/>
        <v>0</v>
      </c>
      <c r="J97" s="50" t="str">
        <f t="shared" si="14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12"/>
        <v>0</v>
      </c>
      <c r="C98" s="63">
        <f>IF(SUM(G98:G$302)&gt;0,(($M$1+$E$8)*((1+F98)^SUM(H98:H$302)))+D98,0)</f>
        <v>0</v>
      </c>
      <c r="D98" s="64">
        <f t="shared" si="10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11"/>
        <v>0</v>
      </c>
      <c r="H98" s="50">
        <f t="shared" si="13"/>
        <v>0</v>
      </c>
      <c r="J98" s="50" t="str">
        <f t="shared" si="14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12"/>
        <v>0</v>
      </c>
      <c r="C99" s="63">
        <f>IF(SUM(G99:G$302)&gt;0,(($M$1+$E$8)*((1+F99)^SUM(H99:H$302)))+D99,0)</f>
        <v>0</v>
      </c>
      <c r="D99" s="64">
        <f t="shared" si="10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11"/>
        <v>0</v>
      </c>
      <c r="H99" s="50">
        <f t="shared" si="13"/>
        <v>0</v>
      </c>
      <c r="J99" s="50" t="str">
        <f t="shared" si="14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12"/>
        <v>0</v>
      </c>
      <c r="C100" s="63">
        <f>IF(SUM(G100:G$302)&gt;0,(($M$1+$E$8)*((1+F100)^SUM(H100:H$302)))+D100,0)</f>
        <v>0</v>
      </c>
      <c r="D100" s="64">
        <f t="shared" si="10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11"/>
        <v>0</v>
      </c>
      <c r="H100" s="50">
        <f t="shared" si="13"/>
        <v>0</v>
      </c>
      <c r="J100" s="50" t="str">
        <f t="shared" si="14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12"/>
        <v>0</v>
      </c>
      <c r="C101" s="63">
        <f>IF(SUM(G101:G$302)&gt;0,(($M$1+$E$8)*((1+F101)^SUM(H101:H$302)))+D101,0)</f>
        <v>0</v>
      </c>
      <c r="D101" s="64">
        <f t="shared" si="10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11"/>
        <v>0</v>
      </c>
      <c r="H101" s="50">
        <f t="shared" si="13"/>
        <v>0</v>
      </c>
      <c r="J101" s="50" t="str">
        <f t="shared" si="14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12"/>
        <v>0</v>
      </c>
      <c r="C102" s="63">
        <f>IF(SUM(G102:G$302)&gt;0,(($M$1+$E$8)*((1+F102)^SUM(H102:H$302)))+D102,0)</f>
        <v>0</v>
      </c>
      <c r="D102" s="64">
        <f t="shared" si="10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11"/>
        <v>0</v>
      </c>
      <c r="H102" s="50">
        <f t="shared" si="13"/>
        <v>0</v>
      </c>
      <c r="J102" s="50" t="str">
        <f t="shared" si="14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12"/>
        <v>0</v>
      </c>
      <c r="C103" s="63">
        <f>IF(SUM(G103:G$302)&gt;0,(($M$1+$E$8)*((1+F103)^SUM(H103:H$302)))+D103,0)</f>
        <v>0</v>
      </c>
      <c r="D103" s="64">
        <f t="shared" si="10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11"/>
        <v>0</v>
      </c>
      <c r="H103" s="50">
        <f t="shared" si="13"/>
        <v>0</v>
      </c>
      <c r="J103" s="50" t="str">
        <f t="shared" si="14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12"/>
        <v>0</v>
      </c>
      <c r="C104" s="63">
        <f>IF(SUM(G104:G$302)&gt;0,(($M$1+$E$8)*((1+F104)^SUM(H104:H$302)))+D104,0)</f>
        <v>0</v>
      </c>
      <c r="D104" s="64">
        <f t="shared" si="10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11"/>
        <v>0</v>
      </c>
      <c r="H104" s="50">
        <f t="shared" si="13"/>
        <v>0</v>
      </c>
      <c r="J104" s="50" t="str">
        <f t="shared" si="14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12"/>
        <v>0</v>
      </c>
      <c r="C105" s="63">
        <f>IF(SUM(G105:G$302)&gt;0,(($M$1+$E$8)*((1+F105)^SUM(H105:H$302)))+D105,0)</f>
        <v>0</v>
      </c>
      <c r="D105" s="64">
        <f t="shared" si="10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11"/>
        <v>0</v>
      </c>
      <c r="H105" s="50">
        <f t="shared" si="13"/>
        <v>0</v>
      </c>
      <c r="J105" s="50" t="str">
        <f t="shared" si="14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12"/>
        <v>0</v>
      </c>
      <c r="C106" s="63">
        <f>IF(SUM(G106:G$302)&gt;0,(($M$1+$E$8)*((1+F106)^SUM(H106:H$302)))+D106,0)</f>
        <v>0</v>
      </c>
      <c r="D106" s="64">
        <f t="shared" si="10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11"/>
        <v>0</v>
      </c>
      <c r="H106" s="50">
        <f t="shared" si="13"/>
        <v>0</v>
      </c>
      <c r="J106" s="50" t="str">
        <f t="shared" si="14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12"/>
        <v>0</v>
      </c>
      <c r="C107" s="63">
        <f>IF(SUM(G107:G$302)&gt;0,(($M$1+$E$8)*((1+F107)^SUM(H107:H$302)))+D107,0)</f>
        <v>0</v>
      </c>
      <c r="D107" s="64">
        <f t="shared" si="10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11"/>
        <v>0</v>
      </c>
      <c r="H107" s="50">
        <f t="shared" si="13"/>
        <v>0</v>
      </c>
      <c r="J107" s="50" t="str">
        <f t="shared" si="14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12"/>
        <v>0</v>
      </c>
      <c r="C108" s="63">
        <f>IF(SUM(G108:G$302)&gt;0,(($M$1+$E$8)*((1+F108)^SUM(H108:H$302)))+D108,0)</f>
        <v>0</v>
      </c>
      <c r="D108" s="64">
        <f t="shared" si="10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11"/>
        <v>0</v>
      </c>
      <c r="H108" s="50">
        <f t="shared" si="13"/>
        <v>0</v>
      </c>
      <c r="J108" s="50" t="str">
        <f t="shared" si="14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12"/>
        <v>0</v>
      </c>
      <c r="C109" s="63">
        <f>IF(SUM(G109:G$302)&gt;0,(($M$1+$E$8)*((1+F109)^SUM(H109:H$302)))+D109,0)</f>
        <v>0</v>
      </c>
      <c r="D109" s="64">
        <f t="shared" si="10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11"/>
        <v>0</v>
      </c>
      <c r="H109" s="50">
        <f t="shared" si="13"/>
        <v>0</v>
      </c>
      <c r="J109" s="50" t="str">
        <f t="shared" si="14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12"/>
        <v>0</v>
      </c>
      <c r="C110" s="63">
        <f>IF(SUM(G110:G$302)&gt;0,(($M$1+$E$8)*((1+F110)^SUM(H110:H$302)))+D110,0)</f>
        <v>0</v>
      </c>
      <c r="D110" s="64">
        <f t="shared" si="10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11"/>
        <v>0</v>
      </c>
      <c r="H110" s="50">
        <f t="shared" si="13"/>
        <v>0</v>
      </c>
      <c r="J110" s="50" t="str">
        <f t="shared" si="14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12"/>
        <v>0</v>
      </c>
      <c r="C111" s="63">
        <f>IF(SUM(G111:G$302)&gt;0,(($M$1+$E$8)*((1+F111)^SUM(H111:H$302)))+D111,0)</f>
        <v>0</v>
      </c>
      <c r="D111" s="64">
        <f t="shared" si="10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11"/>
        <v>0</v>
      </c>
      <c r="H111" s="50">
        <f t="shared" si="13"/>
        <v>0</v>
      </c>
      <c r="J111" s="50" t="str">
        <f t="shared" si="14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12"/>
        <v>0</v>
      </c>
      <c r="C112" s="63">
        <f>IF(SUM(G112:G$302)&gt;0,(($M$1+$E$8)*((1+F112)^SUM(H112:H$302)))+D112,0)</f>
        <v>0</v>
      </c>
      <c r="D112" s="64">
        <f t="shared" si="10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11"/>
        <v>0</v>
      </c>
      <c r="H112" s="50">
        <f t="shared" si="13"/>
        <v>0</v>
      </c>
      <c r="J112" s="50" t="str">
        <f t="shared" si="14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12"/>
        <v>0</v>
      </c>
      <c r="C113" s="63">
        <f>IF(SUM(G113:G$302)&gt;0,(($M$1+$E$8)*((1+F113)^SUM(H113:H$302)))+D113,0)</f>
        <v>0</v>
      </c>
      <c r="D113" s="64">
        <f t="shared" si="10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11"/>
        <v>0</v>
      </c>
      <c r="H113" s="50">
        <f t="shared" si="13"/>
        <v>0</v>
      </c>
      <c r="J113" s="50" t="str">
        <f t="shared" si="14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12"/>
        <v>0</v>
      </c>
      <c r="C114" s="63">
        <f>IF(SUM(G114:G$302)&gt;0,(($M$1+$E$8)*((1+F114)^SUM(H114:H$302)))+D114,0)</f>
        <v>0</v>
      </c>
      <c r="D114" s="64">
        <f t="shared" si="10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11"/>
        <v>0</v>
      </c>
      <c r="H114" s="50">
        <f t="shared" si="13"/>
        <v>0</v>
      </c>
      <c r="J114" s="50" t="str">
        <f t="shared" si="14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12"/>
        <v>0</v>
      </c>
      <c r="C115" s="63">
        <f>IF(SUM(G115:G$302)&gt;0,(($M$1+$E$8)*((1+F115)^SUM(H115:H$302)))+D115,0)</f>
        <v>0</v>
      </c>
      <c r="D115" s="64">
        <f t="shared" si="10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11"/>
        <v>0</v>
      </c>
      <c r="H115" s="50">
        <f t="shared" si="13"/>
        <v>0</v>
      </c>
      <c r="J115" s="50" t="str">
        <f t="shared" si="14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12"/>
        <v>0</v>
      </c>
      <c r="C116" s="63">
        <f>IF(SUM(G116:G$302)&gt;0,(($M$1+$E$8)*((1+F116)^SUM(H116:H$302)))+D116,0)</f>
        <v>0</v>
      </c>
      <c r="D116" s="64">
        <f t="shared" si="10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11"/>
        <v>0</v>
      </c>
      <c r="H116" s="50">
        <f t="shared" si="13"/>
        <v>0</v>
      </c>
      <c r="J116" s="50" t="str">
        <f t="shared" si="14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12"/>
        <v>0</v>
      </c>
      <c r="C117" s="63">
        <f>IF(SUM(G117:G$302)&gt;0,(($M$1+$E$8)*((1+F117)^SUM(H117:H$302)))+D117,0)</f>
        <v>0</v>
      </c>
      <c r="D117" s="64">
        <f t="shared" si="10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11"/>
        <v>0</v>
      </c>
      <c r="H117" s="50">
        <f t="shared" si="13"/>
        <v>0</v>
      </c>
      <c r="J117" s="50" t="str">
        <f t="shared" si="14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12"/>
        <v>0</v>
      </c>
      <c r="C118" s="63">
        <f>IF(SUM(G118:G$302)&gt;0,(($M$1+$E$8)*((1+F118)^SUM(H118:H$302)))+D118,0)</f>
        <v>0</v>
      </c>
      <c r="D118" s="64">
        <f t="shared" si="10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11"/>
        <v>0</v>
      </c>
      <c r="H118" s="50">
        <f t="shared" si="13"/>
        <v>0</v>
      </c>
      <c r="J118" s="50" t="str">
        <f t="shared" si="14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12"/>
        <v>0</v>
      </c>
      <c r="C119" s="63">
        <f>IF(SUM(G119:G$302)&gt;0,(($M$1+$E$8)*((1+F119)^SUM(H119:H$302)))+D119,0)</f>
        <v>0</v>
      </c>
      <c r="D119" s="64">
        <f t="shared" si="10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11"/>
        <v>0</v>
      </c>
      <c r="H119" s="50">
        <f t="shared" si="13"/>
        <v>0</v>
      </c>
      <c r="J119" s="50" t="str">
        <f t="shared" si="14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12"/>
        <v>0</v>
      </c>
      <c r="C120" s="63">
        <f>IF(SUM(G120:G$302)&gt;0,(($M$1+$E$8)*((1+F120)^SUM(H120:H$302)))+D120,0)</f>
        <v>0</v>
      </c>
      <c r="D120" s="64">
        <f t="shared" si="10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11"/>
        <v>0</v>
      </c>
      <c r="H120" s="50">
        <f t="shared" si="13"/>
        <v>0</v>
      </c>
      <c r="J120" s="50" t="str">
        <f t="shared" si="14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12"/>
        <v>0</v>
      </c>
      <c r="C121" s="63">
        <f>IF(SUM(G121:G$302)&gt;0,(($M$1+$E$8)*((1+F121)^SUM(H121:H$302)))+D121,0)</f>
        <v>0</v>
      </c>
      <c r="D121" s="64">
        <f t="shared" si="10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11"/>
        <v>0</v>
      </c>
      <c r="H121" s="50">
        <f t="shared" si="13"/>
        <v>0</v>
      </c>
      <c r="J121" s="50" t="str">
        <f t="shared" si="14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12"/>
        <v>0</v>
      </c>
      <c r="C122" s="63">
        <f>IF(SUM(G122:G$302)&gt;0,(($M$1+$E$8)*((1+F122)^SUM(H122:H$302)))+D122,0)</f>
        <v>0</v>
      </c>
      <c r="D122" s="64">
        <f t="shared" si="10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11"/>
        <v>0</v>
      </c>
      <c r="H122" s="50">
        <f t="shared" si="13"/>
        <v>0</v>
      </c>
      <c r="J122" s="50" t="str">
        <f t="shared" si="14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12"/>
        <v>0</v>
      </c>
      <c r="C123" s="63">
        <f>IF(SUM(G123:G$302)&gt;0,(($M$1+$E$8)*((1+F123)^SUM(H123:H$302)))+D123,0)</f>
        <v>0</v>
      </c>
      <c r="D123" s="64">
        <f t="shared" si="10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11"/>
        <v>0</v>
      </c>
      <c r="H123" s="50">
        <f t="shared" si="13"/>
        <v>0</v>
      </c>
      <c r="J123" s="50" t="str">
        <f t="shared" si="14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12"/>
        <v>0</v>
      </c>
      <c r="C124" s="63">
        <f>IF(SUM(G124:G$302)&gt;0,(($M$1+$E$8)*((1+F124)^SUM(H124:H$302)))+D124,0)</f>
        <v>0</v>
      </c>
      <c r="D124" s="64">
        <f t="shared" si="10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11"/>
        <v>0</v>
      </c>
      <c r="H124" s="50">
        <f t="shared" si="13"/>
        <v>0</v>
      </c>
      <c r="J124" s="50" t="str">
        <f t="shared" si="14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12"/>
        <v>0</v>
      </c>
      <c r="C125" s="63">
        <f>IF(SUM(G125:G$302)&gt;0,(($M$1+$E$8)*((1+F125)^SUM(H125:H$302)))+D125,0)</f>
        <v>0</v>
      </c>
      <c r="D125" s="64">
        <f t="shared" si="10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11"/>
        <v>0</v>
      </c>
      <c r="H125" s="50">
        <f t="shared" si="13"/>
        <v>0</v>
      </c>
      <c r="J125" s="50" t="str">
        <f t="shared" si="14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12"/>
        <v>0</v>
      </c>
      <c r="C126" s="63">
        <f>IF(SUM(G126:G$302)&gt;0,(($M$1+$E$8)*((1+F126)^SUM(H126:H$302)))+D126,0)</f>
        <v>0</v>
      </c>
      <c r="D126" s="64">
        <f t="shared" si="10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11"/>
        <v>0</v>
      </c>
      <c r="H126" s="50">
        <f t="shared" si="13"/>
        <v>0</v>
      </c>
      <c r="J126" s="50" t="str">
        <f t="shared" si="14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12"/>
        <v>0</v>
      </c>
      <c r="C127" s="63">
        <f>IF(SUM(G127:G$302)&gt;0,(($M$1+$E$8)*((1+F127)^SUM(H127:H$302)))+D127,0)</f>
        <v>0</v>
      </c>
      <c r="D127" s="64">
        <f t="shared" si="10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11"/>
        <v>0</v>
      </c>
      <c r="H127" s="50">
        <f t="shared" si="13"/>
        <v>0</v>
      </c>
      <c r="J127" s="50" t="str">
        <f t="shared" si="14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12"/>
        <v>0</v>
      </c>
      <c r="C128" s="63">
        <f>IF(SUM(G128:G$302)&gt;0,(($M$1+$E$8)*((1+F128)^SUM(H128:H$302)))+D128,0)</f>
        <v>0</v>
      </c>
      <c r="D128" s="64">
        <f t="shared" si="10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11"/>
        <v>0</v>
      </c>
      <c r="H128" s="50">
        <f t="shared" si="13"/>
        <v>0</v>
      </c>
      <c r="J128" s="50" t="str">
        <f t="shared" si="14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12"/>
        <v>0</v>
      </c>
      <c r="C129" s="63">
        <f>IF(SUM(G129:G$302)&gt;0,(($M$1+$E$8)*((1+F129)^SUM(H129:H$302)))+D129,0)</f>
        <v>0</v>
      </c>
      <c r="D129" s="64">
        <f t="shared" si="10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11"/>
        <v>0</v>
      </c>
      <c r="H129" s="50">
        <f t="shared" si="13"/>
        <v>0</v>
      </c>
      <c r="J129" s="50" t="str">
        <f t="shared" si="14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12"/>
        <v>0</v>
      </c>
      <c r="C130" s="63">
        <f>IF(SUM(G130:G$302)&gt;0,(($M$1+$E$8)*((1+F130)^SUM(H130:H$302)))+D130,0)</f>
        <v>0</v>
      </c>
      <c r="D130" s="64">
        <f t="shared" si="10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11"/>
        <v>0</v>
      </c>
      <c r="H130" s="50">
        <f t="shared" si="13"/>
        <v>0</v>
      </c>
      <c r="J130" s="50" t="str">
        <f t="shared" si="14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12"/>
        <v>0</v>
      </c>
      <c r="C131" s="63">
        <f>IF(SUM(G131:G$302)&gt;0,(($M$1+$E$8)*((1+F131)^SUM(H131:H$302)))+D131,0)</f>
        <v>0</v>
      </c>
      <c r="D131" s="64">
        <f t="shared" si="10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11"/>
        <v>0</v>
      </c>
      <c r="H131" s="50">
        <f t="shared" si="13"/>
        <v>0</v>
      </c>
      <c r="J131" s="50" t="str">
        <f t="shared" si="14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12"/>
        <v>0</v>
      </c>
      <c r="C132" s="63">
        <f>IF(SUM(G132:G$302)&gt;0,(($M$1+$E$8)*((1+F132)^SUM(H132:H$302)))+D132,0)</f>
        <v>0</v>
      </c>
      <c r="D132" s="64">
        <f t="shared" si="10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11"/>
        <v>0</v>
      </c>
      <c r="H132" s="50">
        <f t="shared" si="13"/>
        <v>0</v>
      </c>
      <c r="J132" s="50" t="str">
        <f t="shared" si="14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12"/>
        <v>0</v>
      </c>
      <c r="C133" s="63">
        <f>IF(SUM(G133:G$302)&gt;0,(($M$1+$E$8)*((1+F133)^SUM(H133:H$302)))+D133,0)</f>
        <v>0</v>
      </c>
      <c r="D133" s="64">
        <f t="shared" si="10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11"/>
        <v>0</v>
      </c>
      <c r="H133" s="50">
        <f t="shared" si="13"/>
        <v>0</v>
      </c>
      <c r="J133" s="50" t="str">
        <f t="shared" si="14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12"/>
        <v>0</v>
      </c>
      <c r="C134" s="63">
        <f>IF(SUM(G134:G$302)&gt;0,(($M$1+$E$8)*((1+F134)^SUM(H134:H$302)))+D134,0)</f>
        <v>0</v>
      </c>
      <c r="D134" s="64">
        <f t="shared" si="10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11"/>
        <v>0</v>
      </c>
      <c r="H134" s="50">
        <f t="shared" si="13"/>
        <v>0</v>
      </c>
      <c r="J134" s="50" t="str">
        <f t="shared" si="14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12"/>
        <v>0</v>
      </c>
      <c r="C135" s="63">
        <f>IF(SUM(G135:G$302)&gt;0,(($M$1+$E$8)*((1+F135)^SUM(H135:H$302)))+D135,0)</f>
        <v>0</v>
      </c>
      <c r="D135" s="64">
        <f t="shared" si="10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11"/>
        <v>0</v>
      </c>
      <c r="H135" s="50">
        <f t="shared" si="13"/>
        <v>0</v>
      </c>
      <c r="J135" s="50" t="str">
        <f t="shared" si="14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12"/>
        <v>0</v>
      </c>
      <c r="C136" s="63">
        <f>IF(SUM(G136:G$302)&gt;0,(($M$1+$E$8)*((1+F136)^SUM(H136:H$302)))+D136,0)</f>
        <v>0</v>
      </c>
      <c r="D136" s="64">
        <f t="shared" si="10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11"/>
        <v>0</v>
      </c>
      <c r="H136" s="50">
        <f t="shared" si="13"/>
        <v>0</v>
      </c>
      <c r="J136" s="50" t="str">
        <f t="shared" si="14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12"/>
        <v>0</v>
      </c>
      <c r="C137" s="63">
        <f>IF(SUM(G137:G$302)&gt;0,(($M$1+$E$8)*((1+F137)^SUM(H137:H$302)))+D137,0)</f>
        <v>0</v>
      </c>
      <c r="D137" s="64">
        <f t="shared" ref="D137:D148" si="15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6">IF(H137=0,R137,0)</f>
        <v>0</v>
      </c>
      <c r="H137" s="50">
        <f t="shared" si="13"/>
        <v>0</v>
      </c>
      <c r="J137" s="50" t="str">
        <f t="shared" si="14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7">IF(Q138&lt;=$B$6,R138+S138,R138)</f>
        <v>0</v>
      </c>
      <c r="C138" s="63">
        <f>IF(SUM(G138:G$302)&gt;0,(($M$1+$E$8)*((1+F138)^SUM(H138:H$302)))+D138,0)</f>
        <v>0</v>
      </c>
      <c r="D138" s="64">
        <f t="shared" si="15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6"/>
        <v>0</v>
      </c>
      <c r="H138" s="50">
        <f t="shared" ref="H138:H201" si="18">IF(R139&gt;0,1,0)</f>
        <v>0</v>
      </c>
      <c r="J138" s="50" t="str">
        <f t="shared" ref="J138:J201" si="19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7"/>
        <v>0</v>
      </c>
      <c r="C139" s="63">
        <f>IF(SUM(G139:G$302)&gt;0,(($M$1+$E$8)*((1+F139)^SUM(H139:H$302)))+D139,0)</f>
        <v>0</v>
      </c>
      <c r="D139" s="64">
        <f t="shared" si="15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6"/>
        <v>0</v>
      </c>
      <c r="H139" s="50">
        <f t="shared" si="18"/>
        <v>0</v>
      </c>
      <c r="J139" s="50" t="str">
        <f t="shared" si="19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7"/>
        <v>0</v>
      </c>
      <c r="C140" s="63">
        <f>IF(SUM(G140:G$302)&gt;0,(($M$1+$E$8)*((1+F140)^SUM(H140:H$302)))+D140,0)</f>
        <v>0</v>
      </c>
      <c r="D140" s="64">
        <f t="shared" si="15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6"/>
        <v>0</v>
      </c>
      <c r="H140" s="50">
        <f t="shared" si="18"/>
        <v>0</v>
      </c>
      <c r="J140" s="50" t="str">
        <f t="shared" si="19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7"/>
        <v>0</v>
      </c>
      <c r="C141" s="63">
        <f>IF(SUM(G141:G$302)&gt;0,(($M$1+$E$8)*((1+F141)^SUM(H141:H$302)))+D141,0)</f>
        <v>0</v>
      </c>
      <c r="D141" s="64">
        <f t="shared" si="15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6"/>
        <v>0</v>
      </c>
      <c r="H141" s="50">
        <f t="shared" si="18"/>
        <v>0</v>
      </c>
      <c r="J141" s="50" t="str">
        <f t="shared" si="19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7"/>
        <v>0</v>
      </c>
      <c r="C142" s="63">
        <f>IF(SUM(G142:G$302)&gt;0,(($M$1+$E$8)*((1+F142)^SUM(H142:H$302)))+D142,0)</f>
        <v>0</v>
      </c>
      <c r="D142" s="64">
        <f t="shared" si="15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6"/>
        <v>0</v>
      </c>
      <c r="H142" s="50">
        <f t="shared" si="18"/>
        <v>0</v>
      </c>
      <c r="J142" s="50" t="str">
        <f t="shared" si="19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7"/>
        <v>0</v>
      </c>
      <c r="C143" s="63">
        <f>IF(SUM(G143:G$302)&gt;0,(($M$1+$E$8)*((1+F143)^SUM(H143:H$302)))+D143,0)</f>
        <v>0</v>
      </c>
      <c r="D143" s="64">
        <f t="shared" si="15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6"/>
        <v>0</v>
      </c>
      <c r="H143" s="50">
        <f t="shared" si="18"/>
        <v>0</v>
      </c>
      <c r="J143" s="50" t="str">
        <f t="shared" si="19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7"/>
        <v>0</v>
      </c>
      <c r="C144" s="63">
        <f>IF(SUM(G144:G$302)&gt;0,(($M$1+$E$8)*((1+F144)^SUM(H144:H$302)))+D144,0)</f>
        <v>0</v>
      </c>
      <c r="D144" s="64">
        <f t="shared" si="15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6"/>
        <v>0</v>
      </c>
      <c r="H144" s="50">
        <f t="shared" si="18"/>
        <v>0</v>
      </c>
      <c r="J144" s="50" t="str">
        <f t="shared" si="19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7"/>
        <v>0</v>
      </c>
      <c r="C145" s="63">
        <f>IF(SUM(G145:G$302)&gt;0,(($M$1+$E$8)*((1+F145)^SUM(H145:H$302)))+D145,0)</f>
        <v>0</v>
      </c>
      <c r="D145" s="64">
        <f t="shared" si="15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6"/>
        <v>0</v>
      </c>
      <c r="H145" s="50">
        <f t="shared" si="18"/>
        <v>0</v>
      </c>
      <c r="J145" s="50" t="str">
        <f t="shared" si="19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7"/>
        <v>0</v>
      </c>
      <c r="C146" s="63">
        <f>IF(SUM(G146:G$302)&gt;0,(($M$1+$E$8)*((1+F146)^SUM(H146:H$302)))+D146,0)</f>
        <v>0</v>
      </c>
      <c r="D146" s="64">
        <f t="shared" si="15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6"/>
        <v>0</v>
      </c>
      <c r="H146" s="50">
        <f t="shared" si="18"/>
        <v>0</v>
      </c>
      <c r="J146" s="50" t="str">
        <f t="shared" si="19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7"/>
        <v>0</v>
      </c>
      <c r="C147" s="63">
        <f>IF(SUM(G147:G$302)&gt;0,(($M$1+$E$8)*((1+F147)^SUM(H147:H$302)))+D147,0)</f>
        <v>0</v>
      </c>
      <c r="D147" s="64">
        <f t="shared" si="15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6"/>
        <v>0</v>
      </c>
      <c r="H147" s="50">
        <f t="shared" si="18"/>
        <v>0</v>
      </c>
      <c r="J147" s="50" t="str">
        <f t="shared" si="19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7"/>
        <v>0</v>
      </c>
      <c r="C148" s="63">
        <f>IF(SUM(G148:G$302)&gt;0,(($M$1+$E$8)*((1+F148)^SUM(H148:H$302)))+D148,0)</f>
        <v>0</v>
      </c>
      <c r="D148" s="64">
        <f t="shared" si="15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6"/>
        <v>0</v>
      </c>
      <c r="H148" s="50">
        <f t="shared" si="18"/>
        <v>0</v>
      </c>
      <c r="J148" s="50" t="str">
        <f t="shared" si="19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7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6"/>
        <v>0</v>
      </c>
      <c r="H149" s="50">
        <f t="shared" si="18"/>
        <v>0</v>
      </c>
      <c r="J149" s="50" t="str">
        <f t="shared" si="19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7"/>
        <v>0</v>
      </c>
      <c r="C150" s="63">
        <f>IF(SUM(G150:G$302)&gt;0,(($M$1+$E$8)*((1+F150)^SUM(H150:H$302)))+D150,0)</f>
        <v>0</v>
      </c>
      <c r="D150" s="64">
        <f t="shared" ref="D150:D213" si="20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6"/>
        <v>0</v>
      </c>
      <c r="H150" s="50">
        <f t="shared" si="18"/>
        <v>0</v>
      </c>
      <c r="J150" s="50" t="str">
        <f t="shared" si="19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7"/>
        <v>0</v>
      </c>
      <c r="C151" s="63">
        <f>IF(SUM(G151:G$302)&gt;0,(($M$1+$E$8)*((1+F151)^SUM(H151:H$302)))+D151,0)</f>
        <v>0</v>
      </c>
      <c r="D151" s="64">
        <f t="shared" si="20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6"/>
        <v>0</v>
      </c>
      <c r="H151" s="50">
        <f t="shared" si="18"/>
        <v>0</v>
      </c>
      <c r="J151" s="50" t="str">
        <f t="shared" si="19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7"/>
        <v>0</v>
      </c>
      <c r="C152" s="63">
        <f>IF(SUM(G152:G$302)&gt;0,(($M$1+$E$8)*((1+F152)^SUM(H152:H$302)))+D152,0)</f>
        <v>0</v>
      </c>
      <c r="D152" s="64">
        <f t="shared" si="20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6"/>
        <v>0</v>
      </c>
      <c r="H152" s="50">
        <f t="shared" si="18"/>
        <v>0</v>
      </c>
      <c r="J152" s="50" t="str">
        <f t="shared" si="19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7"/>
        <v>0</v>
      </c>
      <c r="C153" s="63">
        <f>IF(SUM(G153:G$302)&gt;0,(($M$1+$E$8)*((1+F153)^SUM(H153:H$302)))+D153,0)</f>
        <v>0</v>
      </c>
      <c r="D153" s="64">
        <f t="shared" si="20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6"/>
        <v>0</v>
      </c>
      <c r="H153" s="50">
        <f t="shared" si="18"/>
        <v>0</v>
      </c>
      <c r="J153" s="50" t="str">
        <f t="shared" si="19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7"/>
        <v>0</v>
      </c>
      <c r="C154" s="63">
        <f>IF(SUM(G154:G$302)&gt;0,(($M$1+$E$8)*((1+F154)^SUM(H154:H$302)))+D154,0)</f>
        <v>0</v>
      </c>
      <c r="D154" s="64">
        <f t="shared" si="20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6"/>
        <v>0</v>
      </c>
      <c r="H154" s="50">
        <f t="shared" si="18"/>
        <v>0</v>
      </c>
      <c r="J154" s="50" t="str">
        <f t="shared" si="19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7"/>
        <v>0</v>
      </c>
      <c r="C155" s="63">
        <f>IF(SUM(G155:G$302)&gt;0,(($M$1+$E$8)*((1+F155)^SUM(H155:H$302)))+D155,0)</f>
        <v>0</v>
      </c>
      <c r="D155" s="64">
        <f t="shared" si="20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6"/>
        <v>0</v>
      </c>
      <c r="H155" s="50">
        <f t="shared" si="18"/>
        <v>0</v>
      </c>
      <c r="J155" s="50" t="str">
        <f t="shared" si="19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7"/>
        <v>0</v>
      </c>
      <c r="C156" s="63">
        <f>IF(SUM(G156:G$302)&gt;0,(($M$1+$E$8)*((1+F156)^SUM(H156:H$302)))+D156,0)</f>
        <v>0</v>
      </c>
      <c r="D156" s="64">
        <f t="shared" si="20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6"/>
        <v>0</v>
      </c>
      <c r="H156" s="50">
        <f t="shared" si="18"/>
        <v>0</v>
      </c>
      <c r="J156" s="50" t="str">
        <f t="shared" si="19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7"/>
        <v>0</v>
      </c>
      <c r="C157" s="63">
        <f>IF(SUM(G157:G$302)&gt;0,(($M$1+$E$8)*((1+F157)^SUM(H157:H$302)))+D157,0)</f>
        <v>0</v>
      </c>
      <c r="D157" s="64">
        <f t="shared" si="20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6"/>
        <v>0</v>
      </c>
      <c r="H157" s="50">
        <f t="shared" si="18"/>
        <v>0</v>
      </c>
      <c r="J157" s="50" t="str">
        <f t="shared" si="19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7"/>
        <v>0</v>
      </c>
      <c r="C158" s="63">
        <f>IF(SUM(G158:G$302)&gt;0,(($M$1+$E$8)*((1+F158)^SUM(H158:H$302)))+D158,0)</f>
        <v>0</v>
      </c>
      <c r="D158" s="64">
        <f t="shared" si="20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6"/>
        <v>0</v>
      </c>
      <c r="H158" s="50">
        <f t="shared" si="18"/>
        <v>0</v>
      </c>
      <c r="J158" s="50" t="str">
        <f t="shared" si="19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7"/>
        <v>0</v>
      </c>
      <c r="C159" s="63">
        <f>IF(SUM(G159:G$302)&gt;0,(($M$1+$E$8)*((1+F159)^SUM(H159:H$302)))+D159,0)</f>
        <v>0</v>
      </c>
      <c r="D159" s="64">
        <f t="shared" si="20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6"/>
        <v>0</v>
      </c>
      <c r="H159" s="50">
        <f t="shared" si="18"/>
        <v>0</v>
      </c>
      <c r="J159" s="50" t="str">
        <f t="shared" si="19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7"/>
        <v>0</v>
      </c>
      <c r="C160" s="63">
        <f>IF(SUM(G160:G$302)&gt;0,(($M$1+$E$8)*((1+F160)^SUM(H160:H$302)))+D160,0)</f>
        <v>0</v>
      </c>
      <c r="D160" s="64">
        <f t="shared" si="20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6"/>
        <v>0</v>
      </c>
      <c r="H160" s="50">
        <f t="shared" si="18"/>
        <v>0</v>
      </c>
      <c r="J160" s="50" t="str">
        <f t="shared" si="19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7"/>
        <v>0</v>
      </c>
      <c r="C161" s="63">
        <f>IF(SUM(G161:G$302)&gt;0,(($M$1+$E$8)*((1+F161)^SUM(H161:H$302)))+D161,0)</f>
        <v>0</v>
      </c>
      <c r="D161" s="64">
        <f t="shared" si="20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6"/>
        <v>0</v>
      </c>
      <c r="H161" s="50">
        <f t="shared" si="18"/>
        <v>0</v>
      </c>
      <c r="J161" s="50" t="str">
        <f t="shared" si="19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7"/>
        <v>0</v>
      </c>
      <c r="C162" s="63">
        <f>IF(SUM(G162:G$302)&gt;0,(($M$1+$E$8)*((1+F162)^SUM(H162:H$302)))+D162,0)</f>
        <v>0</v>
      </c>
      <c r="D162" s="64">
        <f t="shared" si="20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6"/>
        <v>0</v>
      </c>
      <c r="H162" s="50">
        <f t="shared" si="18"/>
        <v>0</v>
      </c>
      <c r="J162" s="50" t="str">
        <f t="shared" si="19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7"/>
        <v>0</v>
      </c>
      <c r="C163" s="63">
        <f>IF(SUM(G163:G$302)&gt;0,(($M$1+$E$8)*((1+F163)^SUM(H163:H$302)))+D163,0)</f>
        <v>0</v>
      </c>
      <c r="D163" s="64">
        <f t="shared" si="20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6"/>
        <v>0</v>
      </c>
      <c r="H163" s="50">
        <f t="shared" si="18"/>
        <v>0</v>
      </c>
      <c r="J163" s="50" t="str">
        <f t="shared" si="19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7"/>
        <v>0</v>
      </c>
      <c r="C164" s="63">
        <f>IF(SUM(G164:G$302)&gt;0,(($M$1+$E$8)*((1+F164)^SUM(H164:H$302)))+D164,0)</f>
        <v>0</v>
      </c>
      <c r="D164" s="64">
        <f t="shared" si="20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6"/>
        <v>0</v>
      </c>
      <c r="H164" s="50">
        <f t="shared" si="18"/>
        <v>0</v>
      </c>
      <c r="J164" s="50" t="str">
        <f t="shared" si="19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7"/>
        <v>0</v>
      </c>
      <c r="C165" s="63">
        <f>IF(SUM(G165:G$302)&gt;0,(($M$1+$E$8)*((1+F165)^SUM(H165:H$302)))+D165,0)</f>
        <v>0</v>
      </c>
      <c r="D165" s="64">
        <f t="shared" si="20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6"/>
        <v>0</v>
      </c>
      <c r="H165" s="50">
        <f t="shared" si="18"/>
        <v>0</v>
      </c>
      <c r="J165" s="50" t="str">
        <f t="shared" si="19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7"/>
        <v>0</v>
      </c>
      <c r="C166" s="63">
        <f>IF(SUM(G166:G$302)&gt;0,(($M$1+$E$8)*((1+F166)^SUM(H166:H$302)))+D166,0)</f>
        <v>0</v>
      </c>
      <c r="D166" s="64">
        <f t="shared" si="20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6"/>
        <v>0</v>
      </c>
      <c r="H166" s="50">
        <f t="shared" si="18"/>
        <v>0</v>
      </c>
      <c r="J166" s="50" t="str">
        <f t="shared" si="19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7"/>
        <v>0</v>
      </c>
      <c r="C167" s="63">
        <f>IF(SUM(G167:G$302)&gt;0,(($M$1+$E$8)*((1+F167)^SUM(H167:H$302)))+D167,0)</f>
        <v>0</v>
      </c>
      <c r="D167" s="64">
        <f t="shared" si="20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6"/>
        <v>0</v>
      </c>
      <c r="H167" s="50">
        <f t="shared" si="18"/>
        <v>0</v>
      </c>
      <c r="J167" s="50" t="str">
        <f t="shared" si="19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7"/>
        <v>0</v>
      </c>
      <c r="C168" s="63">
        <f>IF(SUM(G168:G$302)&gt;0,(($M$1+$E$8)*((1+F168)^SUM(H168:H$302)))+D168,0)</f>
        <v>0</v>
      </c>
      <c r="D168" s="64">
        <f t="shared" si="20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6"/>
        <v>0</v>
      </c>
      <c r="H168" s="50">
        <f t="shared" si="18"/>
        <v>0</v>
      </c>
      <c r="J168" s="50" t="str">
        <f t="shared" si="19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7"/>
        <v>0</v>
      </c>
      <c r="C169" s="63">
        <f>IF(SUM(G169:G$302)&gt;0,(($M$1+$E$8)*((1+F169)^SUM(H169:H$302)))+D169,0)</f>
        <v>0</v>
      </c>
      <c r="D169" s="64">
        <f t="shared" si="20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6"/>
        <v>0</v>
      </c>
      <c r="H169" s="50">
        <f t="shared" si="18"/>
        <v>0</v>
      </c>
      <c r="J169" s="50" t="str">
        <f t="shared" si="19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7"/>
        <v>0</v>
      </c>
      <c r="C170" s="63">
        <f>IF(SUM(G170:G$302)&gt;0,(($M$1+$E$8)*((1+F170)^SUM(H170:H$302)))+D170,0)</f>
        <v>0</v>
      </c>
      <c r="D170" s="64">
        <f t="shared" si="20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6"/>
        <v>0</v>
      </c>
      <c r="H170" s="50">
        <f t="shared" si="18"/>
        <v>0</v>
      </c>
      <c r="J170" s="50" t="str">
        <f t="shared" si="19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7"/>
        <v>0</v>
      </c>
      <c r="C171" s="63">
        <f>IF(SUM(G171:G$302)&gt;0,(($M$1+$E$8)*((1+F171)^SUM(H171:H$302)))+D171,0)</f>
        <v>0</v>
      </c>
      <c r="D171" s="64">
        <f t="shared" si="20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6"/>
        <v>0</v>
      </c>
      <c r="H171" s="50">
        <f t="shared" si="18"/>
        <v>0</v>
      </c>
      <c r="J171" s="50" t="str">
        <f t="shared" si="19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7"/>
        <v>0</v>
      </c>
      <c r="C172" s="63">
        <f>IF(SUM(G172:G$302)&gt;0,(($M$1+$E$8)*((1+F172)^SUM(H172:H$302)))+D172,0)</f>
        <v>0</v>
      </c>
      <c r="D172" s="64">
        <f t="shared" si="20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6"/>
        <v>0</v>
      </c>
      <c r="H172" s="50">
        <f t="shared" si="18"/>
        <v>0</v>
      </c>
      <c r="J172" s="50" t="str">
        <f t="shared" si="19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7"/>
        <v>0</v>
      </c>
      <c r="C173" s="63">
        <f>IF(SUM(G173:G$302)&gt;0,(($M$1+$E$8)*((1+F173)^SUM(H173:H$302)))+D173,0)</f>
        <v>0</v>
      </c>
      <c r="D173" s="64">
        <f t="shared" si="20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6"/>
        <v>0</v>
      </c>
      <c r="H173" s="50">
        <f t="shared" si="18"/>
        <v>0</v>
      </c>
      <c r="J173" s="50" t="str">
        <f t="shared" si="19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7"/>
        <v>0</v>
      </c>
      <c r="C174" s="63">
        <f>IF(SUM(G174:G$302)&gt;0,(($M$1+$E$8)*((1+F174)^SUM(H174:H$302)))+D174,0)</f>
        <v>0</v>
      </c>
      <c r="D174" s="64">
        <f t="shared" si="20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6"/>
        <v>0</v>
      </c>
      <c r="H174" s="50">
        <f t="shared" si="18"/>
        <v>0</v>
      </c>
      <c r="J174" s="50" t="str">
        <f t="shared" si="19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7"/>
        <v>0</v>
      </c>
      <c r="C175" s="63">
        <f>IF(SUM(G175:G$302)&gt;0,(($M$1+$E$8)*((1+F175)^SUM(H175:H$302)))+D175,0)</f>
        <v>0</v>
      </c>
      <c r="D175" s="64">
        <f t="shared" si="20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6"/>
        <v>0</v>
      </c>
      <c r="H175" s="50">
        <f t="shared" si="18"/>
        <v>0</v>
      </c>
      <c r="J175" s="50" t="str">
        <f t="shared" si="19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7"/>
        <v>0</v>
      </c>
      <c r="C176" s="63">
        <f>IF(SUM(G176:G$302)&gt;0,(($M$1+$E$8)*((1+F176)^SUM(H176:H$302)))+D176,0)</f>
        <v>0</v>
      </c>
      <c r="D176" s="64">
        <f t="shared" si="20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6"/>
        <v>0</v>
      </c>
      <c r="H176" s="50">
        <f t="shared" si="18"/>
        <v>0</v>
      </c>
      <c r="J176" s="50" t="str">
        <f t="shared" si="19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7"/>
        <v>0</v>
      </c>
      <c r="C177" s="63">
        <f>IF(SUM(G177:G$302)&gt;0,(($M$1+$E$8)*((1+F177)^SUM(H177:H$302)))+D177,0)</f>
        <v>0</v>
      </c>
      <c r="D177" s="64">
        <f t="shared" si="20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6"/>
        <v>0</v>
      </c>
      <c r="H177" s="50">
        <f t="shared" si="18"/>
        <v>0</v>
      </c>
      <c r="J177" s="50" t="str">
        <f t="shared" si="19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7"/>
        <v>0</v>
      </c>
      <c r="C178" s="63">
        <f>IF(SUM(G178:G$302)&gt;0,(($M$1+$E$8)*((1+F178)^SUM(H178:H$302)))+D178,0)</f>
        <v>0</v>
      </c>
      <c r="D178" s="64">
        <f t="shared" si="20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6"/>
        <v>0</v>
      </c>
      <c r="H178" s="50">
        <f t="shared" si="18"/>
        <v>0</v>
      </c>
      <c r="J178" s="50" t="str">
        <f t="shared" si="19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7"/>
        <v>0</v>
      </c>
      <c r="C179" s="63">
        <f>IF(SUM(G179:G$302)&gt;0,(($M$1+$E$8)*((1+F179)^SUM(H179:H$302)))+D179,0)</f>
        <v>0</v>
      </c>
      <c r="D179" s="64">
        <f t="shared" si="20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6"/>
        <v>0</v>
      </c>
      <c r="H179" s="50">
        <f t="shared" si="18"/>
        <v>0</v>
      </c>
      <c r="J179" s="50" t="str">
        <f t="shared" si="19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7"/>
        <v>0</v>
      </c>
      <c r="C180" s="63">
        <f>IF(SUM(G180:G$302)&gt;0,(($M$1+$E$8)*((1+F180)^SUM(H180:H$302)))+D180,0)</f>
        <v>0</v>
      </c>
      <c r="D180" s="64">
        <f t="shared" si="20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6"/>
        <v>0</v>
      </c>
      <c r="H180" s="50">
        <f t="shared" si="18"/>
        <v>0</v>
      </c>
      <c r="J180" s="50" t="str">
        <f t="shared" si="19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7"/>
        <v>0</v>
      </c>
      <c r="C181" s="63">
        <f>IF(SUM(G181:G$302)&gt;0,(($M$1+$E$8)*((1+F181)^SUM(H181:H$302)))+D181,0)</f>
        <v>0</v>
      </c>
      <c r="D181" s="64">
        <f t="shared" si="20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6"/>
        <v>0</v>
      </c>
      <c r="H181" s="50">
        <f t="shared" si="18"/>
        <v>0</v>
      </c>
      <c r="J181" s="50" t="str">
        <f t="shared" si="19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7"/>
        <v>0</v>
      </c>
      <c r="C182" s="63">
        <f>IF(SUM(G182:G$302)&gt;0,(($M$1+$E$8)*((1+F182)^SUM(H182:H$302)))+D182,0)</f>
        <v>0</v>
      </c>
      <c r="D182" s="64">
        <f t="shared" si="20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6"/>
        <v>0</v>
      </c>
      <c r="H182" s="50">
        <f t="shared" si="18"/>
        <v>0</v>
      </c>
      <c r="J182" s="50" t="str">
        <f t="shared" si="19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7"/>
        <v>0</v>
      </c>
      <c r="C183" s="63">
        <f>IF(SUM(G183:G$302)&gt;0,(($M$1+$E$8)*((1+F183)^SUM(H183:H$302)))+D183,0)</f>
        <v>0</v>
      </c>
      <c r="D183" s="64">
        <f t="shared" si="20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6"/>
        <v>0</v>
      </c>
      <c r="H183" s="50">
        <f t="shared" si="18"/>
        <v>0</v>
      </c>
      <c r="J183" s="50" t="str">
        <f t="shared" si="19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7"/>
        <v>0</v>
      </c>
      <c r="C184" s="63">
        <f>IF(SUM(G184:G$302)&gt;0,(($M$1+$E$8)*((1+F184)^SUM(H184:H$302)))+D184,0)</f>
        <v>0</v>
      </c>
      <c r="D184" s="64">
        <f t="shared" si="20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6"/>
        <v>0</v>
      </c>
      <c r="H184" s="50">
        <f t="shared" si="18"/>
        <v>0</v>
      </c>
      <c r="J184" s="50" t="str">
        <f t="shared" si="19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7"/>
        <v>0</v>
      </c>
      <c r="C185" s="63">
        <f>IF(SUM(G185:G$302)&gt;0,(($M$1+$E$8)*((1+F185)^SUM(H185:H$302)))+D185,0)</f>
        <v>0</v>
      </c>
      <c r="D185" s="64">
        <f t="shared" si="20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6"/>
        <v>0</v>
      </c>
      <c r="H185" s="50">
        <f t="shared" si="18"/>
        <v>0</v>
      </c>
      <c r="J185" s="50" t="str">
        <f t="shared" si="19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7"/>
        <v>0</v>
      </c>
      <c r="C186" s="63">
        <f>IF(SUM(G186:G$302)&gt;0,(($M$1+$E$8)*((1+F186)^SUM(H186:H$302)))+D186,0)</f>
        <v>0</v>
      </c>
      <c r="D186" s="64">
        <f t="shared" si="20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6"/>
        <v>0</v>
      </c>
      <c r="H186" s="50">
        <f t="shared" si="18"/>
        <v>0</v>
      </c>
      <c r="J186" s="50" t="str">
        <f t="shared" si="19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7"/>
        <v>0</v>
      </c>
      <c r="C187" s="63">
        <f>IF(SUM(G187:G$302)&gt;0,(($M$1+$E$8)*((1+F187)^SUM(H187:H$302)))+D187,0)</f>
        <v>0</v>
      </c>
      <c r="D187" s="64">
        <f t="shared" si="20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6"/>
        <v>0</v>
      </c>
      <c r="H187" s="50">
        <f t="shared" si="18"/>
        <v>0</v>
      </c>
      <c r="J187" s="50" t="str">
        <f t="shared" si="19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7"/>
        <v>0</v>
      </c>
      <c r="C188" s="63">
        <f>IF(SUM(G188:G$302)&gt;0,(($M$1+$E$8)*((1+F188)^SUM(H188:H$302)))+D188,0)</f>
        <v>0</v>
      </c>
      <c r="D188" s="64">
        <f t="shared" si="20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6"/>
        <v>0</v>
      </c>
      <c r="H188" s="50">
        <f t="shared" si="18"/>
        <v>0</v>
      </c>
      <c r="J188" s="50" t="str">
        <f t="shared" si="19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7"/>
        <v>0</v>
      </c>
      <c r="C189" s="63">
        <f>IF(SUM(G189:G$302)&gt;0,(($M$1+$E$8)*((1+F189)^SUM(H189:H$302)))+D189,0)</f>
        <v>0</v>
      </c>
      <c r="D189" s="64">
        <f t="shared" si="20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6"/>
        <v>0</v>
      </c>
      <c r="H189" s="50">
        <f t="shared" si="18"/>
        <v>0</v>
      </c>
      <c r="J189" s="50" t="str">
        <f t="shared" si="19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7"/>
        <v>0</v>
      </c>
      <c r="C190" s="63">
        <f>IF(SUM(G190:G$302)&gt;0,(($M$1+$E$8)*((1+F190)^SUM(H190:H$302)))+D190,0)</f>
        <v>0</v>
      </c>
      <c r="D190" s="64">
        <f t="shared" si="20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6"/>
        <v>0</v>
      </c>
      <c r="H190" s="50">
        <f t="shared" si="18"/>
        <v>0</v>
      </c>
      <c r="J190" s="50" t="str">
        <f t="shared" si="19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7"/>
        <v>0</v>
      </c>
      <c r="C191" s="63">
        <f>IF(SUM(G191:G$302)&gt;0,(($M$1+$E$8)*((1+F191)^SUM(H191:H$302)))+D191,0)</f>
        <v>0</v>
      </c>
      <c r="D191" s="64">
        <f t="shared" si="20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6"/>
        <v>0</v>
      </c>
      <c r="H191" s="50">
        <f t="shared" si="18"/>
        <v>0</v>
      </c>
      <c r="J191" s="50" t="str">
        <f t="shared" si="19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7"/>
        <v>0</v>
      </c>
      <c r="C192" s="63">
        <f>IF(SUM(G192:G$302)&gt;0,(($M$1+$E$8)*((1+F192)^SUM(H192:H$302)))+D192,0)</f>
        <v>0</v>
      </c>
      <c r="D192" s="64">
        <f t="shared" si="20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6"/>
        <v>0</v>
      </c>
      <c r="H192" s="50">
        <f t="shared" si="18"/>
        <v>0</v>
      </c>
      <c r="J192" s="50" t="str">
        <f t="shared" si="19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7"/>
        <v>0</v>
      </c>
      <c r="C193" s="63">
        <f>IF(SUM(G193:G$302)&gt;0,(($M$1+$E$8)*((1+F193)^SUM(H193:H$302)))+D193,0)</f>
        <v>0</v>
      </c>
      <c r="D193" s="64">
        <f t="shared" si="20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6"/>
        <v>0</v>
      </c>
      <c r="H193" s="50">
        <f t="shared" si="18"/>
        <v>0</v>
      </c>
      <c r="J193" s="50" t="str">
        <f t="shared" si="19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7"/>
        <v>0</v>
      </c>
      <c r="C194" s="63">
        <f>IF(SUM(G194:G$302)&gt;0,(($M$1+$E$8)*((1+F194)^SUM(H194:H$302)))+D194,0)</f>
        <v>0</v>
      </c>
      <c r="D194" s="64">
        <f t="shared" si="20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6"/>
        <v>0</v>
      </c>
      <c r="H194" s="50">
        <f t="shared" si="18"/>
        <v>0</v>
      </c>
      <c r="J194" s="50" t="str">
        <f t="shared" si="19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7"/>
        <v>0</v>
      </c>
      <c r="C195" s="63">
        <f>IF(SUM(G195:G$302)&gt;0,(($M$1+$E$8)*((1+F195)^SUM(H195:H$302)))+D195,0)</f>
        <v>0</v>
      </c>
      <c r="D195" s="64">
        <f t="shared" si="20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6"/>
        <v>0</v>
      </c>
      <c r="H195" s="50">
        <f t="shared" si="18"/>
        <v>0</v>
      </c>
      <c r="J195" s="50" t="str">
        <f t="shared" si="19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7"/>
        <v>0</v>
      </c>
      <c r="C196" s="63">
        <f>IF(SUM(G196:G$302)&gt;0,(($M$1+$E$8)*((1+F196)^SUM(H196:H$302)))+D196,0)</f>
        <v>0</v>
      </c>
      <c r="D196" s="64">
        <f t="shared" si="20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6"/>
        <v>0</v>
      </c>
      <c r="H196" s="50">
        <f t="shared" si="18"/>
        <v>0</v>
      </c>
      <c r="J196" s="50" t="str">
        <f t="shared" si="19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7"/>
        <v>0</v>
      </c>
      <c r="C197" s="63">
        <f>IF(SUM(G197:G$302)&gt;0,(($M$1+$E$8)*((1+F197)^SUM(H197:H$302)))+D197,0)</f>
        <v>0</v>
      </c>
      <c r="D197" s="64">
        <f t="shared" si="20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6"/>
        <v>0</v>
      </c>
      <c r="H197" s="50">
        <f t="shared" si="18"/>
        <v>0</v>
      </c>
      <c r="J197" s="50" t="str">
        <f t="shared" si="19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7"/>
        <v>0</v>
      </c>
      <c r="C198" s="63">
        <f>IF(SUM(G198:G$302)&gt;0,(($M$1+$E$8)*((1+F198)^SUM(H198:H$302)))+D198,0)</f>
        <v>0</v>
      </c>
      <c r="D198" s="64">
        <f t="shared" si="20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6"/>
        <v>0</v>
      </c>
      <c r="H198" s="50">
        <f t="shared" si="18"/>
        <v>0</v>
      </c>
      <c r="J198" s="50" t="str">
        <f t="shared" si="19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7"/>
        <v>0</v>
      </c>
      <c r="C199" s="63">
        <f>IF(SUM(G199:G$302)&gt;0,(($M$1+$E$8)*((1+F199)^SUM(H199:H$302)))+D199,0)</f>
        <v>0</v>
      </c>
      <c r="D199" s="64">
        <f t="shared" si="20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6"/>
        <v>0</v>
      </c>
      <c r="H199" s="50">
        <f t="shared" si="18"/>
        <v>0</v>
      </c>
      <c r="J199" s="50" t="str">
        <f t="shared" si="19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7"/>
        <v>0</v>
      </c>
      <c r="C200" s="63">
        <f>IF(SUM(G200:G$302)&gt;0,(($M$1+$E$8)*((1+F200)^SUM(H200:H$302)))+D200,0)</f>
        <v>0</v>
      </c>
      <c r="D200" s="64">
        <f t="shared" si="20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6"/>
        <v>0</v>
      </c>
      <c r="H200" s="50">
        <f t="shared" si="18"/>
        <v>0</v>
      </c>
      <c r="J200" s="50" t="str">
        <f t="shared" si="19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7"/>
        <v>0</v>
      </c>
      <c r="C201" s="63">
        <f>IF(SUM(G201:G$302)&gt;0,(($M$1+$E$8)*((1+F201)^SUM(H201:H$302)))+D201,0)</f>
        <v>0</v>
      </c>
      <c r="D201" s="64">
        <f t="shared" si="20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21">IF(H201=0,R201,0)</f>
        <v>0</v>
      </c>
      <c r="H201" s="50">
        <f t="shared" si="18"/>
        <v>0</v>
      </c>
      <c r="J201" s="50" t="str">
        <f t="shared" si="19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22">IF(Q202&lt;=$B$6,R202+S202,R202)</f>
        <v>0</v>
      </c>
      <c r="C202" s="63">
        <f>IF(SUM(G202:G$302)&gt;0,(($M$1+$E$8)*((1+F202)^SUM(H202:H$302)))+D202,0)</f>
        <v>0</v>
      </c>
      <c r="D202" s="64">
        <f t="shared" si="20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21"/>
        <v>0</v>
      </c>
      <c r="H202" s="50">
        <f t="shared" ref="H202:H265" si="23">IF(R203&gt;0,1,0)</f>
        <v>0</v>
      </c>
      <c r="J202" s="50" t="str">
        <f t="shared" ref="J202:J265" si="24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22"/>
        <v>0</v>
      </c>
      <c r="C203" s="63">
        <f>IF(SUM(G203:G$302)&gt;0,(($M$1+$E$8)*((1+F203)^SUM(H203:H$302)))+D203,0)</f>
        <v>0</v>
      </c>
      <c r="D203" s="64">
        <f t="shared" si="20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21"/>
        <v>0</v>
      </c>
      <c r="H203" s="50">
        <f t="shared" si="23"/>
        <v>0</v>
      </c>
      <c r="J203" s="50" t="str">
        <f t="shared" si="24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22"/>
        <v>0</v>
      </c>
      <c r="C204" s="63">
        <f>IF(SUM(G204:G$302)&gt;0,(($M$1+$E$8)*((1+F204)^SUM(H204:H$302)))+D204,0)</f>
        <v>0</v>
      </c>
      <c r="D204" s="64">
        <f t="shared" si="20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21"/>
        <v>0</v>
      </c>
      <c r="H204" s="50">
        <f t="shared" si="23"/>
        <v>0</v>
      </c>
      <c r="J204" s="50" t="str">
        <f t="shared" si="24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22"/>
        <v>0</v>
      </c>
      <c r="C205" s="63">
        <f>IF(SUM(G205:G$302)&gt;0,(($M$1+$E$8)*((1+F205)^SUM(H205:H$302)))+D205,0)</f>
        <v>0</v>
      </c>
      <c r="D205" s="64">
        <f t="shared" si="20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21"/>
        <v>0</v>
      </c>
      <c r="H205" s="50">
        <f t="shared" si="23"/>
        <v>0</v>
      </c>
      <c r="J205" s="50" t="str">
        <f t="shared" si="24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22"/>
        <v>0</v>
      </c>
      <c r="C206" s="63">
        <f>IF(SUM(G206:G$302)&gt;0,(($M$1+$E$8)*((1+F206)^SUM(H206:H$302)))+D206,0)</f>
        <v>0</v>
      </c>
      <c r="D206" s="64">
        <f t="shared" si="20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21"/>
        <v>0</v>
      </c>
      <c r="H206" s="50">
        <f t="shared" si="23"/>
        <v>0</v>
      </c>
      <c r="J206" s="50" t="str">
        <f t="shared" si="24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22"/>
        <v>0</v>
      </c>
      <c r="C207" s="63">
        <f>IF(SUM(G207:G$302)&gt;0,(($M$1+$E$8)*((1+F207)^SUM(H207:H$302)))+D207,0)</f>
        <v>0</v>
      </c>
      <c r="D207" s="64">
        <f t="shared" si="20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21"/>
        <v>0</v>
      </c>
      <c r="H207" s="50">
        <f t="shared" si="23"/>
        <v>0</v>
      </c>
      <c r="J207" s="50" t="str">
        <f t="shared" si="24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22"/>
        <v>0</v>
      </c>
      <c r="C208" s="63">
        <f>IF(SUM(G208:G$302)&gt;0,(($M$1+$E$8)*((1+F208)^SUM(H208:H$302)))+D208,0)</f>
        <v>0</v>
      </c>
      <c r="D208" s="64">
        <f t="shared" si="20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21"/>
        <v>0</v>
      </c>
      <c r="H208" s="50">
        <f t="shared" si="23"/>
        <v>0</v>
      </c>
      <c r="J208" s="50" t="str">
        <f t="shared" si="24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22"/>
        <v>0</v>
      </c>
      <c r="C209" s="63">
        <f>IF(SUM(G209:G$302)&gt;0,(($M$1+$E$8)*((1+F209)^SUM(H209:H$302)))+D209,0)</f>
        <v>0</v>
      </c>
      <c r="D209" s="64">
        <f t="shared" si="20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21"/>
        <v>0</v>
      </c>
      <c r="H209" s="50">
        <f t="shared" si="23"/>
        <v>0</v>
      </c>
      <c r="J209" s="50" t="str">
        <f t="shared" si="24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22"/>
        <v>0</v>
      </c>
      <c r="C210" s="63">
        <f>IF(SUM(G210:G$302)&gt;0,(($M$1+$E$8)*((1+F210)^SUM(H210:H$302)))+D210,0)</f>
        <v>0</v>
      </c>
      <c r="D210" s="64">
        <f t="shared" si="20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21"/>
        <v>0</v>
      </c>
      <c r="H210" s="50">
        <f t="shared" si="23"/>
        <v>0</v>
      </c>
      <c r="J210" s="50" t="str">
        <f t="shared" si="24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22"/>
        <v>0</v>
      </c>
      <c r="C211" s="63">
        <f>IF(SUM(G211:G$302)&gt;0,(($M$1+$E$8)*((1+F211)^SUM(H211:H$302)))+D211,0)</f>
        <v>0</v>
      </c>
      <c r="D211" s="64">
        <f t="shared" si="20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21"/>
        <v>0</v>
      </c>
      <c r="H211" s="50">
        <f t="shared" si="23"/>
        <v>0</v>
      </c>
      <c r="J211" s="50" t="str">
        <f t="shared" si="24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22"/>
        <v>0</v>
      </c>
      <c r="C212" s="63">
        <f>IF(SUM(G212:G$302)&gt;0,(($M$1+$E$8)*((1+F212)^SUM(H212:H$302)))+D212,0)</f>
        <v>0</v>
      </c>
      <c r="D212" s="64">
        <f t="shared" si="20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21"/>
        <v>0</v>
      </c>
      <c r="H212" s="50">
        <f t="shared" si="23"/>
        <v>0</v>
      </c>
      <c r="J212" s="50" t="str">
        <f t="shared" si="24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22"/>
        <v>0</v>
      </c>
      <c r="C213" s="63">
        <f>IF(SUM(G213:G$302)&gt;0,(($M$1+$E$8)*((1+F213)^SUM(H213:H$302)))+D213,0)</f>
        <v>0</v>
      </c>
      <c r="D213" s="64">
        <f t="shared" si="20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21"/>
        <v>0</v>
      </c>
      <c r="H213" s="50">
        <f t="shared" si="23"/>
        <v>0</v>
      </c>
      <c r="J213" s="50" t="str">
        <f t="shared" si="24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22"/>
        <v>0</v>
      </c>
      <c r="C214" s="63">
        <f>IF(SUM(G214:G$302)&gt;0,(($M$1+$E$8)*((1+F214)^SUM(H214:H$302)))+D214,0)</f>
        <v>0</v>
      </c>
      <c r="D214" s="64">
        <f t="shared" ref="D214:D277" si="25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21"/>
        <v>0</v>
      </c>
      <c r="H214" s="50">
        <f t="shared" si="23"/>
        <v>0</v>
      </c>
      <c r="J214" s="50" t="str">
        <f t="shared" si="24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22"/>
        <v>0</v>
      </c>
      <c r="C215" s="63">
        <f>IF(SUM(G215:G$302)&gt;0,(($M$1+$E$8)*((1+F215)^SUM(H215:H$302)))+D215,0)</f>
        <v>0</v>
      </c>
      <c r="D215" s="64">
        <f t="shared" si="25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21"/>
        <v>0</v>
      </c>
      <c r="H215" s="50">
        <f t="shared" si="23"/>
        <v>0</v>
      </c>
      <c r="J215" s="50" t="str">
        <f t="shared" si="24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22"/>
        <v>0</v>
      </c>
      <c r="C216" s="63">
        <f>IF(SUM(G216:G$302)&gt;0,(($M$1+$E$8)*((1+F216)^SUM(H216:H$302)))+D216,0)</f>
        <v>0</v>
      </c>
      <c r="D216" s="64">
        <f t="shared" si="25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21"/>
        <v>0</v>
      </c>
      <c r="H216" s="50">
        <f t="shared" si="23"/>
        <v>0</v>
      </c>
      <c r="J216" s="50" t="str">
        <f t="shared" si="24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22"/>
        <v>0</v>
      </c>
      <c r="C217" s="63">
        <f>IF(SUM(G217:G$302)&gt;0,(($M$1+$E$8)*((1+F217)^SUM(H217:H$302)))+D217,0)</f>
        <v>0</v>
      </c>
      <c r="D217" s="64">
        <f t="shared" si="25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21"/>
        <v>0</v>
      </c>
      <c r="H217" s="50">
        <f t="shared" si="23"/>
        <v>0</v>
      </c>
      <c r="J217" s="50" t="str">
        <f t="shared" si="24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22"/>
        <v>0</v>
      </c>
      <c r="C218" s="63">
        <f>IF(SUM(G218:G$302)&gt;0,(($M$1+$E$8)*((1+F218)^SUM(H218:H$302)))+D218,0)</f>
        <v>0</v>
      </c>
      <c r="D218" s="64">
        <f t="shared" si="25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21"/>
        <v>0</v>
      </c>
      <c r="H218" s="50">
        <f t="shared" si="23"/>
        <v>0</v>
      </c>
      <c r="J218" s="50" t="str">
        <f t="shared" si="24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22"/>
        <v>0</v>
      </c>
      <c r="C219" s="63">
        <f>IF(SUM(G219:G$302)&gt;0,(($M$1+$E$8)*((1+F219)^SUM(H219:H$302)))+D219,0)</f>
        <v>0</v>
      </c>
      <c r="D219" s="64">
        <f t="shared" si="25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21"/>
        <v>0</v>
      </c>
      <c r="H219" s="50">
        <f t="shared" si="23"/>
        <v>0</v>
      </c>
      <c r="J219" s="50" t="str">
        <f t="shared" si="24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22"/>
        <v>0</v>
      </c>
      <c r="C220" s="63">
        <f>IF(SUM(G220:G$302)&gt;0,(($M$1+$E$8)*((1+F220)^SUM(H220:H$302)))+D220,0)</f>
        <v>0</v>
      </c>
      <c r="D220" s="64">
        <f t="shared" si="25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21"/>
        <v>0</v>
      </c>
      <c r="H220" s="50">
        <f t="shared" si="23"/>
        <v>0</v>
      </c>
      <c r="J220" s="50" t="str">
        <f t="shared" si="24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22"/>
        <v>0</v>
      </c>
      <c r="C221" s="63">
        <f>IF(SUM(G221:G$302)&gt;0,(($M$1+$E$8)*((1+F221)^SUM(H221:H$302)))+D221,0)</f>
        <v>0</v>
      </c>
      <c r="D221" s="64">
        <f t="shared" si="25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21"/>
        <v>0</v>
      </c>
      <c r="H221" s="50">
        <f t="shared" si="23"/>
        <v>0</v>
      </c>
      <c r="J221" s="50" t="str">
        <f t="shared" si="24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22"/>
        <v>0</v>
      </c>
      <c r="C222" s="63">
        <f>IF(SUM(G222:G$302)&gt;0,(($M$1+$E$8)*((1+F222)^SUM(H222:H$302)))+D222,0)</f>
        <v>0</v>
      </c>
      <c r="D222" s="64">
        <f t="shared" si="25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21"/>
        <v>0</v>
      </c>
      <c r="H222" s="50">
        <f t="shared" si="23"/>
        <v>0</v>
      </c>
      <c r="J222" s="50" t="str">
        <f t="shared" si="24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22"/>
        <v>0</v>
      </c>
      <c r="C223" s="63">
        <f>IF(SUM(G223:G$302)&gt;0,(($M$1+$E$8)*((1+F223)^SUM(H223:H$302)))+D223,0)</f>
        <v>0</v>
      </c>
      <c r="D223" s="64">
        <f t="shared" si="25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21"/>
        <v>0</v>
      </c>
      <c r="H223" s="50">
        <f t="shared" si="23"/>
        <v>0</v>
      </c>
      <c r="J223" s="50" t="str">
        <f t="shared" si="24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22"/>
        <v>0</v>
      </c>
      <c r="C224" s="63">
        <f>IF(SUM(G224:G$302)&gt;0,(($M$1+$E$8)*((1+F224)^SUM(H224:H$302)))+D224,0)</f>
        <v>0</v>
      </c>
      <c r="D224" s="64">
        <f t="shared" si="25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21"/>
        <v>0</v>
      </c>
      <c r="H224" s="50">
        <f t="shared" si="23"/>
        <v>0</v>
      </c>
      <c r="J224" s="50" t="str">
        <f t="shared" si="24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22"/>
        <v>0</v>
      </c>
      <c r="C225" s="63">
        <f>IF(SUM(G225:G$302)&gt;0,(($M$1+$E$8)*((1+F225)^SUM(H225:H$302)))+D225,0)</f>
        <v>0</v>
      </c>
      <c r="D225" s="64">
        <f t="shared" si="25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21"/>
        <v>0</v>
      </c>
      <c r="H225" s="50">
        <f t="shared" si="23"/>
        <v>0</v>
      </c>
      <c r="J225" s="50" t="str">
        <f t="shared" si="24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22"/>
        <v>0</v>
      </c>
      <c r="C226" s="63">
        <f>IF(SUM(G226:G$302)&gt;0,(($M$1+$E$8)*((1+F226)^SUM(H226:H$302)))+D226,0)</f>
        <v>0</v>
      </c>
      <c r="D226" s="64">
        <f t="shared" si="25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21"/>
        <v>0</v>
      </c>
      <c r="H226" s="50">
        <f t="shared" si="23"/>
        <v>0</v>
      </c>
      <c r="J226" s="50" t="str">
        <f t="shared" si="24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22"/>
        <v>0</v>
      </c>
      <c r="C227" s="63">
        <f>IF(SUM(G227:G$302)&gt;0,(($M$1+$E$8)*((1+F227)^SUM(H227:H$302)))+D227,0)</f>
        <v>0</v>
      </c>
      <c r="D227" s="64">
        <f t="shared" si="25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21"/>
        <v>0</v>
      </c>
      <c r="H227" s="50">
        <f t="shared" si="23"/>
        <v>0</v>
      </c>
      <c r="J227" s="50" t="str">
        <f t="shared" si="24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22"/>
        <v>0</v>
      </c>
      <c r="C228" s="63">
        <f>IF(SUM(G228:G$302)&gt;0,(($M$1+$E$8)*((1+F228)^SUM(H228:H$302)))+D228,0)</f>
        <v>0</v>
      </c>
      <c r="D228" s="64">
        <f t="shared" si="25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21"/>
        <v>0</v>
      </c>
      <c r="H228" s="50">
        <f t="shared" si="23"/>
        <v>0</v>
      </c>
      <c r="J228" s="50" t="str">
        <f t="shared" si="24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22"/>
        <v>0</v>
      </c>
      <c r="C229" s="63">
        <f>IF(SUM(G229:G$302)&gt;0,(($M$1+$E$8)*((1+F229)^SUM(H229:H$302)))+D229,0)</f>
        <v>0</v>
      </c>
      <c r="D229" s="64">
        <f t="shared" si="25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21"/>
        <v>0</v>
      </c>
      <c r="H229" s="50">
        <f t="shared" si="23"/>
        <v>0</v>
      </c>
      <c r="J229" s="50" t="str">
        <f t="shared" si="24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22"/>
        <v>0</v>
      </c>
      <c r="C230" s="63">
        <f>IF(SUM(G230:G$302)&gt;0,(($M$1+$E$8)*((1+F230)^SUM(H230:H$302)))+D230,0)</f>
        <v>0</v>
      </c>
      <c r="D230" s="64">
        <f t="shared" si="25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21"/>
        <v>0</v>
      </c>
      <c r="H230" s="50">
        <f t="shared" si="23"/>
        <v>0</v>
      </c>
      <c r="J230" s="50" t="str">
        <f t="shared" si="24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22"/>
        <v>0</v>
      </c>
      <c r="C231" s="63">
        <f>IF(SUM(G231:G$302)&gt;0,(($M$1+$E$8)*((1+F231)^SUM(H231:H$302)))+D231,0)</f>
        <v>0</v>
      </c>
      <c r="D231" s="64">
        <f t="shared" si="25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21"/>
        <v>0</v>
      </c>
      <c r="H231" s="50">
        <f t="shared" si="23"/>
        <v>0</v>
      </c>
      <c r="J231" s="50" t="str">
        <f t="shared" si="24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22"/>
        <v>0</v>
      </c>
      <c r="C232" s="63">
        <f>IF(SUM(G232:G$302)&gt;0,(($M$1+$E$8)*((1+F232)^SUM(H232:H$302)))+D232,0)</f>
        <v>0</v>
      </c>
      <c r="D232" s="64">
        <f t="shared" si="25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21"/>
        <v>0</v>
      </c>
      <c r="H232" s="50">
        <f t="shared" si="23"/>
        <v>0</v>
      </c>
      <c r="J232" s="50" t="str">
        <f t="shared" si="24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22"/>
        <v>0</v>
      </c>
      <c r="C233" s="63">
        <f>IF(SUM(G233:G$302)&gt;0,(($M$1+$E$8)*((1+F233)^SUM(H233:H$302)))+D233,0)</f>
        <v>0</v>
      </c>
      <c r="D233" s="64">
        <f t="shared" si="25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21"/>
        <v>0</v>
      </c>
      <c r="H233" s="50">
        <f t="shared" si="23"/>
        <v>0</v>
      </c>
      <c r="J233" s="50" t="str">
        <f t="shared" si="24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22"/>
        <v>0</v>
      </c>
      <c r="C234" s="63">
        <f>IF(SUM(G234:G$302)&gt;0,(($M$1+$E$8)*((1+F234)^SUM(H234:H$302)))+D234,0)</f>
        <v>0</v>
      </c>
      <c r="D234" s="64">
        <f t="shared" si="25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21"/>
        <v>0</v>
      </c>
      <c r="H234" s="50">
        <f t="shared" si="23"/>
        <v>0</v>
      </c>
      <c r="J234" s="50" t="str">
        <f t="shared" si="24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22"/>
        <v>0</v>
      </c>
      <c r="C235" s="63">
        <f>IF(SUM(G235:G$302)&gt;0,(($M$1+$E$8)*((1+F235)^SUM(H235:H$302)))+D235,0)</f>
        <v>0</v>
      </c>
      <c r="D235" s="64">
        <f t="shared" si="25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21"/>
        <v>0</v>
      </c>
      <c r="H235" s="50">
        <f t="shared" si="23"/>
        <v>0</v>
      </c>
      <c r="J235" s="50" t="str">
        <f t="shared" si="24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22"/>
        <v>0</v>
      </c>
      <c r="C236" s="63">
        <f>IF(SUM(G236:G$302)&gt;0,(($M$1+$E$8)*((1+F236)^SUM(H236:H$302)))+D236,0)</f>
        <v>0</v>
      </c>
      <c r="D236" s="64">
        <f t="shared" si="25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21"/>
        <v>0</v>
      </c>
      <c r="H236" s="50">
        <f t="shared" si="23"/>
        <v>0</v>
      </c>
      <c r="J236" s="50" t="str">
        <f t="shared" si="24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22"/>
        <v>0</v>
      </c>
      <c r="C237" s="63">
        <f>IF(SUM(G237:G$302)&gt;0,(($M$1+$E$8)*((1+F237)^SUM(H237:H$302)))+D237,0)</f>
        <v>0</v>
      </c>
      <c r="D237" s="64">
        <f t="shared" si="25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21"/>
        <v>0</v>
      </c>
      <c r="H237" s="50">
        <f t="shared" si="23"/>
        <v>0</v>
      </c>
      <c r="J237" s="50" t="str">
        <f t="shared" si="24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22"/>
        <v>0</v>
      </c>
      <c r="C238" s="63">
        <f>IF(SUM(G238:G$302)&gt;0,(($M$1+$E$8)*((1+F238)^SUM(H238:H$302)))+D238,0)</f>
        <v>0</v>
      </c>
      <c r="D238" s="64">
        <f t="shared" si="25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21"/>
        <v>0</v>
      </c>
      <c r="H238" s="50">
        <f t="shared" si="23"/>
        <v>0</v>
      </c>
      <c r="J238" s="50" t="str">
        <f t="shared" si="24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22"/>
        <v>0</v>
      </c>
      <c r="C239" s="63">
        <f>IF(SUM(G239:G$302)&gt;0,(($M$1+$E$8)*((1+F239)^SUM(H239:H$302)))+D239,0)</f>
        <v>0</v>
      </c>
      <c r="D239" s="64">
        <f t="shared" si="25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21"/>
        <v>0</v>
      </c>
      <c r="H239" s="50">
        <f t="shared" si="23"/>
        <v>0</v>
      </c>
      <c r="J239" s="50" t="str">
        <f t="shared" si="24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22"/>
        <v>0</v>
      </c>
      <c r="C240" s="63">
        <f>IF(SUM(G240:G$302)&gt;0,(($M$1+$E$8)*((1+F240)^SUM(H240:H$302)))+D240,0)</f>
        <v>0</v>
      </c>
      <c r="D240" s="64">
        <f t="shared" si="25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21"/>
        <v>0</v>
      </c>
      <c r="H240" s="50">
        <f t="shared" si="23"/>
        <v>0</v>
      </c>
      <c r="J240" s="50" t="str">
        <f t="shared" si="24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22"/>
        <v>0</v>
      </c>
      <c r="C241" s="63">
        <f>IF(SUM(G241:G$302)&gt;0,(($M$1+$E$8)*((1+F241)^SUM(H241:H$302)))+D241,0)</f>
        <v>0</v>
      </c>
      <c r="D241" s="64">
        <f t="shared" si="25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21"/>
        <v>0</v>
      </c>
      <c r="H241" s="50">
        <f t="shared" si="23"/>
        <v>0</v>
      </c>
      <c r="J241" s="50" t="str">
        <f t="shared" si="24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22"/>
        <v>0</v>
      </c>
      <c r="C242" s="63">
        <f>IF(SUM(G242:G$302)&gt;0,(($M$1+$E$8)*((1+F242)^SUM(H242:H$302)))+D242,0)</f>
        <v>0</v>
      </c>
      <c r="D242" s="64">
        <f t="shared" si="25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21"/>
        <v>0</v>
      </c>
      <c r="H242" s="50">
        <f t="shared" si="23"/>
        <v>0</v>
      </c>
      <c r="J242" s="50" t="str">
        <f t="shared" si="24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22"/>
        <v>0</v>
      </c>
      <c r="C243" s="63">
        <f>IF(SUM(G243:G$302)&gt;0,(($M$1+$E$8)*((1+F243)^SUM(H243:H$302)))+D243,0)</f>
        <v>0</v>
      </c>
      <c r="D243" s="64">
        <f t="shared" si="25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21"/>
        <v>0</v>
      </c>
      <c r="H243" s="50">
        <f t="shared" si="23"/>
        <v>0</v>
      </c>
      <c r="J243" s="50" t="str">
        <f t="shared" si="24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22"/>
        <v>0</v>
      </c>
      <c r="C244" s="63">
        <f>IF(SUM(G244:G$302)&gt;0,(($M$1+$E$8)*((1+F244)^SUM(H244:H$302)))+D244,0)</f>
        <v>0</v>
      </c>
      <c r="D244" s="64">
        <f t="shared" si="25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21"/>
        <v>0</v>
      </c>
      <c r="H244" s="50">
        <f t="shared" si="23"/>
        <v>0</v>
      </c>
      <c r="J244" s="50" t="str">
        <f t="shared" si="24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22"/>
        <v>0</v>
      </c>
      <c r="C245" s="63">
        <f>IF(SUM(G245:G$302)&gt;0,(($M$1+$E$8)*((1+F245)^SUM(H245:H$302)))+D245,0)</f>
        <v>0</v>
      </c>
      <c r="D245" s="64">
        <f t="shared" si="25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21"/>
        <v>0</v>
      </c>
      <c r="H245" s="50">
        <f t="shared" si="23"/>
        <v>0</v>
      </c>
      <c r="J245" s="50" t="str">
        <f t="shared" si="24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22"/>
        <v>0</v>
      </c>
      <c r="C246" s="63">
        <f>IF(SUM(G246:G$302)&gt;0,(($M$1+$E$8)*((1+F246)^SUM(H246:H$302)))+D246,0)</f>
        <v>0</v>
      </c>
      <c r="D246" s="64">
        <f t="shared" si="25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21"/>
        <v>0</v>
      </c>
      <c r="H246" s="50">
        <f t="shared" si="23"/>
        <v>0</v>
      </c>
      <c r="J246" s="50" t="str">
        <f t="shared" si="24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22"/>
        <v>0</v>
      </c>
      <c r="C247" s="63">
        <f>IF(SUM(G247:G$302)&gt;0,(($M$1+$E$8)*((1+F247)^SUM(H247:H$302)))+D247,0)</f>
        <v>0</v>
      </c>
      <c r="D247" s="64">
        <f t="shared" si="25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21"/>
        <v>0</v>
      </c>
      <c r="H247" s="50">
        <f t="shared" si="23"/>
        <v>0</v>
      </c>
      <c r="J247" s="50" t="str">
        <f t="shared" si="24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22"/>
        <v>0</v>
      </c>
      <c r="C248" s="63">
        <f>IF(SUM(G248:G$302)&gt;0,(($M$1+$E$8)*((1+F248)^SUM(H248:H$302)))+D248,0)</f>
        <v>0</v>
      </c>
      <c r="D248" s="64">
        <f t="shared" si="25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21"/>
        <v>0</v>
      </c>
      <c r="H248" s="50">
        <f t="shared" si="23"/>
        <v>0</v>
      </c>
      <c r="J248" s="50" t="str">
        <f t="shared" si="24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22"/>
        <v>0</v>
      </c>
      <c r="C249" s="63">
        <f>IF(SUM(G249:G$302)&gt;0,(($M$1+$E$8)*((1+F249)^SUM(H249:H$302)))+D249,0)</f>
        <v>0</v>
      </c>
      <c r="D249" s="64">
        <f t="shared" si="25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21"/>
        <v>0</v>
      </c>
      <c r="H249" s="50">
        <f t="shared" si="23"/>
        <v>0</v>
      </c>
      <c r="J249" s="50" t="str">
        <f t="shared" si="24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22"/>
        <v>0</v>
      </c>
      <c r="C250" s="63">
        <f>IF(SUM(G250:G$302)&gt;0,(($M$1+$E$8)*((1+F250)^SUM(H250:H$302)))+D250,0)</f>
        <v>0</v>
      </c>
      <c r="D250" s="64">
        <f t="shared" si="25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21"/>
        <v>0</v>
      </c>
      <c r="H250" s="50">
        <f t="shared" si="23"/>
        <v>0</v>
      </c>
      <c r="J250" s="50" t="str">
        <f t="shared" si="24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22"/>
        <v>0</v>
      </c>
      <c r="C251" s="63">
        <f>IF(SUM(G251:G$302)&gt;0,(($M$1+$E$8)*((1+F251)^SUM(H251:H$302)))+D251,0)</f>
        <v>0</v>
      </c>
      <c r="D251" s="64">
        <f t="shared" si="25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21"/>
        <v>0</v>
      </c>
      <c r="H251" s="50">
        <f t="shared" si="23"/>
        <v>0</v>
      </c>
      <c r="J251" s="50" t="str">
        <f t="shared" si="24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22"/>
        <v>0</v>
      </c>
      <c r="C252" s="63">
        <f>IF(SUM(G252:G$302)&gt;0,(($M$1+$E$8)*((1+F252)^SUM(H252:H$302)))+D252,0)</f>
        <v>0</v>
      </c>
      <c r="D252" s="64">
        <f t="shared" si="25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21"/>
        <v>0</v>
      </c>
      <c r="H252" s="50">
        <f t="shared" si="23"/>
        <v>0</v>
      </c>
      <c r="J252" s="50" t="str">
        <f t="shared" si="24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22"/>
        <v>0</v>
      </c>
      <c r="C253" s="63">
        <f>IF(SUM(G253:G$302)&gt;0,(($M$1+$E$8)*((1+F253)^SUM(H253:H$302)))+D253,0)</f>
        <v>0</v>
      </c>
      <c r="D253" s="64">
        <f t="shared" si="25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21"/>
        <v>0</v>
      </c>
      <c r="H253" s="50">
        <f t="shared" si="23"/>
        <v>0</v>
      </c>
      <c r="J253" s="50" t="str">
        <f t="shared" si="24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22"/>
        <v>0</v>
      </c>
      <c r="C254" s="63">
        <f>IF(SUM(G254:G$302)&gt;0,(($M$1+$E$8)*((1+F254)^SUM(H254:H$302)))+D254,0)</f>
        <v>0</v>
      </c>
      <c r="D254" s="64">
        <f t="shared" si="25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21"/>
        <v>0</v>
      </c>
      <c r="H254" s="50">
        <f t="shared" si="23"/>
        <v>0</v>
      </c>
      <c r="J254" s="50" t="str">
        <f t="shared" si="24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22"/>
        <v>0</v>
      </c>
      <c r="C255" s="63">
        <f>IF(SUM(G255:G$302)&gt;0,(($M$1+$E$8)*((1+F255)^SUM(H255:H$302)))+D255,0)</f>
        <v>0</v>
      </c>
      <c r="D255" s="64">
        <f t="shared" si="25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21"/>
        <v>0</v>
      </c>
      <c r="H255" s="50">
        <f t="shared" si="23"/>
        <v>0</v>
      </c>
      <c r="J255" s="50" t="str">
        <f t="shared" si="24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22"/>
        <v>0</v>
      </c>
      <c r="C256" s="63">
        <f>IF(SUM(G256:G$302)&gt;0,(($M$1+$E$8)*((1+F256)^SUM(H256:H$302)))+D256,0)</f>
        <v>0</v>
      </c>
      <c r="D256" s="64">
        <f t="shared" si="25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21"/>
        <v>0</v>
      </c>
      <c r="H256" s="50">
        <f t="shared" si="23"/>
        <v>0</v>
      </c>
      <c r="J256" s="50" t="str">
        <f t="shared" si="24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22"/>
        <v>0</v>
      </c>
      <c r="C257" s="63">
        <f>IF(SUM(G257:G$302)&gt;0,(($M$1+$E$8)*((1+F257)^SUM(H257:H$302)))+D257,0)</f>
        <v>0</v>
      </c>
      <c r="D257" s="64">
        <f t="shared" si="25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21"/>
        <v>0</v>
      </c>
      <c r="H257" s="50">
        <f t="shared" si="23"/>
        <v>0</v>
      </c>
      <c r="J257" s="50" t="str">
        <f t="shared" si="24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22"/>
        <v>0</v>
      </c>
      <c r="C258" s="63">
        <f>IF(SUM(G258:G$302)&gt;0,(($M$1+$E$8)*((1+F258)^SUM(H258:H$302)))+D258,0)</f>
        <v>0</v>
      </c>
      <c r="D258" s="64">
        <f t="shared" si="25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21"/>
        <v>0</v>
      </c>
      <c r="H258" s="50">
        <f t="shared" si="23"/>
        <v>0</v>
      </c>
      <c r="J258" s="50" t="str">
        <f t="shared" si="24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22"/>
        <v>0</v>
      </c>
      <c r="C259" s="63">
        <f>IF(SUM(G259:G$302)&gt;0,(($M$1+$E$8)*((1+F259)^SUM(H259:H$302)))+D259,0)</f>
        <v>0</v>
      </c>
      <c r="D259" s="64">
        <f t="shared" si="25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21"/>
        <v>0</v>
      </c>
      <c r="H259" s="50">
        <f t="shared" si="23"/>
        <v>0</v>
      </c>
      <c r="J259" s="50" t="str">
        <f t="shared" si="24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22"/>
        <v>0</v>
      </c>
      <c r="C260" s="63">
        <f>IF(SUM(G260:G$302)&gt;0,(($M$1+$E$8)*((1+F260)^SUM(H260:H$302)))+D260,0)</f>
        <v>0</v>
      </c>
      <c r="D260" s="64">
        <f t="shared" si="25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21"/>
        <v>0</v>
      </c>
      <c r="H260" s="50">
        <f t="shared" si="23"/>
        <v>0</v>
      </c>
      <c r="J260" s="50" t="str">
        <f t="shared" si="24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22"/>
        <v>0</v>
      </c>
      <c r="C261" s="63">
        <f>IF(SUM(G261:G$302)&gt;0,(($M$1+$E$8)*((1+F261)^SUM(H261:H$302)))+D261,0)</f>
        <v>0</v>
      </c>
      <c r="D261" s="64">
        <f t="shared" si="25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21"/>
        <v>0</v>
      </c>
      <c r="H261" s="50">
        <f t="shared" si="23"/>
        <v>0</v>
      </c>
      <c r="J261" s="50" t="str">
        <f t="shared" si="24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22"/>
        <v>0</v>
      </c>
      <c r="C262" s="63">
        <f>IF(SUM(G262:G$302)&gt;0,(($M$1+$E$8)*((1+F262)^SUM(H262:H$302)))+D262,0)</f>
        <v>0</v>
      </c>
      <c r="D262" s="64">
        <f t="shared" si="25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21"/>
        <v>0</v>
      </c>
      <c r="H262" s="50">
        <f t="shared" si="23"/>
        <v>0</v>
      </c>
      <c r="J262" s="50" t="str">
        <f t="shared" si="24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22"/>
        <v>0</v>
      </c>
      <c r="C263" s="63">
        <f>IF(SUM(G263:G$302)&gt;0,(($M$1+$E$8)*((1+F263)^SUM(H263:H$302)))+D263,0)</f>
        <v>0</v>
      </c>
      <c r="D263" s="64">
        <f t="shared" si="25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21"/>
        <v>0</v>
      </c>
      <c r="H263" s="50">
        <f t="shared" si="23"/>
        <v>0</v>
      </c>
      <c r="J263" s="50" t="str">
        <f t="shared" si="24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22"/>
        <v>0</v>
      </c>
      <c r="C264" s="63">
        <f>IF(SUM(G264:G$302)&gt;0,(($M$1+$E$8)*((1+F264)^SUM(H264:H$302)))+D264,0)</f>
        <v>0</v>
      </c>
      <c r="D264" s="64">
        <f t="shared" si="25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21"/>
        <v>0</v>
      </c>
      <c r="H264" s="50">
        <f t="shared" si="23"/>
        <v>0</v>
      </c>
      <c r="J264" s="50" t="str">
        <f t="shared" si="24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22"/>
        <v>0</v>
      </c>
      <c r="C265" s="63">
        <f>IF(SUM(G265:G$302)&gt;0,(($M$1+$E$8)*((1+F265)^SUM(H265:H$302)))+D265,0)</f>
        <v>0</v>
      </c>
      <c r="D265" s="64">
        <f t="shared" si="25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6">IF(H265=0,R265,0)</f>
        <v>0</v>
      </c>
      <c r="H265" s="50">
        <f t="shared" si="23"/>
        <v>0</v>
      </c>
      <c r="J265" s="50" t="str">
        <f t="shared" si="24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7">IF(Q266&lt;=$B$6,R266+S266,R266)</f>
        <v>0</v>
      </c>
      <c r="C266" s="63">
        <f>IF(SUM(G266:G$302)&gt;0,(($M$1+$E$8)*((1+F266)^SUM(H266:H$302)))+D266,0)</f>
        <v>0</v>
      </c>
      <c r="D266" s="64">
        <f t="shared" si="25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6"/>
        <v>0</v>
      </c>
      <c r="H266" s="50">
        <f t="shared" ref="H266:H302" si="28">IF(R267&gt;0,1,0)</f>
        <v>0</v>
      </c>
      <c r="J266" s="50" t="str">
        <f t="shared" ref="J266:J302" si="29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7"/>
        <v>0</v>
      </c>
      <c r="C267" s="63">
        <f>IF(SUM(G267:G$302)&gt;0,(($M$1+$E$8)*((1+F267)^SUM(H267:H$302)))+D267,0)</f>
        <v>0</v>
      </c>
      <c r="D267" s="64">
        <f t="shared" si="25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6"/>
        <v>0</v>
      </c>
      <c r="H267" s="50">
        <f t="shared" si="28"/>
        <v>0</v>
      </c>
      <c r="J267" s="50" t="str">
        <f t="shared" si="29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7"/>
        <v>0</v>
      </c>
      <c r="C268" s="63">
        <f>IF(SUM(G268:G$302)&gt;0,(($M$1+$E$8)*((1+F268)^SUM(H268:H$302)))+D268,0)</f>
        <v>0</v>
      </c>
      <c r="D268" s="64">
        <f t="shared" si="25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6"/>
        <v>0</v>
      </c>
      <c r="H268" s="50">
        <f t="shared" si="28"/>
        <v>0</v>
      </c>
      <c r="J268" s="50" t="str">
        <f t="shared" si="29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7"/>
        <v>0</v>
      </c>
      <c r="C269" s="63">
        <f>IF(SUM(G269:G$302)&gt;0,(($M$1+$E$8)*((1+F269)^SUM(H269:H$302)))+D269,0)</f>
        <v>0</v>
      </c>
      <c r="D269" s="64">
        <f t="shared" si="25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6"/>
        <v>0</v>
      </c>
      <c r="H269" s="50">
        <f t="shared" si="28"/>
        <v>0</v>
      </c>
      <c r="J269" s="50" t="str">
        <f t="shared" si="29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7"/>
        <v>0</v>
      </c>
      <c r="C270" s="63">
        <f>IF(SUM(G270:G$302)&gt;0,(($M$1+$E$8)*((1+F270)^SUM(H270:H$302)))+D270,0)</f>
        <v>0</v>
      </c>
      <c r="D270" s="64">
        <f t="shared" si="25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6"/>
        <v>0</v>
      </c>
      <c r="H270" s="50">
        <f t="shared" si="28"/>
        <v>0</v>
      </c>
      <c r="J270" s="50" t="str">
        <f t="shared" si="29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7"/>
        <v>0</v>
      </c>
      <c r="C271" s="63">
        <f>IF(SUM(G271:G$302)&gt;0,(($M$1+$E$8)*((1+F271)^SUM(H271:H$302)))+D271,0)</f>
        <v>0</v>
      </c>
      <c r="D271" s="64">
        <f t="shared" si="25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6"/>
        <v>0</v>
      </c>
      <c r="H271" s="50">
        <f t="shared" si="28"/>
        <v>0</v>
      </c>
      <c r="J271" s="50" t="str">
        <f t="shared" si="29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7"/>
        <v>0</v>
      </c>
      <c r="C272" s="63">
        <f>IF(SUM(G272:G$302)&gt;0,(($M$1+$E$8)*((1+F272)^SUM(H272:H$302)))+D272,0)</f>
        <v>0</v>
      </c>
      <c r="D272" s="64">
        <f t="shared" si="25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6"/>
        <v>0</v>
      </c>
      <c r="H272" s="50">
        <f t="shared" si="28"/>
        <v>0</v>
      </c>
      <c r="J272" s="50" t="str">
        <f t="shared" si="29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7"/>
        <v>0</v>
      </c>
      <c r="C273" s="63">
        <f>IF(SUM(G273:G$302)&gt;0,(($M$1+$E$8)*((1+F273)^SUM(H273:H$302)))+D273,0)</f>
        <v>0</v>
      </c>
      <c r="D273" s="64">
        <f t="shared" si="25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6"/>
        <v>0</v>
      </c>
      <c r="H273" s="50">
        <f t="shared" si="28"/>
        <v>0</v>
      </c>
      <c r="J273" s="50" t="str">
        <f t="shared" si="29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7"/>
        <v>0</v>
      </c>
      <c r="C274" s="63">
        <f>IF(SUM(G274:G$302)&gt;0,(($M$1+$E$8)*((1+F274)^SUM(H274:H$302)))+D274,0)</f>
        <v>0</v>
      </c>
      <c r="D274" s="64">
        <f t="shared" si="25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6"/>
        <v>0</v>
      </c>
      <c r="H274" s="50">
        <f t="shared" si="28"/>
        <v>0</v>
      </c>
      <c r="J274" s="50" t="str">
        <f t="shared" si="29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7"/>
        <v>0</v>
      </c>
      <c r="C275" s="63">
        <f>IF(SUM(G275:G$302)&gt;0,(($M$1+$E$8)*((1+F275)^SUM(H275:H$302)))+D275,0)</f>
        <v>0</v>
      </c>
      <c r="D275" s="64">
        <f t="shared" si="25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6"/>
        <v>0</v>
      </c>
      <c r="H275" s="50">
        <f t="shared" si="28"/>
        <v>0</v>
      </c>
      <c r="J275" s="50" t="str">
        <f t="shared" si="29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7"/>
        <v>0</v>
      </c>
      <c r="C276" s="63">
        <f>IF(SUM(G276:G$302)&gt;0,(($M$1+$E$8)*((1+F276)^SUM(H276:H$302)))+D276,0)</f>
        <v>0</v>
      </c>
      <c r="D276" s="64">
        <f t="shared" si="25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6"/>
        <v>0</v>
      </c>
      <c r="H276" s="50">
        <f t="shared" si="28"/>
        <v>0</v>
      </c>
      <c r="J276" s="50" t="str">
        <f t="shared" si="29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7"/>
        <v>0</v>
      </c>
      <c r="C277" s="63">
        <f>IF(SUM(G277:G$302)&gt;0,(($M$1+$E$8)*((1+F277)^SUM(H277:H$302)))+D277,0)</f>
        <v>0</v>
      </c>
      <c r="D277" s="64">
        <f t="shared" si="25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6"/>
        <v>0</v>
      </c>
      <c r="H277" s="50">
        <f t="shared" si="28"/>
        <v>0</v>
      </c>
      <c r="J277" s="50" t="str">
        <f t="shared" si="29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7"/>
        <v>0</v>
      </c>
      <c r="C278" s="63">
        <f>IF(SUM(G278:G$302)&gt;0,(($M$1+$E$8)*((1+F278)^SUM(H278:H$302)))+D278,0)</f>
        <v>0</v>
      </c>
      <c r="D278" s="64">
        <f t="shared" ref="D278:D302" si="30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6"/>
        <v>0</v>
      </c>
      <c r="H278" s="50">
        <f t="shared" si="28"/>
        <v>0</v>
      </c>
      <c r="J278" s="50" t="str">
        <f t="shared" si="29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7"/>
        <v>0</v>
      </c>
      <c r="C279" s="63">
        <f>IF(SUM(G279:G$302)&gt;0,(($M$1+$E$8)*((1+F279)^SUM(H279:H$302)))+D279,0)</f>
        <v>0</v>
      </c>
      <c r="D279" s="64">
        <f t="shared" si="30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6"/>
        <v>0</v>
      </c>
      <c r="H279" s="50">
        <f t="shared" si="28"/>
        <v>0</v>
      </c>
      <c r="J279" s="50" t="str">
        <f t="shared" si="29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7"/>
        <v>0</v>
      </c>
      <c r="C280" s="63">
        <f>IF(SUM(G280:G$302)&gt;0,(($M$1+$E$8)*((1+F280)^SUM(H280:H$302)))+D280,0)</f>
        <v>0</v>
      </c>
      <c r="D280" s="64">
        <f t="shared" si="30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6"/>
        <v>0</v>
      </c>
      <c r="H280" s="50">
        <f t="shared" si="28"/>
        <v>0</v>
      </c>
      <c r="J280" s="50" t="str">
        <f t="shared" si="29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7"/>
        <v>0</v>
      </c>
      <c r="C281" s="63">
        <f>IF(SUM(G281:G$302)&gt;0,(($M$1+$E$8)*((1+F281)^SUM(H281:H$302)))+D281,0)</f>
        <v>0</v>
      </c>
      <c r="D281" s="64">
        <f t="shared" si="30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6"/>
        <v>0</v>
      </c>
      <c r="H281" s="50">
        <f t="shared" si="28"/>
        <v>0</v>
      </c>
      <c r="J281" s="50" t="str">
        <f t="shared" si="29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7"/>
        <v>0</v>
      </c>
      <c r="C282" s="63">
        <f>IF(SUM(G282:G$302)&gt;0,(($M$1+$E$8)*((1+F282)^SUM(H282:H$302)))+D282,0)</f>
        <v>0</v>
      </c>
      <c r="D282" s="64">
        <f t="shared" si="30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6"/>
        <v>0</v>
      </c>
      <c r="H282" s="50">
        <f t="shared" si="28"/>
        <v>0</v>
      </c>
      <c r="J282" s="50" t="str">
        <f t="shared" si="29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7"/>
        <v>0</v>
      </c>
      <c r="C283" s="63">
        <f>IF(SUM(G283:G$302)&gt;0,(($M$1+$E$8)*((1+F283)^SUM(H283:H$302)))+D283,0)</f>
        <v>0</v>
      </c>
      <c r="D283" s="64">
        <f t="shared" si="30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6"/>
        <v>0</v>
      </c>
      <c r="H283" s="50">
        <f t="shared" si="28"/>
        <v>0</v>
      </c>
      <c r="J283" s="50" t="str">
        <f t="shared" si="29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7"/>
        <v>0</v>
      </c>
      <c r="C284" s="63">
        <f>IF(SUM(G284:G$302)&gt;0,(($M$1+$E$8)*((1+F284)^SUM(H284:H$302)))+D284,0)</f>
        <v>0</v>
      </c>
      <c r="D284" s="64">
        <f t="shared" si="30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6"/>
        <v>0</v>
      </c>
      <c r="H284" s="50">
        <f t="shared" si="28"/>
        <v>0</v>
      </c>
      <c r="J284" s="50" t="str">
        <f t="shared" si="29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7"/>
        <v>0</v>
      </c>
      <c r="C285" s="63">
        <f>IF(SUM(G285:G$302)&gt;0,(($M$1+$E$8)*((1+F285)^SUM(H285:H$302)))+D285,0)</f>
        <v>0</v>
      </c>
      <c r="D285" s="64">
        <f t="shared" si="30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6"/>
        <v>0</v>
      </c>
      <c r="H285" s="50">
        <f t="shared" si="28"/>
        <v>0</v>
      </c>
      <c r="J285" s="50" t="str">
        <f t="shared" si="29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7"/>
        <v>0</v>
      </c>
      <c r="C286" s="63">
        <f>IF(SUM(G286:G$302)&gt;0,(($M$1+$E$8)*((1+F286)^SUM(H286:H$302)))+D286,0)</f>
        <v>0</v>
      </c>
      <c r="D286" s="64">
        <f t="shared" si="30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6"/>
        <v>0</v>
      </c>
      <c r="H286" s="50">
        <f t="shared" si="28"/>
        <v>0</v>
      </c>
      <c r="J286" s="50" t="str">
        <f t="shared" si="29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7"/>
        <v>0</v>
      </c>
      <c r="C287" s="63">
        <f>IF(SUM(G287:G$302)&gt;0,(($M$1+$E$8)*((1+F287)^SUM(H287:H$302)))+D287,0)</f>
        <v>0</v>
      </c>
      <c r="D287" s="64">
        <f t="shared" si="30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6"/>
        <v>0</v>
      </c>
      <c r="H287" s="50">
        <f t="shared" si="28"/>
        <v>0</v>
      </c>
      <c r="J287" s="50" t="str">
        <f t="shared" si="29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7"/>
        <v>0</v>
      </c>
      <c r="C288" s="63">
        <f>IF(SUM(G288:G$302)&gt;0,(($M$1+$E$8)*((1+F288)^SUM(H288:H$302)))+D288,0)</f>
        <v>0</v>
      </c>
      <c r="D288" s="64">
        <f t="shared" si="30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6"/>
        <v>0</v>
      </c>
      <c r="H288" s="50">
        <f t="shared" si="28"/>
        <v>0</v>
      </c>
      <c r="J288" s="50" t="str">
        <f t="shared" si="29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7"/>
        <v>0</v>
      </c>
      <c r="C289" s="63">
        <f>IF(SUM(G289:G$302)&gt;0,(($M$1+$E$8)*((1+F289)^SUM(H289:H$302)))+D289,0)</f>
        <v>0</v>
      </c>
      <c r="D289" s="64">
        <f t="shared" si="30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6"/>
        <v>0</v>
      </c>
      <c r="H289" s="50">
        <f t="shared" si="28"/>
        <v>0</v>
      </c>
      <c r="J289" s="50" t="str">
        <f t="shared" si="29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7"/>
        <v>0</v>
      </c>
      <c r="C290" s="63">
        <f>IF(SUM(G290:G$302)&gt;0,(($M$1+$E$8)*((1+F290)^SUM(H290:H$302)))+D290,0)</f>
        <v>0</v>
      </c>
      <c r="D290" s="64">
        <f t="shared" si="30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6"/>
        <v>0</v>
      </c>
      <c r="H290" s="50">
        <f t="shared" si="28"/>
        <v>0</v>
      </c>
      <c r="J290" s="50" t="str">
        <f t="shared" si="29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7"/>
        <v>0</v>
      </c>
      <c r="C291" s="63">
        <f>IF(SUM(G291:G$302)&gt;0,(($M$1+$E$8)*((1+F291)^SUM(H291:H$302)))+D291,0)</f>
        <v>0</v>
      </c>
      <c r="D291" s="64">
        <f t="shared" si="30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6"/>
        <v>0</v>
      </c>
      <c r="H291" s="50">
        <f t="shared" si="28"/>
        <v>0</v>
      </c>
      <c r="J291" s="50" t="str">
        <f t="shared" si="29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7"/>
        <v>0</v>
      </c>
      <c r="C292" s="63">
        <f>IF(SUM(G292:G$302)&gt;0,(($M$1+$E$8)*((1+F292)^SUM(H292:H$302)))+D292,0)</f>
        <v>0</v>
      </c>
      <c r="D292" s="64">
        <f t="shared" si="30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6"/>
        <v>0</v>
      </c>
      <c r="H292" s="50">
        <f t="shared" si="28"/>
        <v>0</v>
      </c>
      <c r="J292" s="50" t="str">
        <f t="shared" si="29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7"/>
        <v>0</v>
      </c>
      <c r="C293" s="63">
        <f>IF(SUM(G293:G$302)&gt;0,(($M$1+$E$8)*((1+F293)^SUM(H293:H$302)))+D293,0)</f>
        <v>0</v>
      </c>
      <c r="D293" s="64">
        <f t="shared" si="30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6"/>
        <v>0</v>
      </c>
      <c r="H293" s="50">
        <f t="shared" si="28"/>
        <v>0</v>
      </c>
      <c r="J293" s="50" t="str">
        <f t="shared" si="29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7"/>
        <v>0</v>
      </c>
      <c r="C294" s="63">
        <f>IF(SUM(G294:G$302)&gt;0,(($M$1+$E$8)*((1+F294)^SUM(H294:H$302)))+D294,0)</f>
        <v>0</v>
      </c>
      <c r="D294" s="64">
        <f t="shared" si="30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6"/>
        <v>0</v>
      </c>
      <c r="H294" s="50">
        <f t="shared" si="28"/>
        <v>0</v>
      </c>
      <c r="J294" s="50" t="str">
        <f t="shared" si="29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7"/>
        <v>0</v>
      </c>
      <c r="C295" s="63">
        <f>IF(SUM(G295:G$302)&gt;0,(($M$1+$E$8)*((1+F295)^SUM(H295:H$302)))+D295,0)</f>
        <v>0</v>
      </c>
      <c r="D295" s="64">
        <f t="shared" si="30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6"/>
        <v>0</v>
      </c>
      <c r="H295" s="50">
        <f t="shared" si="28"/>
        <v>0</v>
      </c>
      <c r="J295" s="50" t="str">
        <f t="shared" si="29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7"/>
        <v>0</v>
      </c>
      <c r="C296" s="63">
        <f>IF(SUM(G296:G$302)&gt;0,(($M$1+$E$8)*((1+F296)^SUM(H296:H$302)))+D296,0)</f>
        <v>0</v>
      </c>
      <c r="D296" s="64">
        <f t="shared" si="30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6"/>
        <v>0</v>
      </c>
      <c r="H296" s="50">
        <f t="shared" si="28"/>
        <v>0</v>
      </c>
      <c r="J296" s="50" t="str">
        <f t="shared" si="29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7"/>
        <v>0</v>
      </c>
      <c r="C297" s="63">
        <f>IF(SUM(G297:G$302)&gt;0,(($M$1+$E$8)*((1+F297)^SUM(H297:H$302)))+D297,0)</f>
        <v>0</v>
      </c>
      <c r="D297" s="64">
        <f t="shared" si="30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6"/>
        <v>0</v>
      </c>
      <c r="H297" s="50">
        <f t="shared" si="28"/>
        <v>0</v>
      </c>
      <c r="J297" s="50" t="str">
        <f t="shared" si="29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7"/>
        <v>0</v>
      </c>
      <c r="C298" s="63">
        <f>IF(SUM(G298:G$302)&gt;0,(($M$1+$E$8)*((1+F298)^SUM(H298:H$302)))+D298,0)</f>
        <v>0</v>
      </c>
      <c r="D298" s="64">
        <f t="shared" si="30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6"/>
        <v>0</v>
      </c>
      <c r="H298" s="50">
        <f t="shared" si="28"/>
        <v>0</v>
      </c>
      <c r="J298" s="50" t="str">
        <f t="shared" si="29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7"/>
        <v>0</v>
      </c>
      <c r="C299" s="63">
        <f>IF(SUM(G299:G$302)&gt;0,(($M$1+$E$8)*((1+F299)^SUM(H299:H$302)))+D299,0)</f>
        <v>0</v>
      </c>
      <c r="D299" s="64">
        <f t="shared" si="30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6"/>
        <v>0</v>
      </c>
      <c r="H299" s="50">
        <f t="shared" si="28"/>
        <v>0</v>
      </c>
      <c r="J299" s="50" t="str">
        <f t="shared" si="29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7"/>
        <v>0</v>
      </c>
      <c r="C300" s="63">
        <f>IF(SUM(G300:G$302)&gt;0,(($M$1+$E$8)*((1+F300)^SUM(H300:H$302)))+D300,0)</f>
        <v>0</v>
      </c>
      <c r="D300" s="64">
        <f t="shared" si="30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6"/>
        <v>0</v>
      </c>
      <c r="H300" s="50">
        <f t="shared" si="28"/>
        <v>0</v>
      </c>
      <c r="J300" s="50" t="str">
        <f t="shared" si="29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7"/>
        <v>0</v>
      </c>
      <c r="C301" s="63">
        <f>IF(SUM(G301:G$302)&gt;0,(($M$1+$E$8)*((1+F301)^SUM(H301:H$302)))+D301,0)</f>
        <v>0</v>
      </c>
      <c r="D301" s="64">
        <f t="shared" si="30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6"/>
        <v>0</v>
      </c>
      <c r="H301" s="50">
        <f t="shared" si="28"/>
        <v>0</v>
      </c>
      <c r="J301" s="50" t="str">
        <f t="shared" si="29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7"/>
        <v>0</v>
      </c>
      <c r="C302" s="63">
        <f>IF(SUM(G302:G$302)&gt;0,(($M$1+$E$8)*((1+F302)^SUM(H302:H$302)))+D302,0)</f>
        <v>0</v>
      </c>
      <c r="D302" s="64">
        <f t="shared" si="30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6"/>
        <v>0</v>
      </c>
      <c r="H302" s="50">
        <f t="shared" si="28"/>
        <v>0</v>
      </c>
      <c r="J302" s="50" t="str">
        <f t="shared" si="29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2"/>
  <sheetViews>
    <sheetView topLeftCell="A42" workbookViewId="0">
      <selection activeCell="T64" sqref="T64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40326</v>
      </c>
      <c r="F1" s="54" t="s">
        <v>18</v>
      </c>
      <c r="G1" s="54"/>
      <c r="H1" s="54"/>
      <c r="K1" s="68" t="s">
        <v>7</v>
      </c>
      <c r="L1" s="68"/>
      <c r="M1" s="30">
        <f>SUM(G9:G302)</f>
        <v>210496.69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89449.74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4.833333333333333</v>
      </c>
      <c r="K4" s="68" t="s">
        <v>27</v>
      </c>
      <c r="L4" s="68"/>
      <c r="M4" s="32">
        <f>E4</f>
        <v>4.833333333333333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8.5089406519636812E-2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89449.74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 t="shared" ref="B9:B40" si="0">IF(Q9&lt;=$B$6,R9+S9,R9)</f>
        <v>445102.87</v>
      </c>
      <c r="C9" s="63">
        <f>IF(SUM(G9:G$302)&gt;0,(($M$1+$E$8)*((1+F9)^SUM(H9:H$302)))+D9,0)</f>
        <v>445102.8699999979</v>
      </c>
      <c r="D9" s="64">
        <f t="shared" ref="D9:D72" si="1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7.0731389567315617E-3</v>
      </c>
      <c r="G9" s="50">
        <f t="shared" ref="G9:G40" si="2">IF(H9=0,R9,0)</f>
        <v>0</v>
      </c>
      <c r="H9" s="50">
        <f t="shared" ref="H9:H40" si="3">IF(R10&gt;0,1,0)</f>
        <v>1</v>
      </c>
      <c r="J9" s="50">
        <f t="shared" ref="J9:J40" si="4">IF(R10&gt;0,(B9/B10)^(1/1)-1,"")</f>
        <v>5.3497268853751612E-2</v>
      </c>
      <c r="K9" s="86">
        <v>368373168</v>
      </c>
      <c r="L9" s="86" t="s">
        <v>57</v>
      </c>
      <c r="M9" s="86" t="s">
        <v>5</v>
      </c>
      <c r="N9" s="86" t="s">
        <v>58</v>
      </c>
      <c r="O9" s="86" t="s">
        <v>59</v>
      </c>
      <c r="P9" s="86" t="s">
        <v>6</v>
      </c>
      <c r="Q9" s="87">
        <v>42094</v>
      </c>
      <c r="R9" s="88">
        <v>445102.87</v>
      </c>
      <c r="S9" s="88">
        <v>5149.68</v>
      </c>
      <c r="T9" s="46"/>
      <c r="U9" s="47"/>
    </row>
    <row r="10" spans="1:21">
      <c r="A10" s="65"/>
      <c r="B10" s="50">
        <f t="shared" si="0"/>
        <v>422500.26</v>
      </c>
      <c r="C10" s="63">
        <f>IF(SUM(G10:G$302)&gt;0,(($M$1+$E$8)*((1+F10)^SUM(H10:H$302)))+D10,0)</f>
        <v>422500.26000000036</v>
      </c>
      <c r="D10" s="64">
        <f t="shared" si="1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6.2482790185378612E-3</v>
      </c>
      <c r="G10" s="50">
        <f t="shared" si="2"/>
        <v>0</v>
      </c>
      <c r="H10" s="50">
        <f t="shared" si="3"/>
        <v>1</v>
      </c>
      <c r="J10" s="50">
        <f t="shared" si="4"/>
        <v>-8.9703957004024781E-3</v>
      </c>
      <c r="K10" s="86">
        <v>368373168</v>
      </c>
      <c r="L10" s="86" t="s">
        <v>57</v>
      </c>
      <c r="M10" s="86" t="s">
        <v>5</v>
      </c>
      <c r="N10" s="86" t="s">
        <v>58</v>
      </c>
      <c r="O10" s="86" t="s">
        <v>59</v>
      </c>
      <c r="P10" s="86" t="s">
        <v>6</v>
      </c>
      <c r="Q10" s="87">
        <v>42034</v>
      </c>
      <c r="R10" s="88">
        <v>422500.26</v>
      </c>
      <c r="S10" s="88">
        <v>5146.37</v>
      </c>
      <c r="T10" s="46"/>
      <c r="U10" s="47"/>
    </row>
    <row r="11" spans="1:21">
      <c r="A11" s="61"/>
      <c r="B11" s="50">
        <f t="shared" si="0"/>
        <v>426324.56</v>
      </c>
      <c r="C11" s="63">
        <f>IF(SUM(G11:G$302)&gt;0,(($M$1+$E$8)*((1+F11)^SUM(H11:H$302)))+D11,0)</f>
        <v>426324.55999999779</v>
      </c>
      <c r="D11" s="64">
        <f t="shared" si="1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6.5322993418417408E-3</v>
      </c>
      <c r="G11" s="50">
        <f t="shared" si="2"/>
        <v>0</v>
      </c>
      <c r="H11" s="50">
        <f t="shared" si="3"/>
        <v>1</v>
      </c>
      <c r="J11" s="50">
        <f t="shared" si="4"/>
        <v>-3.8385173895988389E-3</v>
      </c>
      <c r="K11" s="86">
        <v>368373168</v>
      </c>
      <c r="L11" s="86" t="s">
        <v>57</v>
      </c>
      <c r="M11" s="86" t="s">
        <v>5</v>
      </c>
      <c r="N11" s="86" t="s">
        <v>58</v>
      </c>
      <c r="O11" s="86" t="s">
        <v>59</v>
      </c>
      <c r="P11" s="86" t="s">
        <v>6</v>
      </c>
      <c r="Q11" s="87">
        <v>42004</v>
      </c>
      <c r="R11" s="88">
        <v>426324.56</v>
      </c>
      <c r="S11" s="88">
        <v>6745.04</v>
      </c>
      <c r="T11" s="48"/>
      <c r="U11" s="47"/>
    </row>
    <row r="12" spans="1:21">
      <c r="A12" s="66"/>
      <c r="B12" s="50">
        <f t="shared" si="0"/>
        <v>427967.32</v>
      </c>
      <c r="C12" s="63">
        <f>IF(SUM(G12:G$302)&gt;0,(($M$1+$E$8)*((1+F12)^SUM(H12:H$302)))+D12,0)</f>
        <v>427967.32000000146</v>
      </c>
      <c r="D12" s="64">
        <f t="shared" si="1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6.7290094008303214E-3</v>
      </c>
      <c r="G12" s="50">
        <f t="shared" si="2"/>
        <v>0</v>
      </c>
      <c r="H12" s="50">
        <f t="shared" si="3"/>
        <v>1</v>
      </c>
      <c r="J12" s="50">
        <f t="shared" si="4"/>
        <v>2.0444886904136261E-2</v>
      </c>
      <c r="K12" s="86">
        <v>368373168</v>
      </c>
      <c r="L12" s="86" t="s">
        <v>57</v>
      </c>
      <c r="M12" s="86" t="s">
        <v>5</v>
      </c>
      <c r="N12" s="86" t="s">
        <v>58</v>
      </c>
      <c r="O12" s="86" t="s">
        <v>59</v>
      </c>
      <c r="P12" s="86" t="s">
        <v>6</v>
      </c>
      <c r="Q12" s="87">
        <v>41971</v>
      </c>
      <c r="R12" s="88">
        <v>427967.32</v>
      </c>
      <c r="S12" s="88">
        <v>6768.36</v>
      </c>
      <c r="T12" s="46"/>
      <c r="U12" s="47"/>
    </row>
    <row r="13" spans="1:21">
      <c r="B13" s="50">
        <f t="shared" si="0"/>
        <v>419392.88</v>
      </c>
      <c r="C13" s="63">
        <f>IF(SUM(G13:G$302)&gt;0,(($M$1+$E$8)*((1+F13)^SUM(H13:H$302)))+D13,0)</f>
        <v>419392.87999999971</v>
      </c>
      <c r="D13" s="64">
        <f t="shared" si="1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6.4670572630929346E-3</v>
      </c>
      <c r="G13" s="50">
        <f t="shared" si="2"/>
        <v>0</v>
      </c>
      <c r="H13" s="50">
        <f t="shared" si="3"/>
        <v>1</v>
      </c>
      <c r="J13" s="50">
        <f t="shared" si="4"/>
        <v>9.9480366411708321E-3</v>
      </c>
      <c r="K13" s="86">
        <v>368373168</v>
      </c>
      <c r="L13" s="86" t="s">
        <v>57</v>
      </c>
      <c r="M13" s="86" t="s">
        <v>5</v>
      </c>
      <c r="N13" s="86" t="s">
        <v>58</v>
      </c>
      <c r="O13" s="86" t="s">
        <v>59</v>
      </c>
      <c r="P13" s="86" t="s">
        <v>6</v>
      </c>
      <c r="Q13" s="87">
        <v>41943</v>
      </c>
      <c r="R13" s="88">
        <v>419392.88</v>
      </c>
      <c r="S13" s="88">
        <v>239563.1</v>
      </c>
      <c r="T13" s="46"/>
      <c r="U13" s="47"/>
    </row>
    <row r="14" spans="1:21">
      <c r="B14" s="50">
        <f t="shared" si="0"/>
        <v>415261.84</v>
      </c>
      <c r="C14" s="63">
        <f>IF(SUM(G14:G$302)&gt;0,(($M$1+$E$8)*((1+F14)^SUM(H14:H$302)))+D14,0)</f>
        <v>415261.84000000224</v>
      </c>
      <c r="D14" s="64">
        <f t="shared" si="1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6.3989228332976822E-3</v>
      </c>
      <c r="G14" s="50">
        <f t="shared" si="2"/>
        <v>0</v>
      </c>
      <c r="H14" s="50">
        <f t="shared" si="3"/>
        <v>1</v>
      </c>
      <c r="J14" s="50">
        <f t="shared" si="4"/>
        <v>-2.7059760022726587E-2</v>
      </c>
      <c r="K14" s="86">
        <v>368373168</v>
      </c>
      <c r="L14" s="86" t="s">
        <v>57</v>
      </c>
      <c r="M14" s="86" t="s">
        <v>5</v>
      </c>
      <c r="N14" s="86" t="s">
        <v>58</v>
      </c>
      <c r="O14" s="86" t="s">
        <v>59</v>
      </c>
      <c r="P14" s="86" t="s">
        <v>6</v>
      </c>
      <c r="Q14" s="87">
        <v>41912</v>
      </c>
      <c r="R14" s="88">
        <v>415261.84</v>
      </c>
      <c r="S14" s="88">
        <v>48876.53</v>
      </c>
      <c r="T14" s="46"/>
      <c r="U14" s="47"/>
    </row>
    <row r="15" spans="1:21">
      <c r="B15" s="50">
        <f t="shared" si="0"/>
        <v>426811.25</v>
      </c>
      <c r="C15" s="63">
        <f>IF(SUM(G15:G$302)&gt;0,(($M$1+$E$8)*((1+F15)^SUM(H15:H$302)))+D15,0)</f>
        <v>426811.24999999837</v>
      </c>
      <c r="D15" s="64">
        <f t="shared" si="1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7.0797031592271242E-3</v>
      </c>
      <c r="G15" s="50">
        <f t="shared" si="2"/>
        <v>0</v>
      </c>
      <c r="H15" s="50">
        <f t="shared" si="3"/>
        <v>1</v>
      </c>
      <c r="J15" s="50">
        <f t="shared" si="4"/>
        <v>2.9967300848052325E-2</v>
      </c>
      <c r="K15" s="86">
        <v>368373168</v>
      </c>
      <c r="L15" s="86" t="s">
        <v>57</v>
      </c>
      <c r="M15" s="86" t="s">
        <v>5</v>
      </c>
      <c r="N15" s="86" t="s">
        <v>58</v>
      </c>
      <c r="O15" s="86" t="s">
        <v>59</v>
      </c>
      <c r="P15" s="86" t="s">
        <v>6</v>
      </c>
      <c r="Q15" s="87">
        <v>41880</v>
      </c>
      <c r="R15" s="88">
        <v>426811.25</v>
      </c>
      <c r="S15" s="88">
        <v>47321.61</v>
      </c>
      <c r="T15" s="46"/>
      <c r="U15" s="47"/>
    </row>
    <row r="16" spans="1:21">
      <c r="B16" s="50">
        <f t="shared" si="0"/>
        <v>414393.01</v>
      </c>
      <c r="C16" s="63">
        <f>IF(SUM(G16:G$302)&gt;0,(($M$1+$E$8)*((1+F16)^SUM(H16:H$302)))+D16,0)</f>
        <v>414393.00999999908</v>
      </c>
      <c r="D16" s="64">
        <f t="shared" si="1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6.6179439009321772E-3</v>
      </c>
      <c r="G16" s="50">
        <f t="shared" si="2"/>
        <v>0</v>
      </c>
      <c r="H16" s="50">
        <f t="shared" si="3"/>
        <v>1</v>
      </c>
      <c r="J16" s="50">
        <f t="shared" si="4"/>
        <v>-1.4059571601657828E-2</v>
      </c>
      <c r="K16" s="86">
        <v>368373168</v>
      </c>
      <c r="L16" s="86" t="s">
        <v>57</v>
      </c>
      <c r="M16" s="86" t="s">
        <v>5</v>
      </c>
      <c r="N16" s="86" t="s">
        <v>58</v>
      </c>
      <c r="O16" s="86" t="s">
        <v>59</v>
      </c>
      <c r="P16" s="86" t="s">
        <v>6</v>
      </c>
      <c r="Q16" s="87">
        <v>41851</v>
      </c>
      <c r="R16" s="88">
        <v>414393.01</v>
      </c>
      <c r="S16" s="88">
        <v>46511.24</v>
      </c>
      <c r="T16" s="46"/>
      <c r="U16" s="47"/>
    </row>
    <row r="17" spans="2:21">
      <c r="B17" s="50">
        <f t="shared" si="0"/>
        <v>420302.28</v>
      </c>
      <c r="C17" s="63">
        <f>IF(SUM(G17:G$302)&gt;0,(($M$1+$E$8)*((1+F17)^SUM(H17:H$302)))+D17,0)</f>
        <v>420302.28000000241</v>
      </c>
      <c r="D17" s="64">
        <f t="shared" si="1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7.053305598465176E-3</v>
      </c>
      <c r="G17" s="50">
        <f t="shared" si="2"/>
        <v>0</v>
      </c>
      <c r="H17" s="50">
        <f t="shared" si="3"/>
        <v>1</v>
      </c>
      <c r="J17" s="50">
        <f t="shared" si="4"/>
        <v>-8.4460686055344292E-3</v>
      </c>
      <c r="K17" s="86">
        <v>368373168</v>
      </c>
      <c r="L17" s="86" t="s">
        <v>57</v>
      </c>
      <c r="M17" s="86" t="s">
        <v>5</v>
      </c>
      <c r="N17" s="86" t="s">
        <v>58</v>
      </c>
      <c r="O17" s="86" t="s">
        <v>59</v>
      </c>
      <c r="P17" s="86" t="s">
        <v>6</v>
      </c>
      <c r="Q17" s="87">
        <v>41820</v>
      </c>
      <c r="R17" s="88">
        <v>420302.28</v>
      </c>
      <c r="S17" s="88">
        <v>47055.48</v>
      </c>
      <c r="T17" s="46"/>
      <c r="U17" s="47"/>
    </row>
    <row r="18" spans="2:21">
      <c r="B18" s="50">
        <f t="shared" si="0"/>
        <v>423882.42</v>
      </c>
      <c r="C18" s="63">
        <f>IF(SUM(G18:G$302)&gt;0,(($M$1+$E$8)*((1+F18)^SUM(H18:H$302)))+D18,0)</f>
        <v>423882.41999999934</v>
      </c>
      <c r="D18" s="64">
        <f t="shared" si="1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7.3856984493836375E-3</v>
      </c>
      <c r="G18" s="50">
        <f t="shared" si="2"/>
        <v>0</v>
      </c>
      <c r="H18" s="50">
        <f t="shared" si="3"/>
        <v>1</v>
      </c>
      <c r="J18" s="50">
        <f t="shared" si="4"/>
        <v>9.3168403629566576E-3</v>
      </c>
      <c r="K18" s="86">
        <v>368373168</v>
      </c>
      <c r="L18" s="86" t="s">
        <v>57</v>
      </c>
      <c r="M18" s="86" t="s">
        <v>5</v>
      </c>
      <c r="N18" s="86" t="s">
        <v>58</v>
      </c>
      <c r="O18" s="86" t="s">
        <v>59</v>
      </c>
      <c r="P18" s="86" t="s">
        <v>6</v>
      </c>
      <c r="Q18" s="87">
        <v>41789</v>
      </c>
      <c r="R18" s="88">
        <v>423882.42</v>
      </c>
      <c r="S18" s="88">
        <v>245505.09</v>
      </c>
      <c r="T18" s="46"/>
      <c r="U18" s="47"/>
    </row>
    <row r="19" spans="2:21">
      <c r="B19" s="50">
        <f t="shared" si="0"/>
        <v>419969.63</v>
      </c>
      <c r="C19" s="63">
        <f>IF(SUM(G19:G$302)&gt;0,(($M$1+$E$8)*((1+F19)^SUM(H19:H$302)))+D19,0)</f>
        <v>419969.63000000012</v>
      </c>
      <c r="D19" s="64">
        <f t="shared" si="1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7.3437581639324012E-3</v>
      </c>
      <c r="G19" s="50">
        <f t="shared" si="2"/>
        <v>0</v>
      </c>
      <c r="H19" s="50">
        <f t="shared" si="3"/>
        <v>1</v>
      </c>
      <c r="J19" s="50">
        <f t="shared" si="4"/>
        <v>-1.3107931877339829E-2</v>
      </c>
      <c r="K19" s="86">
        <v>368373168</v>
      </c>
      <c r="L19" s="86" t="s">
        <v>57</v>
      </c>
      <c r="M19" s="86" t="s">
        <v>5</v>
      </c>
      <c r="N19" s="86" t="s">
        <v>58</v>
      </c>
      <c r="O19" s="86" t="s">
        <v>59</v>
      </c>
      <c r="P19" s="86" t="s">
        <v>6</v>
      </c>
      <c r="Q19" s="87">
        <v>41759</v>
      </c>
      <c r="R19" s="88">
        <v>419969.63</v>
      </c>
      <c r="S19" s="88">
        <v>66899.740000000005</v>
      </c>
      <c r="T19" s="46"/>
      <c r="U19" s="47"/>
    </row>
    <row r="20" spans="2:21">
      <c r="B20" s="50">
        <f t="shared" si="0"/>
        <v>425547.68</v>
      </c>
      <c r="C20" s="63">
        <f>IF(SUM(G20:G$302)&gt;0,(($M$1+$E$8)*((1+F20)^SUM(H20:H$302)))+D20,0)</f>
        <v>425547.68000000116</v>
      </c>
      <c r="D20" s="64">
        <f t="shared" si="1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7.8030218189020228E-3</v>
      </c>
      <c r="G20" s="50">
        <f t="shared" si="2"/>
        <v>0</v>
      </c>
      <c r="H20" s="50">
        <f t="shared" si="3"/>
        <v>1</v>
      </c>
      <c r="J20" s="50">
        <f t="shared" si="4"/>
        <v>-1.9466331935463321E-2</v>
      </c>
      <c r="K20" s="86">
        <v>368373168</v>
      </c>
      <c r="L20" s="86" t="s">
        <v>57</v>
      </c>
      <c r="M20" s="86" t="s">
        <v>5</v>
      </c>
      <c r="N20" s="86" t="s">
        <v>58</v>
      </c>
      <c r="O20" s="86" t="s">
        <v>59</v>
      </c>
      <c r="P20" s="86" t="s">
        <v>6</v>
      </c>
      <c r="Q20" s="87">
        <v>41729</v>
      </c>
      <c r="R20" s="88">
        <v>425547.68</v>
      </c>
      <c r="S20" s="88">
        <v>68494.990000000005</v>
      </c>
      <c r="T20" s="46"/>
      <c r="U20" s="47"/>
    </row>
    <row r="21" spans="2:21">
      <c r="B21" s="50">
        <f t="shared" si="0"/>
        <v>433995.99</v>
      </c>
      <c r="C21" s="63">
        <f>IF(SUM(G21:G$302)&gt;0,(($M$1+$E$8)*((1+F21)^SUM(H21:H$302)))+D21,0)</f>
        <v>433995.99000000209</v>
      </c>
      <c r="D21" s="64">
        <f t="shared" si="1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8.4315149127660582E-3</v>
      </c>
      <c r="G21" s="50">
        <f t="shared" si="2"/>
        <v>0</v>
      </c>
      <c r="H21" s="50">
        <f t="shared" si="3"/>
        <v>1</v>
      </c>
      <c r="J21" s="50">
        <f t="shared" si="4"/>
        <v>4.419909442079506E-2</v>
      </c>
      <c r="K21" s="86">
        <v>368373168</v>
      </c>
      <c r="L21" s="86" t="s">
        <v>57</v>
      </c>
      <c r="M21" s="86" t="s">
        <v>5</v>
      </c>
      <c r="N21" s="86" t="s">
        <v>58</v>
      </c>
      <c r="O21" s="86" t="s">
        <v>59</v>
      </c>
      <c r="P21" s="86" t="s">
        <v>6</v>
      </c>
      <c r="Q21" s="87">
        <v>41698</v>
      </c>
      <c r="R21" s="88">
        <v>433995.99</v>
      </c>
      <c r="S21" s="88">
        <v>68494.41</v>
      </c>
      <c r="T21" s="46"/>
      <c r="U21" s="47"/>
    </row>
    <row r="22" spans="2:21">
      <c r="B22" s="50">
        <f t="shared" si="0"/>
        <v>415625.71</v>
      </c>
      <c r="C22" s="63">
        <f>IF(SUM(G22:G$302)&gt;0,(($M$1+$E$8)*((1+F22)^SUM(H22:H$302)))+D22,0)</f>
        <v>415625.70999999862</v>
      </c>
      <c r="D22" s="64">
        <f t="shared" si="1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7.6144535701494487E-3</v>
      </c>
      <c r="G22" s="50">
        <f t="shared" si="2"/>
        <v>0</v>
      </c>
      <c r="H22" s="50">
        <f t="shared" si="3"/>
        <v>1</v>
      </c>
      <c r="J22" s="50">
        <f t="shared" si="4"/>
        <v>-1.2333330568861545E-2</v>
      </c>
      <c r="K22" s="86">
        <v>368373168</v>
      </c>
      <c r="L22" s="86" t="s">
        <v>57</v>
      </c>
      <c r="M22" s="86" t="s">
        <v>5</v>
      </c>
      <c r="N22" s="86" t="s">
        <v>58</v>
      </c>
      <c r="O22" s="86" t="s">
        <v>59</v>
      </c>
      <c r="P22" s="86" t="s">
        <v>6</v>
      </c>
      <c r="Q22" s="87">
        <v>41670</v>
      </c>
      <c r="R22" s="88">
        <v>415625.71</v>
      </c>
      <c r="S22" s="88">
        <v>12630.1</v>
      </c>
      <c r="T22" s="46"/>
      <c r="U22" s="47"/>
    </row>
    <row r="23" spans="2:21">
      <c r="B23" s="50">
        <f t="shared" si="0"/>
        <v>420815.77</v>
      </c>
      <c r="C23" s="63">
        <f>IF(SUM(G23:G$302)&gt;0,(($M$1+$E$8)*((1+F23)^SUM(H23:H$302)))+D23,0)</f>
        <v>420815.77000000066</v>
      </c>
      <c r="D23" s="64">
        <f t="shared" si="1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8.0942792802720653E-3</v>
      </c>
      <c r="G23" s="50">
        <f t="shared" si="2"/>
        <v>0</v>
      </c>
      <c r="H23" s="50">
        <f t="shared" si="3"/>
        <v>1</v>
      </c>
      <c r="J23" s="50">
        <f t="shared" si="4"/>
        <v>2.5679437806389815E-2</v>
      </c>
      <c r="K23" s="86">
        <v>368373168</v>
      </c>
      <c r="L23" s="86" t="s">
        <v>57</v>
      </c>
      <c r="M23" s="86" t="s">
        <v>5</v>
      </c>
      <c r="N23" s="86" t="s">
        <v>58</v>
      </c>
      <c r="O23" s="86" t="s">
        <v>59</v>
      </c>
      <c r="P23" s="86" t="s">
        <v>6</v>
      </c>
      <c r="Q23" s="87">
        <v>41639</v>
      </c>
      <c r="R23" s="88">
        <v>420815.77</v>
      </c>
      <c r="S23" s="88">
        <v>14208.04</v>
      </c>
      <c r="T23" s="46"/>
      <c r="U23" s="47"/>
    </row>
    <row r="24" spans="2:21">
      <c r="B24" s="50">
        <f t="shared" si="0"/>
        <v>410280.01</v>
      </c>
      <c r="C24" s="63">
        <f>IF(SUM(G24:G$302)&gt;0,(($M$1+$E$8)*((1+F24)^SUM(H24:H$302)))+D24,0)</f>
        <v>410280.00999999861</v>
      </c>
      <c r="D24" s="64">
        <f t="shared" si="1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7.6691606071628282E-3</v>
      </c>
      <c r="G24" s="50">
        <f t="shared" si="2"/>
        <v>0</v>
      </c>
      <c r="H24" s="50">
        <f t="shared" si="3"/>
        <v>1</v>
      </c>
      <c r="J24" s="50">
        <f t="shared" si="4"/>
        <v>3.2783031768901738E-2</v>
      </c>
      <c r="K24" s="86">
        <v>368373168</v>
      </c>
      <c r="L24" s="86" t="s">
        <v>57</v>
      </c>
      <c r="M24" s="86" t="s">
        <v>5</v>
      </c>
      <c r="N24" s="86" t="s">
        <v>58</v>
      </c>
      <c r="O24" s="86" t="s">
        <v>59</v>
      </c>
      <c r="P24" s="86" t="s">
        <v>6</v>
      </c>
      <c r="Q24" s="87">
        <v>41607</v>
      </c>
      <c r="R24" s="88">
        <v>410280.01</v>
      </c>
      <c r="S24" s="88">
        <v>13962.18</v>
      </c>
      <c r="T24" s="46"/>
      <c r="U24" s="47"/>
    </row>
    <row r="25" spans="2:21">
      <c r="B25" s="50">
        <f t="shared" si="0"/>
        <v>397256.73</v>
      </c>
      <c r="C25" s="63">
        <f>IF(SUM(G25:G$302)&gt;0,(($M$1+$E$8)*((1+F25)^SUM(H25:H$302)))+D25,0)</f>
        <v>397256.72999999905</v>
      </c>
      <c r="D25" s="64">
        <f t="shared" si="1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7.0492008364342329E-3</v>
      </c>
      <c r="G25" s="50">
        <f t="shared" si="2"/>
        <v>0</v>
      </c>
      <c r="H25" s="50">
        <f t="shared" si="3"/>
        <v>1</v>
      </c>
      <c r="J25" s="50">
        <f t="shared" si="4"/>
        <v>2.1314452237782167E-2</v>
      </c>
      <c r="K25" s="86">
        <v>368373168</v>
      </c>
      <c r="L25" s="86" t="s">
        <v>57</v>
      </c>
      <c r="M25" s="86" t="s">
        <v>5</v>
      </c>
      <c r="N25" s="86" t="s">
        <v>58</v>
      </c>
      <c r="O25" s="86" t="s">
        <v>59</v>
      </c>
      <c r="P25" s="86" t="s">
        <v>6</v>
      </c>
      <c r="Q25" s="87">
        <v>41578</v>
      </c>
      <c r="R25" s="88">
        <v>397256.73</v>
      </c>
      <c r="S25" s="88">
        <v>13962.07</v>
      </c>
      <c r="T25" s="46"/>
      <c r="U25" s="47"/>
    </row>
    <row r="26" spans="2:21">
      <c r="B26" s="50">
        <f t="shared" si="0"/>
        <v>388966.13</v>
      </c>
      <c r="C26" s="63">
        <f>IF(SUM(G26:G$302)&gt;0,(($M$1+$E$8)*((1+F26)^SUM(H26:H$302)))+D26,0)</f>
        <v>388966.13000000076</v>
      </c>
      <c r="D26" s="64">
        <f t="shared" si="1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6.6860571208133823E-3</v>
      </c>
      <c r="G26" s="50">
        <f t="shared" si="2"/>
        <v>0</v>
      </c>
      <c r="H26" s="50">
        <f t="shared" si="3"/>
        <v>1</v>
      </c>
      <c r="J26" s="50">
        <f t="shared" si="4"/>
        <v>7.6021263240533266E-3</v>
      </c>
      <c r="K26" s="86">
        <v>368373168</v>
      </c>
      <c r="L26" s="86" t="s">
        <v>57</v>
      </c>
      <c r="M26" s="86" t="s">
        <v>5</v>
      </c>
      <c r="N26" s="86" t="s">
        <v>58</v>
      </c>
      <c r="O26" s="86" t="s">
        <v>59</v>
      </c>
      <c r="P26" s="86" t="s">
        <v>6</v>
      </c>
      <c r="Q26" s="87">
        <v>41547</v>
      </c>
      <c r="R26" s="88">
        <v>388966.13</v>
      </c>
      <c r="S26" s="88">
        <v>202606.5</v>
      </c>
      <c r="T26" s="46"/>
      <c r="U26" s="47"/>
    </row>
    <row r="27" spans="2:21">
      <c r="B27" s="50">
        <f t="shared" si="0"/>
        <v>386031.47</v>
      </c>
      <c r="C27" s="63">
        <f>IF(SUM(G27:G$302)&gt;0,(($M$1+$E$8)*((1+F27)^SUM(H27:H$302)))+D27,0)</f>
        <v>386031.47000000096</v>
      </c>
      <c r="D27" s="64">
        <f t="shared" si="1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6.661961286791529E-3</v>
      </c>
      <c r="G27" s="50">
        <f t="shared" si="2"/>
        <v>0</v>
      </c>
      <c r="H27" s="50">
        <f t="shared" si="3"/>
        <v>1</v>
      </c>
      <c r="J27" s="50">
        <f t="shared" si="4"/>
        <v>2.9779900623136735E-2</v>
      </c>
      <c r="K27" s="86">
        <v>368373168</v>
      </c>
      <c r="L27" s="86" t="s">
        <v>57</v>
      </c>
      <c r="M27" s="86" t="s">
        <v>5</v>
      </c>
      <c r="N27" s="86" t="s">
        <v>58</v>
      </c>
      <c r="O27" s="86" t="s">
        <v>59</v>
      </c>
      <c r="P27" s="86" t="s">
        <v>6</v>
      </c>
      <c r="Q27" s="87">
        <v>41486</v>
      </c>
      <c r="R27" s="88">
        <v>386031.47</v>
      </c>
      <c r="S27" s="88">
        <v>202603.11</v>
      </c>
      <c r="T27" s="46"/>
      <c r="U27" s="47"/>
    </row>
    <row r="28" spans="2:21">
      <c r="B28" s="50">
        <f t="shared" si="0"/>
        <v>374867.94</v>
      </c>
      <c r="C28" s="63">
        <f>IF(SUM(G28:G$302)&gt;0,(($M$1+$E$8)*((1+F28)^SUM(H28:H$302)))+D28,0)</f>
        <v>374867.94000000064</v>
      </c>
      <c r="D28" s="64">
        <f t="shared" si="1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6.0444079907373549E-3</v>
      </c>
      <c r="G28" s="50">
        <f t="shared" si="2"/>
        <v>0</v>
      </c>
      <c r="H28" s="50">
        <f t="shared" si="3"/>
        <v>1</v>
      </c>
      <c r="J28" s="50">
        <f t="shared" si="4"/>
        <v>-1.0624176400869656E-2</v>
      </c>
      <c r="K28" s="86">
        <v>368373168</v>
      </c>
      <c r="L28" s="86" t="s">
        <v>57</v>
      </c>
      <c r="M28" s="86" t="s">
        <v>5</v>
      </c>
      <c r="N28" s="86" t="s">
        <v>58</v>
      </c>
      <c r="O28" s="86" t="s">
        <v>59</v>
      </c>
      <c r="P28" s="86" t="s">
        <v>6</v>
      </c>
      <c r="Q28" s="87">
        <v>41453</v>
      </c>
      <c r="R28" s="88">
        <v>374867.94</v>
      </c>
      <c r="S28" s="88">
        <v>204015.8</v>
      </c>
      <c r="T28" s="46"/>
      <c r="U28" s="47"/>
    </row>
    <row r="29" spans="2:21">
      <c r="B29" s="50">
        <f t="shared" si="0"/>
        <v>378893.37</v>
      </c>
      <c r="C29" s="63">
        <f>IF(SUM(G29:G$302)&gt;0,(($M$1+$E$8)*((1+F29)^SUM(H29:H$302)))+D29,0)</f>
        <v>378893.36999999895</v>
      </c>
      <c r="D29" s="64">
        <f t="shared" si="1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6.5114112105928434E-3</v>
      </c>
      <c r="G29" s="50">
        <f t="shared" si="2"/>
        <v>0</v>
      </c>
      <c r="H29" s="50">
        <f t="shared" si="3"/>
        <v>1</v>
      </c>
      <c r="J29" s="50">
        <f t="shared" si="4"/>
        <v>1.7774374571537965E-2</v>
      </c>
      <c r="K29" s="86">
        <v>368373168</v>
      </c>
      <c r="L29" s="86" t="s">
        <v>57</v>
      </c>
      <c r="M29" s="86" t="s">
        <v>5</v>
      </c>
      <c r="N29" s="86" t="s">
        <v>58</v>
      </c>
      <c r="O29" s="86" t="s">
        <v>59</v>
      </c>
      <c r="P29" s="86" t="s">
        <v>6</v>
      </c>
      <c r="Q29" s="87">
        <v>41425</v>
      </c>
      <c r="R29" s="88">
        <v>378893.37</v>
      </c>
      <c r="S29" s="88">
        <v>203912.23</v>
      </c>
      <c r="T29" s="46"/>
      <c r="U29" s="47"/>
    </row>
    <row r="30" spans="2:21">
      <c r="B30" s="50">
        <f t="shared" si="0"/>
        <v>372276.39</v>
      </c>
      <c r="C30" s="63">
        <f>IF(SUM(G30:G$302)&gt;0,(($M$1+$E$8)*((1+F30)^SUM(H30:H$302)))+D30,0)</f>
        <v>372276.3900000017</v>
      </c>
      <c r="D30" s="64">
        <f t="shared" si="1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6.1914502858062548E-3</v>
      </c>
      <c r="G30" s="50">
        <f t="shared" si="2"/>
        <v>0</v>
      </c>
      <c r="H30" s="50">
        <f t="shared" si="3"/>
        <v>1</v>
      </c>
      <c r="J30" s="50">
        <f t="shared" si="4"/>
        <v>2.3126572988537042E-2</v>
      </c>
      <c r="K30" s="86">
        <v>368373168</v>
      </c>
      <c r="L30" s="86" t="s">
        <v>57</v>
      </c>
      <c r="M30" s="86" t="s">
        <v>5</v>
      </c>
      <c r="N30" s="86" t="s">
        <v>58</v>
      </c>
      <c r="O30" s="86" t="s">
        <v>59</v>
      </c>
      <c r="P30" s="86" t="s">
        <v>6</v>
      </c>
      <c r="Q30" s="87">
        <v>41394</v>
      </c>
      <c r="R30" s="88">
        <v>372276.39</v>
      </c>
      <c r="S30" s="88">
        <v>7794.07</v>
      </c>
      <c r="T30" s="46"/>
      <c r="U30" s="47"/>
    </row>
    <row r="31" spans="2:21">
      <c r="B31" s="50">
        <f t="shared" si="0"/>
        <v>363861.52</v>
      </c>
      <c r="C31" s="63">
        <f>IF(SUM(G31:G$302)&gt;0,(($M$1+$E$8)*((1+F31)^SUM(H31:H$302)))+D31,0)</f>
        <v>363861.51999999862</v>
      </c>
      <c r="D31" s="64">
        <f t="shared" si="1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5.6976248861959622E-3</v>
      </c>
      <c r="G31" s="50">
        <f t="shared" si="2"/>
        <v>0</v>
      </c>
      <c r="H31" s="50">
        <f t="shared" si="3"/>
        <v>1</v>
      </c>
      <c r="J31" s="50">
        <f t="shared" si="4"/>
        <v>2.5761688865897581E-2</v>
      </c>
      <c r="K31" s="86">
        <v>368373168</v>
      </c>
      <c r="L31" s="86" t="s">
        <v>57</v>
      </c>
      <c r="M31" s="86" t="s">
        <v>5</v>
      </c>
      <c r="N31" s="86" t="s">
        <v>58</v>
      </c>
      <c r="O31" s="86" t="s">
        <v>59</v>
      </c>
      <c r="P31" s="86" t="s">
        <v>6</v>
      </c>
      <c r="Q31" s="87">
        <v>41361</v>
      </c>
      <c r="R31" s="88">
        <v>363861.52</v>
      </c>
      <c r="S31" s="88">
        <v>8495.98</v>
      </c>
      <c r="T31" s="46"/>
      <c r="U31" s="47"/>
    </row>
    <row r="32" spans="2:21">
      <c r="B32" s="50">
        <f t="shared" si="0"/>
        <v>354723.25</v>
      </c>
      <c r="C32" s="63">
        <f>IF(SUM(G32:G$302)&gt;0,(($M$1+$E$8)*((1+F32)^SUM(H32:H$302)))+D32,0)</f>
        <v>354723.25000000064</v>
      </c>
      <c r="D32" s="64">
        <f t="shared" si="1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5.0957885586568885E-3</v>
      </c>
      <c r="G32" s="50">
        <f t="shared" si="2"/>
        <v>0</v>
      </c>
      <c r="H32" s="50">
        <f t="shared" si="3"/>
        <v>1</v>
      </c>
      <c r="J32" s="50">
        <f t="shared" si="4"/>
        <v>-1.3348915279223217E-3</v>
      </c>
      <c r="K32" s="86">
        <v>368373168</v>
      </c>
      <c r="L32" s="86" t="s">
        <v>57</v>
      </c>
      <c r="M32" s="86" t="s">
        <v>5</v>
      </c>
      <c r="N32" s="86" t="s">
        <v>58</v>
      </c>
      <c r="O32" s="86" t="s">
        <v>59</v>
      </c>
      <c r="P32" s="86" t="s">
        <v>6</v>
      </c>
      <c r="Q32" s="87">
        <v>41333</v>
      </c>
      <c r="R32" s="88">
        <v>354723.25</v>
      </c>
      <c r="S32" s="88">
        <v>7145.92</v>
      </c>
      <c r="T32" s="46"/>
      <c r="U32" s="47"/>
    </row>
    <row r="33" spans="2:21">
      <c r="B33" s="50">
        <f t="shared" si="0"/>
        <v>355197.4</v>
      </c>
      <c r="C33" s="63">
        <f>IF(SUM(G33:G$302)&gt;0,(($M$1+$E$8)*((1+F33)^SUM(H33:H$302)))+D33,0)</f>
        <v>355197.40000000031</v>
      </c>
      <c r="D33" s="64">
        <f t="shared" si="1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5.2974131619503151E-3</v>
      </c>
      <c r="G33" s="50">
        <f t="shared" si="2"/>
        <v>0</v>
      </c>
      <c r="H33" s="50">
        <f t="shared" si="3"/>
        <v>1</v>
      </c>
      <c r="J33" s="50">
        <f t="shared" si="4"/>
        <v>2.8556314507487635E-2</v>
      </c>
      <c r="K33" s="86">
        <v>368373168</v>
      </c>
      <c r="L33" s="86" t="s">
        <v>57</v>
      </c>
      <c r="M33" s="86" t="s">
        <v>5</v>
      </c>
      <c r="N33" s="86" t="s">
        <v>58</v>
      </c>
      <c r="O33" s="86" t="s">
        <v>59</v>
      </c>
      <c r="P33" s="86" t="s">
        <v>6</v>
      </c>
      <c r="Q33" s="87">
        <v>41305</v>
      </c>
      <c r="R33" s="88">
        <v>355197.4</v>
      </c>
      <c r="S33" s="88">
        <v>6469.86</v>
      </c>
      <c r="T33" s="46"/>
      <c r="U33" s="47"/>
    </row>
    <row r="34" spans="2:21">
      <c r="B34" s="50">
        <f t="shared" si="0"/>
        <v>345335.88</v>
      </c>
      <c r="C34" s="63">
        <f>IF(SUM(G34:G$302)&gt;0,(($M$1+$E$8)*((1+F34)^SUM(H34:H$302)))+D34,0)</f>
        <v>345335.88000000117</v>
      </c>
      <c r="D34" s="64">
        <f t="shared" si="1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4.5559474492025132E-3</v>
      </c>
      <c r="G34" s="50">
        <f t="shared" si="2"/>
        <v>0</v>
      </c>
      <c r="H34" s="50">
        <f t="shared" si="3"/>
        <v>1</v>
      </c>
      <c r="J34" s="50">
        <f t="shared" si="4"/>
        <v>1.9969115247902014E-2</v>
      </c>
      <c r="K34" s="86">
        <v>368373168</v>
      </c>
      <c r="L34" s="86" t="s">
        <v>57</v>
      </c>
      <c r="M34" s="86" t="s">
        <v>5</v>
      </c>
      <c r="N34" s="86" t="s">
        <v>58</v>
      </c>
      <c r="O34" s="86" t="s">
        <v>59</v>
      </c>
      <c r="P34" s="86" t="s">
        <v>6</v>
      </c>
      <c r="Q34" s="87">
        <v>41274</v>
      </c>
      <c r="R34" s="88">
        <v>345335.88</v>
      </c>
      <c r="S34" s="88">
        <v>118814.39999999999</v>
      </c>
      <c r="T34" s="46"/>
      <c r="U34" s="47"/>
    </row>
    <row r="35" spans="2:21">
      <c r="B35" s="50">
        <f t="shared" si="0"/>
        <v>338574.84</v>
      </c>
      <c r="C35" s="63">
        <f>IF(SUM(G35:G$302)&gt;0,(($M$1+$E$8)*((1+F35)^SUM(H35:H$302)))+D35,0)</f>
        <v>338574.84000000084</v>
      </c>
      <c r="D35" s="64">
        <f t="shared" si="1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4.0462061753898659E-3</v>
      </c>
      <c r="G35" s="50">
        <f t="shared" si="2"/>
        <v>0</v>
      </c>
      <c r="H35" s="50">
        <f t="shared" si="3"/>
        <v>1</v>
      </c>
      <c r="J35" s="50">
        <f t="shared" si="4"/>
        <v>-1.4219097380932522E-2</v>
      </c>
      <c r="K35" s="86">
        <v>368373168</v>
      </c>
      <c r="L35" s="86" t="s">
        <v>57</v>
      </c>
      <c r="M35" s="86" t="s">
        <v>5</v>
      </c>
      <c r="N35" s="86" t="s">
        <v>58</v>
      </c>
      <c r="O35" s="86" t="s">
        <v>59</v>
      </c>
      <c r="P35" s="86" t="s">
        <v>6</v>
      </c>
      <c r="Q35" s="87">
        <v>41243</v>
      </c>
      <c r="R35" s="88">
        <v>338574.84</v>
      </c>
      <c r="S35" s="88">
        <v>117616.39</v>
      </c>
      <c r="T35" s="46"/>
      <c r="U35" s="47"/>
    </row>
    <row r="36" spans="2:21">
      <c r="B36" s="50">
        <f t="shared" si="0"/>
        <v>343458.51</v>
      </c>
      <c r="C36" s="63">
        <f>IF(SUM(G36:G$302)&gt;0,(($M$1+$E$8)*((1+F36)^SUM(H36:H$302)))+D36,0)</f>
        <v>343458.50999999896</v>
      </c>
      <c r="D36" s="64">
        <f t="shared" si="1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4.6820448271727155E-3</v>
      </c>
      <c r="G36" s="50">
        <f t="shared" si="2"/>
        <v>0</v>
      </c>
      <c r="H36" s="50">
        <f t="shared" si="3"/>
        <v>1</v>
      </c>
      <c r="J36" s="50">
        <f t="shared" si="4"/>
        <v>-9.5833735243062712E-3</v>
      </c>
      <c r="K36" s="86">
        <v>368373168</v>
      </c>
      <c r="L36" s="86" t="s">
        <v>57</v>
      </c>
      <c r="M36" s="86" t="s">
        <v>5</v>
      </c>
      <c r="N36" s="86" t="s">
        <v>58</v>
      </c>
      <c r="O36" s="86" t="s">
        <v>59</v>
      </c>
      <c r="P36" s="86" t="s">
        <v>6</v>
      </c>
      <c r="Q36" s="87">
        <v>41213</v>
      </c>
      <c r="R36" s="88">
        <v>343458.51</v>
      </c>
      <c r="S36" s="88">
        <v>227430.21</v>
      </c>
      <c r="T36" s="46"/>
      <c r="U36" s="47"/>
    </row>
    <row r="37" spans="2:21">
      <c r="B37" s="50">
        <f t="shared" si="0"/>
        <v>346781.85</v>
      </c>
      <c r="C37" s="63">
        <f>IF(SUM(G37:G$302)&gt;0,(($M$1+$E$8)*((1+F37)^SUM(H37:H$302)))+D37,0)</f>
        <v>346781.85000000044</v>
      </c>
      <c r="D37" s="64">
        <f t="shared" si="1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5.1953067539720621E-3</v>
      </c>
      <c r="G37" s="50">
        <f t="shared" si="2"/>
        <v>0</v>
      </c>
      <c r="H37" s="50">
        <f t="shared" si="3"/>
        <v>1</v>
      </c>
      <c r="J37" s="50">
        <f t="shared" si="4"/>
        <v>1.2586158641836986E-2</v>
      </c>
      <c r="K37" s="86">
        <v>368373168</v>
      </c>
      <c r="L37" s="86" t="s">
        <v>57</v>
      </c>
      <c r="M37" s="86" t="s">
        <v>5</v>
      </c>
      <c r="N37" s="86" t="s">
        <v>58</v>
      </c>
      <c r="O37" s="86" t="s">
        <v>59</v>
      </c>
      <c r="P37" s="86" t="s">
        <v>6</v>
      </c>
      <c r="Q37" s="87">
        <v>41180</v>
      </c>
      <c r="R37" s="88">
        <v>346781.85</v>
      </c>
      <c r="S37" s="88">
        <v>228726.52</v>
      </c>
      <c r="T37" s="46"/>
      <c r="U37" s="47"/>
    </row>
    <row r="38" spans="2:21">
      <c r="B38" s="50">
        <f t="shared" si="0"/>
        <v>342471.45</v>
      </c>
      <c r="C38" s="63">
        <f>IF(SUM(G38:G$302)&gt;0,(($M$1+$E$8)*((1+F38)^SUM(H38:H$302)))+D38,0)</f>
        <v>342471.44999999908</v>
      </c>
      <c r="D38" s="64">
        <f t="shared" si="1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4.9226099294785719E-3</v>
      </c>
      <c r="G38" s="50">
        <f t="shared" si="2"/>
        <v>0</v>
      </c>
      <c r="H38" s="50">
        <f t="shared" si="3"/>
        <v>1</v>
      </c>
      <c r="J38" s="50">
        <f t="shared" si="4"/>
        <v>9.2788008968682778E-3</v>
      </c>
      <c r="K38" s="86">
        <v>368373168</v>
      </c>
      <c r="L38" s="86" t="s">
        <v>57</v>
      </c>
      <c r="M38" s="86" t="s">
        <v>5</v>
      </c>
      <c r="N38" s="86" t="s">
        <v>58</v>
      </c>
      <c r="O38" s="86" t="s">
        <v>59</v>
      </c>
      <c r="P38" s="86" t="s">
        <v>6</v>
      </c>
      <c r="Q38" s="87">
        <v>41152</v>
      </c>
      <c r="R38" s="88">
        <v>342471.45</v>
      </c>
      <c r="S38" s="88">
        <v>153947.32</v>
      </c>
      <c r="T38" s="46"/>
      <c r="U38" s="47"/>
    </row>
    <row r="39" spans="2:21">
      <c r="B39" s="50">
        <f t="shared" si="0"/>
        <v>339322.94</v>
      </c>
      <c r="C39" s="63">
        <f>IF(SUM(G39:G$302)&gt;0,(($M$1+$E$8)*((1+F39)^SUM(H39:H$302)))+D39,0)</f>
        <v>339322.93999999989</v>
      </c>
      <c r="D39" s="64">
        <f t="shared" si="1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4.755440126112731E-3</v>
      </c>
      <c r="G39" s="50">
        <f t="shared" si="2"/>
        <v>0</v>
      </c>
      <c r="H39" s="50">
        <f t="shared" si="3"/>
        <v>1</v>
      </c>
      <c r="J39" s="50">
        <f t="shared" si="4"/>
        <v>1.9571658016417803E-2</v>
      </c>
      <c r="K39" s="86">
        <v>368373168</v>
      </c>
      <c r="L39" s="86" t="s">
        <v>57</v>
      </c>
      <c r="M39" s="86" t="s">
        <v>5</v>
      </c>
      <c r="N39" s="86" t="s">
        <v>58</v>
      </c>
      <c r="O39" s="86" t="s">
        <v>59</v>
      </c>
      <c r="P39" s="86" t="s">
        <v>6</v>
      </c>
      <c r="Q39" s="87">
        <v>41121</v>
      </c>
      <c r="R39" s="88">
        <v>339322.94</v>
      </c>
      <c r="S39" s="88">
        <v>108664.24</v>
      </c>
      <c r="T39" s="46"/>
      <c r="U39" s="47"/>
    </row>
    <row r="40" spans="2:21">
      <c r="B40" s="50">
        <f t="shared" si="0"/>
        <v>332809.31</v>
      </c>
      <c r="C40" s="63">
        <f>IF(SUM(G40:G$302)&gt;0,(($M$1+$E$8)*((1+F40)^SUM(H40:H$302)))+D40,0)</f>
        <v>332809.31000000081</v>
      </c>
      <c r="D40" s="64">
        <f t="shared" si="1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4.1672907586203234E-3</v>
      </c>
      <c r="G40" s="50">
        <f t="shared" si="2"/>
        <v>0</v>
      </c>
      <c r="H40" s="50">
        <f t="shared" si="3"/>
        <v>1</v>
      </c>
      <c r="J40" s="50">
        <f t="shared" si="4"/>
        <v>1.9078059011910176E-2</v>
      </c>
      <c r="K40" s="86">
        <v>368373168</v>
      </c>
      <c r="L40" s="86" t="s">
        <v>57</v>
      </c>
      <c r="M40" s="86" t="s">
        <v>5</v>
      </c>
      <c r="N40" s="86" t="s">
        <v>58</v>
      </c>
      <c r="O40" s="86" t="s">
        <v>59</v>
      </c>
      <c r="P40" s="86" t="s">
        <v>6</v>
      </c>
      <c r="Q40" s="87">
        <v>41089</v>
      </c>
      <c r="R40" s="88">
        <v>332809.31</v>
      </c>
      <c r="S40" s="88">
        <v>39551.46</v>
      </c>
      <c r="T40" s="46"/>
      <c r="U40" s="47"/>
    </row>
    <row r="41" spans="2:21">
      <c r="B41" s="50">
        <f t="shared" ref="B41:B65" si="5">IF(Q41&lt;=$B$6,R41+S41,R41)</f>
        <v>326578.82</v>
      </c>
      <c r="C41" s="63">
        <f>IF(SUM(G41:G$302)&gt;0,(($M$1+$E$8)*((1+F41)^SUM(H41:H$302)))+D41,0)</f>
        <v>326578.82000000071</v>
      </c>
      <c r="D41" s="64">
        <f t="shared" si="1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3.5507656026814161E-3</v>
      </c>
      <c r="G41" s="50">
        <f t="shared" ref="G41:G72" si="6">IF(H41=0,R41,0)</f>
        <v>0</v>
      </c>
      <c r="H41" s="50">
        <f t="shared" ref="H41:H64" si="7">IF(R42&gt;0,1,0)</f>
        <v>1</v>
      </c>
      <c r="J41" s="50">
        <f t="shared" ref="J41:J64" si="8">IF(R42&gt;0,(B41/B42)^(1/1)-1,"")</f>
        <v>-3.3054364551901916E-2</v>
      </c>
      <c r="K41" s="86">
        <v>368373168</v>
      </c>
      <c r="L41" s="86" t="s">
        <v>57</v>
      </c>
      <c r="M41" s="86" t="s">
        <v>5</v>
      </c>
      <c r="N41" s="86" t="s">
        <v>58</v>
      </c>
      <c r="O41" s="86" t="s">
        <v>59</v>
      </c>
      <c r="P41" s="86" t="s">
        <v>6</v>
      </c>
      <c r="Q41" s="87">
        <v>41060</v>
      </c>
      <c r="R41" s="88">
        <v>326578.82</v>
      </c>
      <c r="S41" s="88">
        <v>99322.82</v>
      </c>
      <c r="T41" s="46"/>
      <c r="U41" s="47"/>
    </row>
    <row r="42" spans="2:21">
      <c r="B42" s="50">
        <f t="shared" si="5"/>
        <v>337742.69</v>
      </c>
      <c r="C42" s="63">
        <f>IF(SUM(G42:G$302)&gt;0,(($M$1+$E$8)*((1+F42)^SUM(H42:H$302)))+D42,0)</f>
        <v>337742.69000000064</v>
      </c>
      <c r="D42" s="64">
        <f t="shared" si="1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5.1733550152988084E-3</v>
      </c>
      <c r="G42" s="50">
        <f t="shared" si="6"/>
        <v>0</v>
      </c>
      <c r="H42" s="50">
        <f t="shared" si="7"/>
        <v>1</v>
      </c>
      <c r="J42" s="50">
        <f t="shared" si="8"/>
        <v>-1.2005352809042913E-2</v>
      </c>
      <c r="K42" s="86">
        <v>368373168</v>
      </c>
      <c r="L42" s="86" t="s">
        <v>57</v>
      </c>
      <c r="M42" s="86" t="s">
        <v>5</v>
      </c>
      <c r="N42" s="86" t="s">
        <v>58</v>
      </c>
      <c r="O42" s="86" t="s">
        <v>59</v>
      </c>
      <c r="P42" s="86" t="s">
        <v>6</v>
      </c>
      <c r="Q42" s="87">
        <v>41029</v>
      </c>
      <c r="R42" s="88">
        <v>337742.69</v>
      </c>
      <c r="S42" s="88">
        <v>98525.89</v>
      </c>
      <c r="T42" s="48"/>
      <c r="U42" s="47"/>
    </row>
    <row r="43" spans="2:21">
      <c r="B43" s="50">
        <f t="shared" si="5"/>
        <v>341846.68</v>
      </c>
      <c r="C43" s="63">
        <f>IF(SUM(G43:G$302)&gt;0,(($M$1+$E$8)*((1+F43)^SUM(H43:H$302)))+D43,0)</f>
        <v>341846.68000000122</v>
      </c>
      <c r="D43" s="64">
        <f t="shared" si="1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5.9612635040326989E-3</v>
      </c>
      <c r="G43" s="50">
        <f t="shared" si="6"/>
        <v>0</v>
      </c>
      <c r="H43" s="50">
        <f t="shared" si="7"/>
        <v>1</v>
      </c>
      <c r="J43" s="50">
        <f t="shared" si="8"/>
        <v>2.795304670229859E-2</v>
      </c>
      <c r="K43" s="86">
        <v>368373168</v>
      </c>
      <c r="L43" s="86" t="s">
        <v>57</v>
      </c>
      <c r="M43" s="86" t="s">
        <v>5</v>
      </c>
      <c r="N43" s="86" t="s">
        <v>58</v>
      </c>
      <c r="O43" s="86" t="s">
        <v>59</v>
      </c>
      <c r="P43" s="86" t="s">
        <v>6</v>
      </c>
      <c r="Q43" s="87">
        <v>40998</v>
      </c>
      <c r="R43" s="88">
        <v>341846.68</v>
      </c>
      <c r="S43" s="88">
        <v>99611.74</v>
      </c>
      <c r="T43" s="46"/>
      <c r="U43" s="47"/>
    </row>
    <row r="44" spans="2:21">
      <c r="B44" s="50">
        <f t="shared" si="5"/>
        <v>332550.87</v>
      </c>
      <c r="C44" s="63">
        <f>IF(SUM(G44:G$302)&gt;0,(($M$1+$E$8)*((1+F44)^SUM(H44:H$302)))+D44,0)</f>
        <v>332550.86999999976</v>
      </c>
      <c r="D44" s="64">
        <f t="shared" si="1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4.9258517822952097E-3</v>
      </c>
      <c r="G44" s="50">
        <f t="shared" si="6"/>
        <v>0</v>
      </c>
      <c r="H44" s="50">
        <f t="shared" si="7"/>
        <v>1</v>
      </c>
      <c r="J44" s="50">
        <f t="shared" si="8"/>
        <v>4.9341316405413949E-2</v>
      </c>
      <c r="K44" s="86">
        <v>368373168</v>
      </c>
      <c r="L44" s="86" t="s">
        <v>57</v>
      </c>
      <c r="M44" s="86" t="s">
        <v>5</v>
      </c>
      <c r="N44" s="86" t="s">
        <v>58</v>
      </c>
      <c r="O44" s="86" t="s">
        <v>59</v>
      </c>
      <c r="P44" s="86" t="s">
        <v>6</v>
      </c>
      <c r="Q44" s="87">
        <v>40968</v>
      </c>
      <c r="R44" s="88">
        <v>332550.87</v>
      </c>
      <c r="S44" s="88">
        <v>22328.58</v>
      </c>
      <c r="T44" s="46"/>
      <c r="U44" s="47"/>
    </row>
    <row r="45" spans="2:21">
      <c r="B45" s="50">
        <f t="shared" si="5"/>
        <v>316913.91999999998</v>
      </c>
      <c r="C45" s="63">
        <f>IF(SUM(G45:G$302)&gt;0,(($M$1+$E$8)*((1+F45)^SUM(H45:H$302)))+D45,0)</f>
        <v>316913.92000000068</v>
      </c>
      <c r="D45" s="64">
        <f t="shared" si="1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2.755103301322448E-3</v>
      </c>
      <c r="G45" s="50">
        <f t="shared" si="6"/>
        <v>0</v>
      </c>
      <c r="H45" s="50">
        <f t="shared" si="7"/>
        <v>1</v>
      </c>
      <c r="J45" s="50">
        <f t="shared" si="8"/>
        <v>8.3821997938947623E-2</v>
      </c>
      <c r="K45" s="86">
        <v>368373168</v>
      </c>
      <c r="L45" s="86" t="s">
        <v>57</v>
      </c>
      <c r="M45" s="86" t="s">
        <v>5</v>
      </c>
      <c r="N45" s="86" t="s">
        <v>58</v>
      </c>
      <c r="O45" s="86" t="s">
        <v>59</v>
      </c>
      <c r="P45" s="86" t="s">
        <v>6</v>
      </c>
      <c r="Q45" s="87">
        <v>40939</v>
      </c>
      <c r="R45" s="88">
        <v>316913.91999999998</v>
      </c>
      <c r="S45" s="88">
        <v>23511.53</v>
      </c>
      <c r="T45" s="46"/>
      <c r="U45" s="47"/>
    </row>
    <row r="46" spans="2:21">
      <c r="B46" s="50">
        <f t="shared" si="5"/>
        <v>292404.03000000003</v>
      </c>
      <c r="C46" s="63">
        <f>IF(SUM(G46:G$302)&gt;0,(($M$1+$E$8)*((1+F46)^SUM(H46:H$302)))+D46,0)</f>
        <v>292404.03000000038</v>
      </c>
      <c r="D46" s="64">
        <f t="shared" si="1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-1.3394905949797309E-3</v>
      </c>
      <c r="G46" s="50">
        <f t="shared" si="6"/>
        <v>0</v>
      </c>
      <c r="H46" s="50">
        <f t="shared" si="7"/>
        <v>1</v>
      </c>
      <c r="J46" s="50">
        <f t="shared" si="8"/>
        <v>3.1189672135928825E-2</v>
      </c>
      <c r="K46" s="86">
        <v>368373168</v>
      </c>
      <c r="L46" s="86" t="s">
        <v>57</v>
      </c>
      <c r="M46" s="86" t="s">
        <v>5</v>
      </c>
      <c r="N46" s="86" t="s">
        <v>58</v>
      </c>
      <c r="O46" s="86" t="s">
        <v>59</v>
      </c>
      <c r="P46" s="86" t="s">
        <v>6</v>
      </c>
      <c r="Q46" s="87">
        <v>40907</v>
      </c>
      <c r="R46" s="88">
        <v>292404.03000000003</v>
      </c>
      <c r="S46" s="88">
        <v>36226.870000000003</v>
      </c>
      <c r="T46" s="46"/>
      <c r="U46" s="47"/>
    </row>
    <row r="47" spans="2:21">
      <c r="B47" s="50">
        <f t="shared" si="5"/>
        <v>283559.89</v>
      </c>
      <c r="C47" s="63">
        <f>IF(SUM(G47:G$302)&gt;0,(($M$1+$E$8)*((1+F47)^SUM(H47:H$302)))+D47,0)</f>
        <v>283559.8899999999</v>
      </c>
      <c r="D47" s="64">
        <f t="shared" si="1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-3.1162753573520385E-3</v>
      </c>
      <c r="G47" s="50">
        <f t="shared" si="6"/>
        <v>0</v>
      </c>
      <c r="H47" s="50">
        <f t="shared" si="7"/>
        <v>1</v>
      </c>
      <c r="J47" s="50">
        <f t="shared" si="8"/>
        <v>-2.8509535503286165E-2</v>
      </c>
      <c r="K47" s="86">
        <v>368373168</v>
      </c>
      <c r="L47" s="86" t="s">
        <v>57</v>
      </c>
      <c r="M47" s="86" t="s">
        <v>5</v>
      </c>
      <c r="N47" s="86" t="s">
        <v>58</v>
      </c>
      <c r="O47" s="86" t="s">
        <v>59</v>
      </c>
      <c r="P47" s="86" t="s">
        <v>6</v>
      </c>
      <c r="Q47" s="87">
        <v>40877</v>
      </c>
      <c r="R47" s="88">
        <v>283559.89</v>
      </c>
      <c r="S47" s="88">
        <v>34530.239999999998</v>
      </c>
      <c r="T47" s="48"/>
      <c r="U47" s="47"/>
    </row>
    <row r="48" spans="2:21">
      <c r="B48" s="50">
        <f t="shared" si="5"/>
        <v>291881.28999999998</v>
      </c>
      <c r="C48" s="63">
        <f>IF(SUM(G48:G$302)&gt;0,(($M$1+$E$8)*((1+F48)^SUM(H48:H$302)))+D48,0)</f>
        <v>291881.29000000021</v>
      </c>
      <c r="D48" s="64">
        <f t="shared" si="1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-1.6020514335057801E-3</v>
      </c>
      <c r="G48" s="50">
        <f t="shared" si="6"/>
        <v>0</v>
      </c>
      <c r="H48" s="50">
        <f t="shared" si="7"/>
        <v>1</v>
      </c>
      <c r="J48" s="50">
        <f t="shared" si="8"/>
        <v>1.478898563166231E-2</v>
      </c>
      <c r="K48" s="86">
        <v>368373168</v>
      </c>
      <c r="L48" s="86" t="s">
        <v>57</v>
      </c>
      <c r="M48" s="86" t="s">
        <v>5</v>
      </c>
      <c r="N48" s="86" t="s">
        <v>58</v>
      </c>
      <c r="O48" s="86" t="s">
        <v>59</v>
      </c>
      <c r="P48" s="86" t="s">
        <v>6</v>
      </c>
      <c r="Q48" s="87">
        <v>40847</v>
      </c>
      <c r="R48" s="88">
        <v>291881.28999999998</v>
      </c>
      <c r="S48" s="88">
        <v>33733.94</v>
      </c>
      <c r="T48" s="46"/>
      <c r="U48" s="47"/>
    </row>
    <row r="49" spans="2:21">
      <c r="B49" s="50">
        <f t="shared" si="5"/>
        <v>287627.57</v>
      </c>
      <c r="C49" s="63">
        <f>IF(SUM(G49:G$302)&gt;0,(($M$1+$E$8)*((1+F49)^SUM(H49:H$302)))+D49,0)</f>
        <v>287627.56999999989</v>
      </c>
      <c r="D49" s="64">
        <f t="shared" si="1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-2.6176559782097319E-3</v>
      </c>
      <c r="G49" s="50">
        <f t="shared" si="6"/>
        <v>0</v>
      </c>
      <c r="H49" s="50">
        <f t="shared" si="7"/>
        <v>1</v>
      </c>
      <c r="J49" s="50">
        <f t="shared" si="8"/>
        <v>-3.007808471867246E-2</v>
      </c>
      <c r="K49" s="86">
        <v>368373168</v>
      </c>
      <c r="L49" s="86" t="s">
        <v>57</v>
      </c>
      <c r="M49" s="86" t="s">
        <v>5</v>
      </c>
      <c r="N49" s="86" t="s">
        <v>58</v>
      </c>
      <c r="O49" s="86" t="s">
        <v>59</v>
      </c>
      <c r="P49" s="86" t="s">
        <v>6</v>
      </c>
      <c r="Q49" s="87">
        <v>40816</v>
      </c>
      <c r="R49" s="88">
        <v>287627.57</v>
      </c>
      <c r="S49" s="88">
        <v>68929.490000000005</v>
      </c>
      <c r="T49" s="46"/>
      <c r="U49" s="47"/>
    </row>
    <row r="50" spans="2:21">
      <c r="B50" s="50">
        <f t="shared" si="5"/>
        <v>296547.14</v>
      </c>
      <c r="C50" s="63">
        <f>IF(SUM(G50:G$302)&gt;0,(($M$1+$E$8)*((1+F50)^SUM(H50:H$302)))+D50,0)</f>
        <v>296547.14000000013</v>
      </c>
      <c r="D50" s="64">
        <f t="shared" si="1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-7.5955792629134322E-4</v>
      </c>
      <c r="G50" s="50">
        <f t="shared" si="6"/>
        <v>0</v>
      </c>
      <c r="H50" s="50">
        <f t="shared" si="7"/>
        <v>1</v>
      </c>
      <c r="J50" s="50">
        <f t="shared" si="8"/>
        <v>-9.1407270975052413E-2</v>
      </c>
      <c r="K50" s="86">
        <v>368373168</v>
      </c>
      <c r="L50" s="86" t="s">
        <v>57</v>
      </c>
      <c r="M50" s="86" t="s">
        <v>5</v>
      </c>
      <c r="N50" s="86" t="s">
        <v>58</v>
      </c>
      <c r="O50" s="86" t="s">
        <v>59</v>
      </c>
      <c r="P50" s="86" t="s">
        <v>6</v>
      </c>
      <c r="Q50" s="87">
        <v>40786</v>
      </c>
      <c r="R50" s="88">
        <v>296547.14</v>
      </c>
      <c r="S50" s="88">
        <v>68926.66</v>
      </c>
      <c r="T50" s="46"/>
      <c r="U50" s="47"/>
    </row>
    <row r="51" spans="2:21">
      <c r="B51" s="50">
        <f t="shared" si="5"/>
        <v>326380.71000000002</v>
      </c>
      <c r="C51" s="63">
        <f>IF(SUM(G51:G$302)&gt;0,(($M$1+$E$8)*((1+F51)^SUM(H51:H$302)))+D51,0)</f>
        <v>326380.71000000002</v>
      </c>
      <c r="D51" s="64">
        <f t="shared" si="1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6.0511367502009694E-3</v>
      </c>
      <c r="G51" s="50">
        <f t="shared" si="6"/>
        <v>0</v>
      </c>
      <c r="H51" s="50">
        <f t="shared" si="7"/>
        <v>1</v>
      </c>
      <c r="J51" s="50">
        <f t="shared" si="8"/>
        <v>-2.4403956742073407E-2</v>
      </c>
      <c r="K51" s="86">
        <v>368373168</v>
      </c>
      <c r="L51" s="86" t="s">
        <v>57</v>
      </c>
      <c r="M51" s="86" t="s">
        <v>5</v>
      </c>
      <c r="N51" s="86" t="s">
        <v>58</v>
      </c>
      <c r="O51" s="86" t="s">
        <v>59</v>
      </c>
      <c r="P51" s="86" t="s">
        <v>6</v>
      </c>
      <c r="Q51" s="87">
        <v>40753</v>
      </c>
      <c r="R51" s="88">
        <v>326380.71000000002</v>
      </c>
      <c r="S51" s="88">
        <v>12624.69</v>
      </c>
      <c r="T51" s="46"/>
      <c r="U51" s="47"/>
    </row>
    <row r="52" spans="2:21">
      <c r="B52" s="50">
        <f t="shared" si="5"/>
        <v>334544.93</v>
      </c>
      <c r="C52" s="63">
        <f>IF(SUM(G52:G$302)&gt;0,(($M$1+$E$8)*((1+F52)^SUM(H52:H$302)))+D52,0)</f>
        <v>334544.92999999959</v>
      </c>
      <c r="D52" s="64">
        <f t="shared" si="1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8.4328422667905301E-3</v>
      </c>
      <c r="G52" s="50">
        <f t="shared" si="6"/>
        <v>0</v>
      </c>
      <c r="H52" s="50">
        <f t="shared" si="7"/>
        <v>1</v>
      </c>
      <c r="J52" s="50">
        <f t="shared" si="8"/>
        <v>-9.4710634300554375E-4</v>
      </c>
      <c r="K52" s="86">
        <v>368373168</v>
      </c>
      <c r="L52" s="86" t="s">
        <v>57</v>
      </c>
      <c r="M52" s="86" t="s">
        <v>5</v>
      </c>
      <c r="N52" s="86" t="s">
        <v>58</v>
      </c>
      <c r="O52" s="86" t="s">
        <v>59</v>
      </c>
      <c r="P52" s="86" t="s">
        <v>6</v>
      </c>
      <c r="Q52" s="87">
        <v>40724</v>
      </c>
      <c r="R52" s="88">
        <v>334544.93</v>
      </c>
      <c r="S52" s="88">
        <v>12727.71</v>
      </c>
      <c r="T52" s="46"/>
      <c r="U52" s="47"/>
    </row>
    <row r="53" spans="2:21">
      <c r="B53" s="50">
        <f t="shared" si="5"/>
        <v>334862.08000000002</v>
      </c>
      <c r="C53" s="63">
        <f>IF(SUM(G53:G$302)&gt;0,(($M$1+$E$8)*((1+F53)^SUM(H53:H$302)))+D53,0)</f>
        <v>334862.07999999973</v>
      </c>
      <c r="D53" s="64">
        <f t="shared" si="1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9.2184685372624919E-3</v>
      </c>
      <c r="G53" s="50">
        <f t="shared" si="6"/>
        <v>0</v>
      </c>
      <c r="H53" s="50">
        <f t="shared" si="7"/>
        <v>1</v>
      </c>
      <c r="J53" s="50">
        <f t="shared" si="8"/>
        <v>-4.4082149518249736E-3</v>
      </c>
      <c r="K53" s="86">
        <v>368373168</v>
      </c>
      <c r="L53" s="86" t="s">
        <v>57</v>
      </c>
      <c r="M53" s="86" t="s">
        <v>5</v>
      </c>
      <c r="N53" s="86" t="s">
        <v>58</v>
      </c>
      <c r="O53" s="86" t="s">
        <v>59</v>
      </c>
      <c r="P53" s="86" t="s">
        <v>6</v>
      </c>
      <c r="Q53" s="87">
        <v>40694</v>
      </c>
      <c r="R53" s="88">
        <v>334862.08000000002</v>
      </c>
      <c r="S53" s="88">
        <v>53130.12</v>
      </c>
      <c r="T53" s="46"/>
      <c r="U53" s="47"/>
    </row>
    <row r="54" spans="2:21">
      <c r="B54" s="50">
        <f t="shared" si="5"/>
        <v>336344.76</v>
      </c>
      <c r="C54" s="63">
        <f>IF(SUM(G54:G$302)&gt;0,(($M$1+$E$8)*((1+F54)^SUM(H54:H$302)))+D54,0)</f>
        <v>336344.76</v>
      </c>
      <c r="D54" s="64">
        <f t="shared" si="1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1.0466468199576306E-2</v>
      </c>
      <c r="G54" s="50">
        <f t="shared" si="6"/>
        <v>0</v>
      </c>
      <c r="H54" s="50">
        <f t="shared" si="7"/>
        <v>1</v>
      </c>
      <c r="J54" s="50">
        <f t="shared" si="8"/>
        <v>1.8547822223917931E-2</v>
      </c>
      <c r="K54" s="86">
        <v>368373168</v>
      </c>
      <c r="L54" s="86" t="s">
        <v>57</v>
      </c>
      <c r="M54" s="86" t="s">
        <v>5</v>
      </c>
      <c r="N54" s="86" t="s">
        <v>58</v>
      </c>
      <c r="O54" s="86" t="s">
        <v>59</v>
      </c>
      <c r="P54" s="86" t="s">
        <v>6</v>
      </c>
      <c r="Q54" s="87">
        <v>40662</v>
      </c>
      <c r="R54" s="88">
        <v>336344.76</v>
      </c>
      <c r="S54" s="88">
        <v>54605.98</v>
      </c>
      <c r="T54" s="46"/>
      <c r="U54" s="47"/>
    </row>
    <row r="55" spans="2:21">
      <c r="B55" s="50">
        <f t="shared" si="5"/>
        <v>330219.90000000002</v>
      </c>
      <c r="C55" s="63">
        <f>IF(SUM(G55:G$302)&gt;0,(($M$1+$E$8)*((1+F55)^SUM(H55:H$302)))+D55,0)</f>
        <v>330219.90000000002</v>
      </c>
      <c r="D55" s="64">
        <f t="shared" si="1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9.6618677688240506E-3</v>
      </c>
      <c r="G55" s="50">
        <f t="shared" si="6"/>
        <v>0</v>
      </c>
      <c r="H55" s="50">
        <f t="shared" si="7"/>
        <v>1</v>
      </c>
      <c r="J55" s="50">
        <f t="shared" si="8"/>
        <v>9.9331737947125909E-3</v>
      </c>
      <c r="K55" s="86">
        <v>368373168</v>
      </c>
      <c r="L55" s="86" t="s">
        <v>57</v>
      </c>
      <c r="M55" s="86" t="s">
        <v>5</v>
      </c>
      <c r="N55" s="86" t="s">
        <v>58</v>
      </c>
      <c r="O55" s="86" t="s">
        <v>59</v>
      </c>
      <c r="P55" s="86" t="s">
        <v>6</v>
      </c>
      <c r="Q55" s="87">
        <v>40633</v>
      </c>
      <c r="R55" s="88">
        <v>330219.90000000002</v>
      </c>
      <c r="S55" s="88">
        <v>55586.68</v>
      </c>
      <c r="T55" s="46"/>
      <c r="U55" s="47"/>
    </row>
    <row r="56" spans="2:21">
      <c r="B56" s="50">
        <f t="shared" si="5"/>
        <v>326972.03000000003</v>
      </c>
      <c r="C56" s="63">
        <f>IF(SUM(G56:G$302)&gt;0,(($M$1+$E$8)*((1+F56)^SUM(H56:H$302)))+D56,0)</f>
        <v>326972.03000000009</v>
      </c>
      <c r="D56" s="64">
        <f t="shared" si="1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9.6317271541452865E-3</v>
      </c>
      <c r="G56" s="50">
        <f t="shared" si="6"/>
        <v>0</v>
      </c>
      <c r="H56" s="50">
        <f t="shared" si="7"/>
        <v>1</v>
      </c>
      <c r="J56" s="50">
        <f t="shared" si="8"/>
        <v>9.5150455308621318E-3</v>
      </c>
      <c r="K56" s="86">
        <v>368373168</v>
      </c>
      <c r="L56" s="86" t="s">
        <v>57</v>
      </c>
      <c r="M56" s="86" t="s">
        <v>5</v>
      </c>
      <c r="N56" s="86" t="s">
        <v>58</v>
      </c>
      <c r="O56" s="86" t="s">
        <v>59</v>
      </c>
      <c r="P56" s="86" t="s">
        <v>6</v>
      </c>
      <c r="Q56" s="87">
        <v>40602</v>
      </c>
      <c r="R56" s="88">
        <v>326972.03000000003</v>
      </c>
      <c r="S56" s="88">
        <v>83519.100000000006</v>
      </c>
      <c r="T56" s="46"/>
      <c r="U56" s="47"/>
    </row>
    <row r="57" spans="2:21">
      <c r="B57" s="50">
        <f t="shared" si="5"/>
        <v>323890.2</v>
      </c>
      <c r="C57" s="63">
        <f>IF(SUM(G57:G$302)&gt;0,(($M$1+$E$8)*((1+F57)^SUM(H57:H$302)))+D57,0)</f>
        <v>323890.19999999995</v>
      </c>
      <c r="D57" s="64">
        <f t="shared" si="1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9.6463133052775429E-3</v>
      </c>
      <c r="G57" s="50">
        <f t="shared" si="6"/>
        <v>0</v>
      </c>
      <c r="H57" s="50">
        <f t="shared" si="7"/>
        <v>1</v>
      </c>
      <c r="J57" s="50">
        <f t="shared" si="8"/>
        <v>3.3674389453042242E-3</v>
      </c>
      <c r="K57" s="86">
        <v>368373168</v>
      </c>
      <c r="L57" s="86" t="s">
        <v>57</v>
      </c>
      <c r="M57" s="86" t="s">
        <v>5</v>
      </c>
      <c r="N57" s="86" t="s">
        <v>58</v>
      </c>
      <c r="O57" s="86" t="s">
        <v>59</v>
      </c>
      <c r="P57" s="86" t="s">
        <v>6</v>
      </c>
      <c r="Q57" s="87">
        <v>40574</v>
      </c>
      <c r="R57" s="88">
        <v>323890.2</v>
      </c>
      <c r="S57" s="88">
        <v>5019.47</v>
      </c>
      <c r="T57" s="46"/>
      <c r="U57" s="47"/>
    </row>
    <row r="58" spans="2:21">
      <c r="B58" s="50">
        <f t="shared" si="5"/>
        <v>322803.18</v>
      </c>
      <c r="C58" s="63">
        <f>IF(SUM(G58:G$302)&gt;0,(($M$1+$E$8)*((1+F58)^SUM(H58:H$302)))+D58,0)</f>
        <v>322803.17999999993</v>
      </c>
      <c r="D58" s="64">
        <f t="shared" si="1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1.0546497144587219E-2</v>
      </c>
      <c r="G58" s="50">
        <f t="shared" si="6"/>
        <v>0</v>
      </c>
      <c r="H58" s="50">
        <f t="shared" si="7"/>
        <v>1</v>
      </c>
      <c r="J58" s="50">
        <f t="shared" si="8"/>
        <v>7.878948980644207E-2</v>
      </c>
      <c r="K58" s="86">
        <v>368373168</v>
      </c>
      <c r="L58" s="86" t="s">
        <v>57</v>
      </c>
      <c r="M58" s="86" t="s">
        <v>5</v>
      </c>
      <c r="N58" s="86" t="s">
        <v>58</v>
      </c>
      <c r="O58" s="86" t="s">
        <v>59</v>
      </c>
      <c r="P58" s="86" t="s">
        <v>6</v>
      </c>
      <c r="Q58" s="87">
        <v>40543</v>
      </c>
      <c r="R58" s="88">
        <v>322803.18</v>
      </c>
      <c r="S58" s="88">
        <v>27869.86</v>
      </c>
      <c r="T58" s="46"/>
      <c r="U58" s="47"/>
    </row>
    <row r="59" spans="2:21">
      <c r="B59" s="50">
        <f t="shared" si="5"/>
        <v>299227.21999999997</v>
      </c>
      <c r="C59" s="63">
        <f>IF(SUM(G59:G$302)&gt;0,(($M$1+$E$8)*((1+F59)^SUM(H59:H$302)))+D59,0)</f>
        <v>299227.21999999997</v>
      </c>
      <c r="D59" s="64">
        <f t="shared" si="1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-4.0003232347807227E-4</v>
      </c>
      <c r="G59" s="50">
        <f t="shared" si="6"/>
        <v>0</v>
      </c>
      <c r="H59" s="50">
        <f t="shared" si="7"/>
        <v>1</v>
      </c>
      <c r="J59" s="50">
        <f t="shared" si="8"/>
        <v>-1.5771031803097579E-2</v>
      </c>
      <c r="K59" s="86">
        <v>368373168</v>
      </c>
      <c r="L59" s="86" t="s">
        <v>57</v>
      </c>
      <c r="M59" s="86" t="s">
        <v>5</v>
      </c>
      <c r="N59" s="86" t="s">
        <v>58</v>
      </c>
      <c r="O59" s="86" t="s">
        <v>59</v>
      </c>
      <c r="P59" s="86" t="s">
        <v>6</v>
      </c>
      <c r="Q59" s="87">
        <v>40512</v>
      </c>
      <c r="R59" s="88">
        <v>299227.21999999997</v>
      </c>
      <c r="S59" s="88">
        <v>84212.7</v>
      </c>
      <c r="T59" s="48"/>
      <c r="U59" s="47"/>
    </row>
    <row r="60" spans="2:21">
      <c r="B60" s="50">
        <f t="shared" si="5"/>
        <v>304021.96000000002</v>
      </c>
      <c r="C60" s="63">
        <f>IF(SUM(G60:G$302)&gt;0,(($M$1+$E$8)*((1+F60)^SUM(H60:H$302)))+D60,0)</f>
        <v>304021.96000000014</v>
      </c>
      <c r="D60" s="64">
        <f t="shared" si="1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2.702854862636439E-3</v>
      </c>
      <c r="G60" s="50">
        <f t="shared" si="6"/>
        <v>0</v>
      </c>
      <c r="H60" s="50">
        <f t="shared" si="7"/>
        <v>1</v>
      </c>
      <c r="J60" s="50">
        <f t="shared" si="8"/>
        <v>-1.2405018660136213E-2</v>
      </c>
      <c r="K60" s="86">
        <v>368373168</v>
      </c>
      <c r="L60" s="86" t="s">
        <v>57</v>
      </c>
      <c r="M60" s="86" t="s">
        <v>5</v>
      </c>
      <c r="N60" s="86" t="s">
        <v>58</v>
      </c>
      <c r="O60" s="86" t="s">
        <v>59</v>
      </c>
      <c r="P60" s="86" t="s">
        <v>6</v>
      </c>
      <c r="Q60" s="87">
        <v>40480</v>
      </c>
      <c r="R60" s="88">
        <v>304021.96000000002</v>
      </c>
      <c r="S60" s="88">
        <v>167557.19</v>
      </c>
      <c r="T60" s="46"/>
      <c r="U60" s="47"/>
    </row>
    <row r="61" spans="2:21">
      <c r="B61" s="50">
        <f t="shared" si="5"/>
        <v>307840.73</v>
      </c>
      <c r="C61" s="63">
        <f>IF(SUM(G61:G$302)&gt;0,(($M$1+$E$8)*((1+F61)^SUM(H61:H$302)))+D61,0)</f>
        <v>307840.73000000004</v>
      </c>
      <c r="D61" s="64">
        <f t="shared" si="1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6.5157977455863048E-3</v>
      </c>
      <c r="G61" s="50">
        <f t="shared" si="6"/>
        <v>0</v>
      </c>
      <c r="H61" s="50">
        <f t="shared" si="7"/>
        <v>1</v>
      </c>
      <c r="J61" s="50">
        <f t="shared" si="8"/>
        <v>3.311859933511796E-3</v>
      </c>
      <c r="K61" s="86">
        <v>368373168</v>
      </c>
      <c r="L61" s="86" t="s">
        <v>57</v>
      </c>
      <c r="M61" s="86" t="s">
        <v>5</v>
      </c>
      <c r="N61" s="86" t="s">
        <v>58</v>
      </c>
      <c r="O61" s="86" t="s">
        <v>59</v>
      </c>
      <c r="P61" s="86" t="s">
        <v>6</v>
      </c>
      <c r="Q61" s="87">
        <v>40451</v>
      </c>
      <c r="R61" s="88">
        <v>307840.73</v>
      </c>
      <c r="S61" s="88">
        <v>206511.18</v>
      </c>
      <c r="T61" s="46"/>
      <c r="U61" s="47"/>
    </row>
    <row r="62" spans="2:21">
      <c r="B62" s="50">
        <f t="shared" si="5"/>
        <v>306824.57</v>
      </c>
      <c r="C62" s="63">
        <f>IF(SUM(G62:G$302)&gt;0,(($M$1+$E$8)*((1+F62)^SUM(H62:H$302)))+D62,0)</f>
        <v>306824.56999999983</v>
      </c>
      <c r="D62" s="64">
        <f t="shared" si="1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7.5860490344743514E-3</v>
      </c>
      <c r="G62" s="50">
        <f t="shared" si="6"/>
        <v>0</v>
      </c>
      <c r="H62" s="50">
        <f t="shared" si="7"/>
        <v>1</v>
      </c>
      <c r="J62" s="50">
        <f t="shared" si="8"/>
        <v>4.0578622184923585E-3</v>
      </c>
      <c r="K62" s="86">
        <v>368373168</v>
      </c>
      <c r="L62" s="86" t="s">
        <v>57</v>
      </c>
      <c r="M62" s="86" t="s">
        <v>5</v>
      </c>
      <c r="N62" s="86" t="s">
        <v>58</v>
      </c>
      <c r="O62" s="86" t="s">
        <v>59</v>
      </c>
      <c r="P62" s="86" t="s">
        <v>6</v>
      </c>
      <c r="Q62" s="87">
        <v>40421</v>
      </c>
      <c r="R62" s="88">
        <v>306824.57</v>
      </c>
      <c r="S62" s="88">
        <v>104223.92</v>
      </c>
      <c r="T62" s="46"/>
      <c r="U62" s="47"/>
    </row>
    <row r="63" spans="2:21">
      <c r="B63" s="50">
        <f t="shared" si="5"/>
        <v>305584.55</v>
      </c>
      <c r="C63" s="63">
        <f>IF(SUM(G63:G$302)&gt;0,(($M$1+$E$8)*((1+F63)^SUM(H63:H$302)))+D63,0)</f>
        <v>305584.54999999993</v>
      </c>
      <c r="D63" s="64">
        <f t="shared" si="1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9.3547888958638303E-3</v>
      </c>
      <c r="G63" s="50">
        <f t="shared" si="6"/>
        <v>0</v>
      </c>
      <c r="H63" s="50">
        <f t="shared" si="7"/>
        <v>1</v>
      </c>
      <c r="J63" s="50">
        <f t="shared" si="8"/>
        <v>3.8393834782168845E-2</v>
      </c>
      <c r="K63" s="86">
        <v>368373168</v>
      </c>
      <c r="L63" s="86" t="s">
        <v>57</v>
      </c>
      <c r="M63" s="86" t="s">
        <v>5</v>
      </c>
      <c r="N63" s="86" t="s">
        <v>58</v>
      </c>
      <c r="O63" s="86" t="s">
        <v>59</v>
      </c>
      <c r="P63" s="86" t="s">
        <v>6</v>
      </c>
      <c r="Q63" s="87">
        <v>40389</v>
      </c>
      <c r="R63" s="88">
        <v>305584.55</v>
      </c>
      <c r="S63" s="88">
        <v>102575.1</v>
      </c>
      <c r="T63" s="46"/>
      <c r="U63" s="47"/>
    </row>
    <row r="64" spans="2:21">
      <c r="B64" s="50">
        <f t="shared" si="5"/>
        <v>294285.78999999998</v>
      </c>
      <c r="C64" s="63">
        <f>IF(SUM(G64:G$302)&gt;0,(($M$1+$E$8)*((1+F64)^SUM(H64:H$302)))+D64,0)</f>
        <v>294285.78999999998</v>
      </c>
      <c r="D64" s="64">
        <f t="shared" si="1"/>
        <v>0</v>
      </c>
      <c r="E64" s="50">
        <f>IF(T64&gt;0,(T64/((1+F65)^SUM(H64:H$302))),"0")</f>
        <v>89449.74</v>
      </c>
      <c r="F64" s="50">
        <f>IF( SUM(H64:H$302)&gt;0, (B64/(SUM(G$9:G$302)+SUM(E64:E$302)))^(1/SUM(H64:H$302))-1,0)</f>
        <v>-1.8872169940479133E-2</v>
      </c>
      <c r="G64" s="50">
        <f t="shared" si="6"/>
        <v>0</v>
      </c>
      <c r="H64" s="50">
        <f t="shared" si="7"/>
        <v>1</v>
      </c>
      <c r="J64" s="50">
        <f t="shared" si="8"/>
        <v>0.39805424018781466</v>
      </c>
      <c r="K64" s="86">
        <v>368373168</v>
      </c>
      <c r="L64" s="86" t="s">
        <v>57</v>
      </c>
      <c r="M64" s="86" t="s">
        <v>5</v>
      </c>
      <c r="N64" s="86" t="s">
        <v>58</v>
      </c>
      <c r="O64" s="86" t="s">
        <v>59</v>
      </c>
      <c r="P64" s="86" t="s">
        <v>6</v>
      </c>
      <c r="Q64" s="87">
        <v>40359</v>
      </c>
      <c r="R64" s="88">
        <v>294285.78999999998</v>
      </c>
      <c r="S64" s="88">
        <v>101520.84</v>
      </c>
      <c r="T64" s="46">
        <v>89449.74</v>
      </c>
      <c r="U64" s="47"/>
    </row>
    <row r="65" spans="2:21">
      <c r="B65" s="50">
        <f t="shared" si="5"/>
        <v>210496.69</v>
      </c>
      <c r="C65" s="63">
        <f>IF(SUM(G65:G$302)&gt;0,(($M$1+$E$8)*((1+F65)^SUM(H65:H$302)))+D65,0)</f>
        <v>299946.43</v>
      </c>
      <c r="D65" s="64">
        <f t="shared" si="1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6"/>
        <v>210496.69</v>
      </c>
      <c r="H65" s="50">
        <f t="shared" ref="H65:H73" si="9">IF(R66&gt;0,1,0)</f>
        <v>0</v>
      </c>
      <c r="J65" s="50" t="str">
        <f t="shared" ref="J65:J73" si="10">IF(R66&gt;0,(B65/B66)^(1/1)-1,"")</f>
        <v/>
      </c>
      <c r="K65" s="86">
        <v>368373168</v>
      </c>
      <c r="L65" s="86" t="s">
        <v>57</v>
      </c>
      <c r="M65" s="86" t="s">
        <v>5</v>
      </c>
      <c r="N65" s="86" t="s">
        <v>58</v>
      </c>
      <c r="O65" s="86" t="s">
        <v>59</v>
      </c>
      <c r="P65" s="86" t="s">
        <v>6</v>
      </c>
      <c r="Q65" s="87">
        <v>40326</v>
      </c>
      <c r="R65" s="88">
        <v>210496.69</v>
      </c>
      <c r="S65" s="88">
        <v>210496.69</v>
      </c>
      <c r="T65" s="46"/>
      <c r="U65" s="47"/>
    </row>
    <row r="66" spans="2:21">
      <c r="B66" s="50">
        <f t="shared" ref="B66:B73" si="11">IF(Q66&lt;=$B$6,R66+S66,R66)</f>
        <v>0</v>
      </c>
      <c r="C66" s="63">
        <f>IF(SUM(G66:G$302)&gt;0,(($M$1+$E$8)*((1+F66)^SUM(H66:H$302)))+D66,0)</f>
        <v>0</v>
      </c>
      <c r="D66" s="64">
        <f t="shared" si="1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ref="G66:G72" si="12">IF(H66=0,R66,0)</f>
        <v>0</v>
      </c>
      <c r="H66" s="50">
        <f t="shared" si="9"/>
        <v>0</v>
      </c>
      <c r="J66" s="50" t="str">
        <f t="shared" si="10"/>
        <v/>
      </c>
      <c r="K66" s="86"/>
      <c r="L66" s="86"/>
      <c r="M66" s="86"/>
      <c r="N66" s="86"/>
      <c r="O66" s="86"/>
      <c r="P66" s="86"/>
      <c r="Q66" s="87"/>
      <c r="R66" s="88"/>
      <c r="S66" s="88"/>
      <c r="T66" s="46"/>
      <c r="U66" s="47"/>
    </row>
    <row r="67" spans="2:21">
      <c r="B67" s="50">
        <f t="shared" si="11"/>
        <v>0</v>
      </c>
      <c r="C67" s="63">
        <f>IF(SUM(G67:G$302)&gt;0,(($M$1+$E$8)*((1+F67)^SUM(H67:H$302)))+D67,0)</f>
        <v>0</v>
      </c>
      <c r="D67" s="64">
        <f t="shared" si="1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2"/>
        <v>0</v>
      </c>
      <c r="H67" s="50">
        <f t="shared" si="9"/>
        <v>0</v>
      </c>
      <c r="J67" s="50" t="str">
        <f t="shared" si="10"/>
        <v/>
      </c>
      <c r="K67" s="86"/>
      <c r="L67" s="86"/>
      <c r="M67" s="86"/>
      <c r="N67" s="86"/>
      <c r="O67" s="86"/>
      <c r="P67" s="86"/>
      <c r="Q67" s="87"/>
      <c r="R67" s="88"/>
      <c r="S67" s="88"/>
      <c r="T67" s="46"/>
      <c r="U67" s="47"/>
    </row>
    <row r="68" spans="2:21">
      <c r="B68" s="50">
        <f t="shared" si="11"/>
        <v>0</v>
      </c>
      <c r="C68" s="63">
        <f>IF(SUM(G68:G$302)&gt;0,(($M$1+$E$8)*((1+F68)^SUM(H68:H$302)))+D68,0)</f>
        <v>0</v>
      </c>
      <c r="D68" s="64">
        <f t="shared" si="1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2"/>
        <v>0</v>
      </c>
      <c r="H68" s="50">
        <f t="shared" si="9"/>
        <v>0</v>
      </c>
      <c r="J68" s="50" t="str">
        <f t="shared" si="10"/>
        <v/>
      </c>
      <c r="K68" s="86"/>
      <c r="L68" s="86"/>
      <c r="M68" s="86"/>
      <c r="N68" s="86"/>
      <c r="O68" s="86"/>
      <c r="P68" s="86"/>
      <c r="Q68" s="87"/>
      <c r="R68" s="88"/>
      <c r="S68" s="88"/>
      <c r="T68" s="46"/>
      <c r="U68" s="47"/>
    </row>
    <row r="69" spans="2:21">
      <c r="B69" s="50">
        <f t="shared" si="11"/>
        <v>0</v>
      </c>
      <c r="C69" s="63">
        <f>IF(SUM(G69:G$302)&gt;0,(($M$1+$E$8)*((1+F69)^SUM(H69:H$302)))+D69,0)</f>
        <v>0</v>
      </c>
      <c r="D69" s="64">
        <f t="shared" si="1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2"/>
        <v>0</v>
      </c>
      <c r="H69" s="50">
        <f t="shared" si="9"/>
        <v>0</v>
      </c>
      <c r="J69" s="50" t="str">
        <f t="shared" si="10"/>
        <v/>
      </c>
      <c r="K69" s="86"/>
      <c r="L69" s="86"/>
      <c r="M69" s="86"/>
      <c r="N69" s="86"/>
      <c r="O69" s="86"/>
      <c r="P69" s="86"/>
      <c r="Q69" s="87"/>
      <c r="R69" s="88"/>
      <c r="S69" s="88"/>
      <c r="T69" s="46"/>
      <c r="U69" s="47"/>
    </row>
    <row r="70" spans="2:21">
      <c r="B70" s="50">
        <f t="shared" si="11"/>
        <v>0</v>
      </c>
      <c r="C70" s="63">
        <f>IF(SUM(G70:G$302)&gt;0,(($M$1+$E$8)*((1+F70)^SUM(H70:H$302)))+D70,0)</f>
        <v>0</v>
      </c>
      <c r="D70" s="64">
        <f t="shared" si="1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2"/>
        <v>0</v>
      </c>
      <c r="H70" s="50">
        <f t="shared" si="9"/>
        <v>0</v>
      </c>
      <c r="J70" s="50" t="str">
        <f t="shared" si="10"/>
        <v/>
      </c>
      <c r="K70" s="86"/>
      <c r="L70" s="86"/>
      <c r="M70" s="86"/>
      <c r="N70" s="86"/>
      <c r="O70" s="86"/>
      <c r="P70" s="86"/>
      <c r="Q70" s="87"/>
      <c r="R70" s="88"/>
      <c r="S70" s="88"/>
      <c r="T70" s="46"/>
      <c r="U70" s="47"/>
    </row>
    <row r="71" spans="2:21">
      <c r="B71" s="50">
        <f t="shared" si="11"/>
        <v>0</v>
      </c>
      <c r="C71" s="63">
        <f>IF(SUM(G71:G$302)&gt;0,(($M$1+$E$8)*((1+F71)^SUM(H71:H$302)))+D71,0)</f>
        <v>0</v>
      </c>
      <c r="D71" s="64">
        <f t="shared" si="1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2"/>
        <v>0</v>
      </c>
      <c r="H71" s="50">
        <f t="shared" si="9"/>
        <v>0</v>
      </c>
      <c r="J71" s="50" t="str">
        <f t="shared" si="10"/>
        <v/>
      </c>
      <c r="K71" s="86"/>
      <c r="L71" s="86"/>
      <c r="M71" s="86"/>
      <c r="N71" s="86"/>
      <c r="O71" s="86"/>
      <c r="P71" s="86"/>
      <c r="Q71" s="87"/>
      <c r="R71" s="88"/>
      <c r="S71" s="88"/>
      <c r="T71" s="46"/>
      <c r="U71" s="47"/>
    </row>
    <row r="72" spans="2:21">
      <c r="B72" s="50">
        <f t="shared" si="11"/>
        <v>0</v>
      </c>
      <c r="C72" s="63">
        <f>IF(SUM(G72:G$302)&gt;0,(($M$1+$E$8)*((1+F72)^SUM(H72:H$302)))+D72,0)</f>
        <v>0</v>
      </c>
      <c r="D72" s="64">
        <f t="shared" si="1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2"/>
        <v>0</v>
      </c>
      <c r="H72" s="50">
        <f t="shared" si="9"/>
        <v>0</v>
      </c>
      <c r="J72" s="50" t="str">
        <f t="shared" si="10"/>
        <v/>
      </c>
      <c r="K72" s="86"/>
      <c r="L72" s="86"/>
      <c r="M72" s="86"/>
      <c r="N72" s="86"/>
      <c r="O72" s="86"/>
      <c r="P72" s="86"/>
      <c r="Q72" s="87"/>
      <c r="R72" s="88"/>
      <c r="S72" s="88"/>
      <c r="T72" s="46"/>
      <c r="U72" s="47"/>
    </row>
    <row r="73" spans="2:21">
      <c r="B73" s="50">
        <f t="shared" si="11"/>
        <v>0</v>
      </c>
      <c r="C73" s="63">
        <f>IF(SUM(G73:G$302)&gt;0,(($M$1+$E$8)*((1+F73)^SUM(H73:H$302)))+D73,0)</f>
        <v>0</v>
      </c>
      <c r="D73" s="64">
        <f t="shared" ref="D73:D136" si="13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14">IF(H73=0,R73,0)</f>
        <v>0</v>
      </c>
      <c r="H73" s="50">
        <f t="shared" si="9"/>
        <v>0</v>
      </c>
      <c r="J73" s="50" t="str">
        <f t="shared" si="10"/>
        <v/>
      </c>
      <c r="K73" s="86"/>
      <c r="L73" s="86"/>
      <c r="M73" s="86"/>
      <c r="N73" s="86"/>
      <c r="O73" s="86"/>
      <c r="P73" s="86"/>
      <c r="Q73" s="87"/>
      <c r="R73" s="88"/>
      <c r="S73" s="88"/>
      <c r="T73" s="46"/>
      <c r="U73" s="47"/>
    </row>
    <row r="74" spans="2:21">
      <c r="B74" s="50">
        <f t="shared" ref="B74:B137" si="15">IF(Q74&lt;=$B$6,R74+S74,R74)</f>
        <v>0</v>
      </c>
      <c r="C74" s="63">
        <f>IF(SUM(G74:G$302)&gt;0,(($M$1+$E$8)*((1+F74)^SUM(H74:H$302)))+D74,0)</f>
        <v>0</v>
      </c>
      <c r="D74" s="64">
        <f t="shared" si="13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14"/>
        <v>0</v>
      </c>
      <c r="H74" s="50">
        <f t="shared" ref="H74:H137" si="16">IF(R75&gt;0,1,0)</f>
        <v>0</v>
      </c>
      <c r="J74" s="50" t="str">
        <f t="shared" ref="J74:J137" si="17">IF(R75&gt;0,(B74/B75)^(1/1)-1,"")</f>
        <v/>
      </c>
      <c r="K74" s="86"/>
      <c r="L74" s="86"/>
      <c r="M74" s="86"/>
      <c r="N74" s="86"/>
      <c r="O74" s="86"/>
      <c r="P74" s="86"/>
      <c r="Q74" s="87"/>
      <c r="R74" s="88"/>
      <c r="S74" s="88"/>
      <c r="T74" s="46"/>
      <c r="U74" s="47"/>
    </row>
    <row r="75" spans="2:21">
      <c r="B75" s="50">
        <f t="shared" si="15"/>
        <v>0</v>
      </c>
      <c r="C75" s="63">
        <f>IF(SUM(G75:G$302)&gt;0,(($M$1+$E$8)*((1+F75)^SUM(H75:H$302)))+D75,0)</f>
        <v>0</v>
      </c>
      <c r="D75" s="64">
        <f t="shared" si="13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14"/>
        <v>0</v>
      </c>
      <c r="H75" s="50">
        <f t="shared" si="16"/>
        <v>0</v>
      </c>
      <c r="J75" s="50" t="str">
        <f t="shared" si="17"/>
        <v/>
      </c>
      <c r="K75" s="86"/>
      <c r="L75" s="86"/>
      <c r="M75" s="86"/>
      <c r="N75" s="86"/>
      <c r="O75" s="86"/>
      <c r="P75" s="86"/>
      <c r="Q75" s="87"/>
      <c r="R75" s="88"/>
      <c r="S75" s="88"/>
      <c r="T75" s="46"/>
      <c r="U75" s="47"/>
    </row>
    <row r="76" spans="2:21">
      <c r="B76" s="50">
        <f t="shared" si="15"/>
        <v>0</v>
      </c>
      <c r="C76" s="63">
        <f>IF(SUM(G76:G$302)&gt;0,(($M$1+$E$8)*((1+F76)^SUM(H76:H$302)))+D76,0)</f>
        <v>0</v>
      </c>
      <c r="D76" s="64">
        <f t="shared" si="13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14"/>
        <v>0</v>
      </c>
      <c r="H76" s="50">
        <f t="shared" si="16"/>
        <v>0</v>
      </c>
      <c r="J76" s="50" t="str">
        <f t="shared" si="17"/>
        <v/>
      </c>
      <c r="K76" s="86"/>
      <c r="L76" s="86"/>
      <c r="M76" s="86"/>
      <c r="N76" s="86"/>
      <c r="O76" s="86"/>
      <c r="P76" s="86"/>
      <c r="Q76" s="87"/>
      <c r="R76" s="88"/>
      <c r="S76" s="88"/>
      <c r="T76" s="46"/>
      <c r="U76" s="47"/>
    </row>
    <row r="77" spans="2:21">
      <c r="B77" s="50">
        <f t="shared" si="15"/>
        <v>0</v>
      </c>
      <c r="C77" s="63">
        <f>IF(SUM(G77:G$302)&gt;0,(($M$1+$E$8)*((1+F77)^SUM(H77:H$302)))+D77,0)</f>
        <v>0</v>
      </c>
      <c r="D77" s="64">
        <f t="shared" si="13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14"/>
        <v>0</v>
      </c>
      <c r="H77" s="50">
        <f t="shared" si="16"/>
        <v>0</v>
      </c>
      <c r="J77" s="50" t="str">
        <f t="shared" si="17"/>
        <v/>
      </c>
      <c r="K77" s="86"/>
      <c r="L77" s="86"/>
      <c r="M77" s="86"/>
      <c r="N77" s="86"/>
      <c r="O77" s="86"/>
      <c r="P77" s="86"/>
      <c r="Q77" s="87"/>
      <c r="R77" s="88"/>
      <c r="S77" s="88"/>
      <c r="T77" s="46"/>
      <c r="U77" s="47"/>
    </row>
    <row r="78" spans="2:21">
      <c r="B78" s="50">
        <f t="shared" si="15"/>
        <v>0</v>
      </c>
      <c r="C78" s="63">
        <f>IF(SUM(G78:G$302)&gt;0,(($M$1+$E$8)*((1+F78)^SUM(H78:H$302)))+D78,0)</f>
        <v>0</v>
      </c>
      <c r="D78" s="64">
        <f t="shared" si="13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14"/>
        <v>0</v>
      </c>
      <c r="H78" s="50">
        <f t="shared" si="16"/>
        <v>0</v>
      </c>
      <c r="J78" s="50" t="str">
        <f t="shared" si="17"/>
        <v/>
      </c>
      <c r="K78" s="86"/>
      <c r="L78" s="86"/>
      <c r="M78" s="86"/>
      <c r="N78" s="86"/>
      <c r="O78" s="86"/>
      <c r="P78" s="86"/>
      <c r="Q78" s="87"/>
      <c r="R78" s="88"/>
      <c r="S78" s="88"/>
      <c r="T78" s="46"/>
      <c r="U78" s="47"/>
    </row>
    <row r="79" spans="2:21">
      <c r="B79" s="50">
        <f t="shared" si="15"/>
        <v>0</v>
      </c>
      <c r="C79" s="63">
        <f>IF(SUM(G79:G$302)&gt;0,(($M$1+$E$8)*((1+F79)^SUM(H79:H$302)))+D79,0)</f>
        <v>0</v>
      </c>
      <c r="D79" s="64">
        <f t="shared" si="13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14"/>
        <v>0</v>
      </c>
      <c r="H79" s="50">
        <f t="shared" si="16"/>
        <v>0</v>
      </c>
      <c r="J79" s="50" t="str">
        <f t="shared" si="17"/>
        <v/>
      </c>
      <c r="K79" s="86"/>
      <c r="L79" s="86"/>
      <c r="M79" s="86"/>
      <c r="N79" s="86"/>
      <c r="O79" s="86"/>
      <c r="P79" s="86"/>
      <c r="Q79" s="87"/>
      <c r="R79" s="88"/>
      <c r="S79" s="88"/>
      <c r="T79" s="46"/>
      <c r="U79" s="47"/>
    </row>
    <row r="80" spans="2:21">
      <c r="B80" s="50">
        <f t="shared" si="15"/>
        <v>0</v>
      </c>
      <c r="C80" s="63">
        <f>IF(SUM(G80:G$302)&gt;0,(($M$1+$E$8)*((1+F80)^SUM(H80:H$302)))+D80,0)</f>
        <v>0</v>
      </c>
      <c r="D80" s="64">
        <f t="shared" si="13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14"/>
        <v>0</v>
      </c>
      <c r="H80" s="50">
        <f t="shared" si="16"/>
        <v>0</v>
      </c>
      <c r="J80" s="50" t="str">
        <f t="shared" si="17"/>
        <v/>
      </c>
      <c r="K80" s="86"/>
      <c r="L80" s="86"/>
      <c r="M80" s="86"/>
      <c r="N80" s="86"/>
      <c r="O80" s="86"/>
      <c r="P80" s="86"/>
      <c r="Q80" s="87"/>
      <c r="R80" s="88"/>
      <c r="S80" s="88"/>
      <c r="T80" s="46"/>
      <c r="U80" s="47"/>
    </row>
    <row r="81" spans="2:21">
      <c r="B81" s="50">
        <f t="shared" si="15"/>
        <v>0</v>
      </c>
      <c r="C81" s="63">
        <f>IF(SUM(G81:G$302)&gt;0,(($M$1+$E$8)*((1+F81)^SUM(H81:H$302)))+D81,0)</f>
        <v>0</v>
      </c>
      <c r="D81" s="64">
        <f t="shared" si="13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14"/>
        <v>0</v>
      </c>
      <c r="H81" s="50">
        <f t="shared" si="16"/>
        <v>0</v>
      </c>
      <c r="J81" s="50" t="str">
        <f t="shared" si="17"/>
        <v/>
      </c>
      <c r="K81" s="86"/>
      <c r="L81" s="86"/>
      <c r="M81" s="86"/>
      <c r="N81" s="86"/>
      <c r="O81" s="86"/>
      <c r="P81" s="86"/>
      <c r="Q81" s="87"/>
      <c r="R81" s="88"/>
      <c r="S81" s="88"/>
      <c r="T81" s="46"/>
      <c r="U81" s="47"/>
    </row>
    <row r="82" spans="2:21">
      <c r="B82" s="50">
        <f t="shared" si="15"/>
        <v>0</v>
      </c>
      <c r="C82" s="63">
        <f>IF(SUM(G82:G$302)&gt;0,(($M$1+$E$8)*((1+F82)^SUM(H82:H$302)))+D82,0)</f>
        <v>0</v>
      </c>
      <c r="D82" s="64">
        <f t="shared" si="13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14"/>
        <v>0</v>
      </c>
      <c r="H82" s="50">
        <f t="shared" si="16"/>
        <v>0</v>
      </c>
      <c r="J82" s="50" t="str">
        <f t="shared" si="17"/>
        <v/>
      </c>
      <c r="K82" s="86"/>
      <c r="L82" s="86"/>
      <c r="M82" s="86"/>
      <c r="N82" s="86"/>
      <c r="O82" s="86"/>
      <c r="P82" s="86"/>
      <c r="Q82" s="87"/>
      <c r="R82" s="88"/>
      <c r="S82" s="88"/>
      <c r="T82" s="46"/>
      <c r="U82" s="47"/>
    </row>
    <row r="83" spans="2:21">
      <c r="B83" s="50">
        <f t="shared" si="15"/>
        <v>0</v>
      </c>
      <c r="C83" s="63">
        <f>IF(SUM(G83:G$302)&gt;0,(($M$1+$E$8)*((1+F83)^SUM(H83:H$302)))+D83,0)</f>
        <v>0</v>
      </c>
      <c r="D83" s="64">
        <f t="shared" si="13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14"/>
        <v>0</v>
      </c>
      <c r="H83" s="50">
        <f t="shared" si="16"/>
        <v>0</v>
      </c>
      <c r="J83" s="50" t="str">
        <f t="shared" si="17"/>
        <v/>
      </c>
      <c r="K83" s="86"/>
      <c r="L83" s="86"/>
      <c r="M83" s="86"/>
      <c r="N83" s="86"/>
      <c r="O83" s="86"/>
      <c r="P83" s="86"/>
      <c r="Q83" s="87"/>
      <c r="R83" s="88"/>
      <c r="S83" s="88"/>
      <c r="T83" s="46"/>
      <c r="U83" s="47"/>
    </row>
    <row r="84" spans="2:21">
      <c r="B84" s="50">
        <f t="shared" si="15"/>
        <v>0</v>
      </c>
      <c r="C84" s="63">
        <f>IF(SUM(G84:G$302)&gt;0,(($M$1+$E$8)*((1+F84)^SUM(H84:H$302)))+D84,0)</f>
        <v>0</v>
      </c>
      <c r="D84" s="64">
        <f t="shared" si="13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14"/>
        <v>0</v>
      </c>
      <c r="H84" s="50">
        <f t="shared" si="16"/>
        <v>0</v>
      </c>
      <c r="J84" s="50" t="str">
        <f t="shared" si="17"/>
        <v/>
      </c>
      <c r="K84" s="86"/>
      <c r="L84" s="86"/>
      <c r="M84" s="86"/>
      <c r="N84" s="86"/>
      <c r="O84" s="86"/>
      <c r="P84" s="86"/>
      <c r="Q84" s="87"/>
      <c r="R84" s="88"/>
      <c r="S84" s="88"/>
      <c r="T84" s="46"/>
      <c r="U84" s="47"/>
    </row>
    <row r="85" spans="2:21">
      <c r="B85" s="50">
        <f t="shared" si="15"/>
        <v>0</v>
      </c>
      <c r="C85" s="63">
        <f>IF(SUM(G85:G$302)&gt;0,(($M$1+$E$8)*((1+F85)^SUM(H85:H$302)))+D85,0)</f>
        <v>0</v>
      </c>
      <c r="D85" s="64">
        <f t="shared" si="13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14"/>
        <v>0</v>
      </c>
      <c r="H85" s="50">
        <f t="shared" si="16"/>
        <v>0</v>
      </c>
      <c r="J85" s="50" t="str">
        <f t="shared" si="17"/>
        <v/>
      </c>
      <c r="K85" s="86"/>
      <c r="L85" s="86"/>
      <c r="M85" s="86"/>
      <c r="N85" s="86"/>
      <c r="O85" s="86"/>
      <c r="P85" s="86"/>
      <c r="Q85" s="87"/>
      <c r="R85" s="88"/>
      <c r="S85" s="88"/>
      <c r="T85" s="46"/>
      <c r="U85" s="47"/>
    </row>
    <row r="86" spans="2:21">
      <c r="B86" s="50">
        <f t="shared" si="15"/>
        <v>0</v>
      </c>
      <c r="C86" s="63">
        <f>IF(SUM(G86:G$302)&gt;0,(($M$1+$E$8)*((1+F86)^SUM(H86:H$302)))+D86,0)</f>
        <v>0</v>
      </c>
      <c r="D86" s="64">
        <f t="shared" si="13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14"/>
        <v>0</v>
      </c>
      <c r="H86" s="50">
        <f t="shared" si="16"/>
        <v>0</v>
      </c>
      <c r="J86" s="50" t="str">
        <f t="shared" si="17"/>
        <v/>
      </c>
      <c r="K86" s="86"/>
      <c r="L86" s="86"/>
      <c r="M86" s="86"/>
      <c r="N86" s="86"/>
      <c r="O86" s="86"/>
      <c r="P86" s="86"/>
      <c r="Q86" s="87"/>
      <c r="R86" s="88"/>
      <c r="S86" s="88"/>
      <c r="T86" s="46"/>
      <c r="U86" s="47"/>
    </row>
    <row r="87" spans="2:21">
      <c r="B87" s="50">
        <f t="shared" si="15"/>
        <v>0</v>
      </c>
      <c r="C87" s="63">
        <f>IF(SUM(G87:G$302)&gt;0,(($M$1+$E$8)*((1+F87)^SUM(H87:H$302)))+D87,0)</f>
        <v>0</v>
      </c>
      <c r="D87" s="64">
        <f t="shared" si="13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14"/>
        <v>0</v>
      </c>
      <c r="H87" s="50">
        <f t="shared" si="16"/>
        <v>0</v>
      </c>
      <c r="J87" s="50" t="str">
        <f t="shared" si="17"/>
        <v/>
      </c>
      <c r="K87" s="86"/>
      <c r="L87" s="86"/>
      <c r="M87" s="86"/>
      <c r="N87" s="86"/>
      <c r="O87" s="86"/>
      <c r="P87" s="86"/>
      <c r="Q87" s="87"/>
      <c r="R87" s="88"/>
      <c r="S87" s="88"/>
      <c r="T87" s="46"/>
      <c r="U87" s="47"/>
    </row>
    <row r="88" spans="2:21">
      <c r="B88" s="50">
        <f t="shared" si="15"/>
        <v>0</v>
      </c>
      <c r="C88" s="63">
        <f>IF(SUM(G88:G$302)&gt;0,(($M$1+$E$8)*((1+F88)^SUM(H88:H$302)))+D88,0)</f>
        <v>0</v>
      </c>
      <c r="D88" s="64">
        <f t="shared" si="13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14"/>
        <v>0</v>
      </c>
      <c r="H88" s="50">
        <f t="shared" si="16"/>
        <v>0</v>
      </c>
      <c r="J88" s="50" t="str">
        <f t="shared" si="17"/>
        <v/>
      </c>
      <c r="K88" s="86"/>
      <c r="L88" s="86"/>
      <c r="M88" s="86"/>
      <c r="N88" s="86"/>
      <c r="O88" s="86"/>
      <c r="P88" s="86"/>
      <c r="Q88" s="87"/>
      <c r="R88" s="88"/>
      <c r="S88" s="88"/>
      <c r="T88" s="46"/>
      <c r="U88" s="47"/>
    </row>
    <row r="89" spans="2:21">
      <c r="B89" s="50">
        <f t="shared" si="15"/>
        <v>0</v>
      </c>
      <c r="C89" s="63">
        <f>IF(SUM(G89:G$302)&gt;0,(($M$1+$E$8)*((1+F89)^SUM(H89:H$302)))+D89,0)</f>
        <v>0</v>
      </c>
      <c r="D89" s="64">
        <f t="shared" si="13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14"/>
        <v>0</v>
      </c>
      <c r="H89" s="50">
        <f t="shared" si="16"/>
        <v>0</v>
      </c>
      <c r="J89" s="50" t="str">
        <f t="shared" si="17"/>
        <v/>
      </c>
      <c r="K89" s="86"/>
      <c r="L89" s="86"/>
      <c r="M89" s="86"/>
      <c r="N89" s="86"/>
      <c r="O89" s="86"/>
      <c r="P89" s="86"/>
      <c r="Q89" s="87"/>
      <c r="R89" s="88"/>
      <c r="S89" s="88"/>
      <c r="T89" s="46"/>
      <c r="U89" s="47"/>
    </row>
    <row r="90" spans="2:21">
      <c r="B90" s="50">
        <f t="shared" si="15"/>
        <v>0</v>
      </c>
      <c r="C90" s="63">
        <f>IF(SUM(G90:G$302)&gt;0,(($M$1+$E$8)*((1+F90)^SUM(H90:H$302)))+D90,0)</f>
        <v>0</v>
      </c>
      <c r="D90" s="64">
        <f t="shared" si="13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14"/>
        <v>0</v>
      </c>
      <c r="H90" s="50">
        <f t="shared" si="16"/>
        <v>0</v>
      </c>
      <c r="J90" s="50" t="str">
        <f t="shared" si="17"/>
        <v/>
      </c>
      <c r="K90" s="86"/>
      <c r="L90" s="86"/>
      <c r="M90" s="86"/>
      <c r="N90" s="86"/>
      <c r="O90" s="86"/>
      <c r="P90" s="86"/>
      <c r="Q90" s="87"/>
      <c r="R90" s="88"/>
      <c r="S90" s="88"/>
      <c r="T90" s="46"/>
      <c r="U90" s="47"/>
    </row>
    <row r="91" spans="2:21">
      <c r="B91" s="50">
        <f t="shared" si="15"/>
        <v>0</v>
      </c>
      <c r="C91" s="63">
        <f>IF(SUM(G91:G$302)&gt;0,(($M$1+$E$8)*((1+F91)^SUM(H91:H$302)))+D91,0)</f>
        <v>0</v>
      </c>
      <c r="D91" s="64">
        <f t="shared" si="13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14"/>
        <v>0</v>
      </c>
      <c r="H91" s="50">
        <f t="shared" si="16"/>
        <v>0</v>
      </c>
      <c r="J91" s="50" t="str">
        <f t="shared" si="17"/>
        <v/>
      </c>
      <c r="K91" s="86"/>
      <c r="L91" s="86"/>
      <c r="M91" s="86"/>
      <c r="N91" s="86"/>
      <c r="O91" s="86"/>
      <c r="P91" s="86"/>
      <c r="Q91" s="87"/>
      <c r="R91" s="88"/>
      <c r="S91" s="88"/>
      <c r="T91" s="46"/>
      <c r="U91" s="47"/>
    </row>
    <row r="92" spans="2:21">
      <c r="B92" s="50">
        <f t="shared" si="15"/>
        <v>0</v>
      </c>
      <c r="C92" s="63">
        <f>IF(SUM(G92:G$302)&gt;0,(($M$1+$E$8)*((1+F92)^SUM(H92:H$302)))+D92,0)</f>
        <v>0</v>
      </c>
      <c r="D92" s="64">
        <f t="shared" si="13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14"/>
        <v>0</v>
      </c>
      <c r="H92" s="50">
        <f t="shared" si="16"/>
        <v>0</v>
      </c>
      <c r="J92" s="50" t="str">
        <f t="shared" si="17"/>
        <v/>
      </c>
      <c r="K92" s="86"/>
      <c r="L92" s="86"/>
      <c r="M92" s="86"/>
      <c r="N92" s="86"/>
      <c r="O92" s="86"/>
      <c r="P92" s="86"/>
      <c r="Q92" s="87"/>
      <c r="R92" s="88"/>
      <c r="S92" s="88"/>
      <c r="T92" s="46"/>
      <c r="U92" s="47"/>
    </row>
    <row r="93" spans="2:21">
      <c r="B93" s="50">
        <f t="shared" si="15"/>
        <v>0</v>
      </c>
      <c r="C93" s="63">
        <f>IF(SUM(G93:G$302)&gt;0,(($M$1+$E$8)*((1+F93)^SUM(H93:H$302)))+D93,0)</f>
        <v>0</v>
      </c>
      <c r="D93" s="64">
        <f t="shared" si="13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14"/>
        <v>0</v>
      </c>
      <c r="H93" s="50">
        <f t="shared" si="16"/>
        <v>0</v>
      </c>
      <c r="J93" s="50" t="str">
        <f t="shared" si="17"/>
        <v/>
      </c>
      <c r="K93" s="86"/>
      <c r="L93" s="86"/>
      <c r="M93" s="86"/>
      <c r="N93" s="86"/>
      <c r="O93" s="86"/>
      <c r="P93" s="86"/>
      <c r="Q93" s="87"/>
      <c r="R93" s="88"/>
      <c r="S93" s="88"/>
      <c r="T93" s="46"/>
      <c r="U93" s="47"/>
    </row>
    <row r="94" spans="2:21">
      <c r="B94" s="50">
        <f t="shared" si="15"/>
        <v>0</v>
      </c>
      <c r="C94" s="63">
        <f>IF(SUM(G94:G$302)&gt;0,(($M$1+$E$8)*((1+F94)^SUM(H94:H$302)))+D94,0)</f>
        <v>0</v>
      </c>
      <c r="D94" s="64">
        <f t="shared" si="13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14"/>
        <v>0</v>
      </c>
      <c r="H94" s="50">
        <f t="shared" si="16"/>
        <v>0</v>
      </c>
      <c r="J94" s="50" t="str">
        <f t="shared" si="17"/>
        <v/>
      </c>
      <c r="K94" s="86"/>
      <c r="L94" s="86"/>
      <c r="M94" s="86"/>
      <c r="N94" s="86"/>
      <c r="O94" s="86"/>
      <c r="P94" s="86"/>
      <c r="Q94" s="87"/>
      <c r="R94" s="88"/>
      <c r="S94" s="88"/>
      <c r="T94" s="46"/>
      <c r="U94" s="47"/>
    </row>
    <row r="95" spans="2:21">
      <c r="B95" s="50">
        <f t="shared" si="15"/>
        <v>0</v>
      </c>
      <c r="C95" s="63">
        <f>IF(SUM(G95:G$302)&gt;0,(($M$1+$E$8)*((1+F95)^SUM(H95:H$302)))+D95,0)</f>
        <v>0</v>
      </c>
      <c r="D95" s="64">
        <f t="shared" si="13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14"/>
        <v>0</v>
      </c>
      <c r="H95" s="50">
        <f t="shared" si="16"/>
        <v>0</v>
      </c>
      <c r="J95" s="50" t="str">
        <f t="shared" si="17"/>
        <v/>
      </c>
      <c r="K95" s="86"/>
      <c r="L95" s="86"/>
      <c r="M95" s="86"/>
      <c r="N95" s="86"/>
      <c r="O95" s="86"/>
      <c r="P95" s="86"/>
      <c r="Q95" s="87"/>
      <c r="R95" s="88"/>
      <c r="S95" s="88"/>
      <c r="T95" s="48"/>
      <c r="U95" s="47"/>
    </row>
    <row r="96" spans="2:21">
      <c r="B96" s="50">
        <f t="shared" si="15"/>
        <v>0</v>
      </c>
      <c r="C96" s="63">
        <f>IF(SUM(G96:G$302)&gt;0,(($M$1+$E$8)*((1+F96)^SUM(H96:H$302)))+D96,0)</f>
        <v>0</v>
      </c>
      <c r="D96" s="64">
        <f t="shared" si="13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14"/>
        <v>0</v>
      </c>
      <c r="H96" s="50">
        <f t="shared" si="16"/>
        <v>0</v>
      </c>
      <c r="J96" s="50" t="str">
        <f t="shared" si="17"/>
        <v/>
      </c>
      <c r="K96" s="86"/>
      <c r="L96" s="86"/>
      <c r="M96" s="86"/>
      <c r="N96" s="86"/>
      <c r="O96" s="86"/>
      <c r="P96" s="86"/>
      <c r="Q96" s="87"/>
      <c r="R96" s="88"/>
      <c r="S96" s="88"/>
      <c r="T96" s="46"/>
      <c r="U96" s="47"/>
    </row>
    <row r="97" spans="2:21">
      <c r="B97" s="50">
        <f t="shared" si="15"/>
        <v>0</v>
      </c>
      <c r="C97" s="63">
        <f>IF(SUM(G97:G$302)&gt;0,(($M$1+$E$8)*((1+F97)^SUM(H97:H$302)))+D97,0)</f>
        <v>0</v>
      </c>
      <c r="D97" s="64">
        <f t="shared" si="13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14"/>
        <v>0</v>
      </c>
      <c r="H97" s="50">
        <f t="shared" si="16"/>
        <v>0</v>
      </c>
      <c r="J97" s="50" t="str">
        <f t="shared" si="17"/>
        <v/>
      </c>
      <c r="K97" s="86"/>
      <c r="L97" s="86"/>
      <c r="M97" s="86"/>
      <c r="N97" s="86"/>
      <c r="O97" s="86"/>
      <c r="P97" s="86"/>
      <c r="Q97" s="87"/>
      <c r="R97" s="88"/>
      <c r="S97" s="88"/>
      <c r="T97" s="46"/>
      <c r="U97" s="47"/>
    </row>
    <row r="98" spans="2:21">
      <c r="B98" s="50">
        <f t="shared" si="15"/>
        <v>0</v>
      </c>
      <c r="C98" s="63">
        <f>IF(SUM(G98:G$302)&gt;0,(($M$1+$E$8)*((1+F98)^SUM(H98:H$302)))+D98,0)</f>
        <v>0</v>
      </c>
      <c r="D98" s="64">
        <f t="shared" si="13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14"/>
        <v>0</v>
      </c>
      <c r="H98" s="50">
        <f t="shared" si="16"/>
        <v>0</v>
      </c>
      <c r="J98" s="50" t="str">
        <f t="shared" si="17"/>
        <v/>
      </c>
      <c r="K98" s="86"/>
      <c r="L98" s="86"/>
      <c r="M98" s="86"/>
      <c r="N98" s="86"/>
      <c r="O98" s="86"/>
      <c r="P98" s="86"/>
      <c r="Q98" s="87"/>
      <c r="R98" s="88"/>
      <c r="S98" s="88"/>
      <c r="T98" s="46"/>
      <c r="U98" s="47"/>
    </row>
    <row r="99" spans="2:21">
      <c r="B99" s="50">
        <f t="shared" si="15"/>
        <v>0</v>
      </c>
      <c r="C99" s="63">
        <f>IF(SUM(G99:G$302)&gt;0,(($M$1+$E$8)*((1+F99)^SUM(H99:H$302)))+D99,0)</f>
        <v>0</v>
      </c>
      <c r="D99" s="64">
        <f t="shared" si="13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14"/>
        <v>0</v>
      </c>
      <c r="H99" s="50">
        <f t="shared" si="16"/>
        <v>0</v>
      </c>
      <c r="J99" s="50" t="str">
        <f t="shared" si="17"/>
        <v/>
      </c>
      <c r="K99" s="86"/>
      <c r="L99" s="86"/>
      <c r="M99" s="86"/>
      <c r="N99" s="86"/>
      <c r="O99" s="86"/>
      <c r="P99" s="86"/>
      <c r="Q99" s="87"/>
      <c r="R99" s="88"/>
      <c r="S99" s="88"/>
      <c r="T99" s="46"/>
      <c r="U99" s="47"/>
    </row>
    <row r="100" spans="2:21">
      <c r="B100" s="50">
        <f t="shared" si="15"/>
        <v>0</v>
      </c>
      <c r="C100" s="63">
        <f>IF(SUM(G100:G$302)&gt;0,(($M$1+$E$8)*((1+F100)^SUM(H100:H$302)))+D100,0)</f>
        <v>0</v>
      </c>
      <c r="D100" s="64">
        <f t="shared" si="13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14"/>
        <v>0</v>
      </c>
      <c r="H100" s="50">
        <f t="shared" si="16"/>
        <v>0</v>
      </c>
      <c r="J100" s="50" t="str">
        <f t="shared" si="17"/>
        <v/>
      </c>
      <c r="K100" s="86"/>
      <c r="L100" s="86"/>
      <c r="M100" s="86"/>
      <c r="N100" s="86"/>
      <c r="O100" s="86"/>
      <c r="P100" s="86"/>
      <c r="Q100" s="87"/>
      <c r="R100" s="88"/>
      <c r="S100" s="88"/>
      <c r="T100" s="46"/>
      <c r="U100" s="47"/>
    </row>
    <row r="101" spans="2:21">
      <c r="B101" s="50">
        <f t="shared" si="15"/>
        <v>0</v>
      </c>
      <c r="C101" s="63">
        <f>IF(SUM(G101:G$302)&gt;0,(($M$1+$E$8)*((1+F101)^SUM(H101:H$302)))+D101,0)</f>
        <v>0</v>
      </c>
      <c r="D101" s="64">
        <f t="shared" si="13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14"/>
        <v>0</v>
      </c>
      <c r="H101" s="50">
        <f t="shared" si="16"/>
        <v>0</v>
      </c>
      <c r="J101" s="50" t="str">
        <f t="shared" si="17"/>
        <v/>
      </c>
      <c r="K101" s="86"/>
      <c r="L101" s="86"/>
      <c r="M101" s="86"/>
      <c r="N101" s="86"/>
      <c r="O101" s="86"/>
      <c r="P101" s="86"/>
      <c r="Q101" s="87"/>
      <c r="R101" s="88"/>
      <c r="S101" s="88"/>
      <c r="T101" s="46"/>
      <c r="U101" s="47"/>
    </row>
    <row r="102" spans="2:21">
      <c r="B102" s="50">
        <f t="shared" si="15"/>
        <v>0</v>
      </c>
      <c r="C102" s="63">
        <f>IF(SUM(G102:G$302)&gt;0,(($M$1+$E$8)*((1+F102)^SUM(H102:H$302)))+D102,0)</f>
        <v>0</v>
      </c>
      <c r="D102" s="64">
        <f t="shared" si="13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14"/>
        <v>0</v>
      </c>
      <c r="H102" s="50">
        <f t="shared" si="16"/>
        <v>0</v>
      </c>
      <c r="J102" s="50" t="str">
        <f t="shared" si="17"/>
        <v/>
      </c>
      <c r="K102" s="86"/>
      <c r="L102" s="86"/>
      <c r="M102" s="86"/>
      <c r="N102" s="86"/>
      <c r="O102" s="86"/>
      <c r="P102" s="86"/>
      <c r="Q102" s="87"/>
      <c r="R102" s="88"/>
      <c r="S102" s="88"/>
      <c r="T102" s="46"/>
      <c r="U102" s="47"/>
    </row>
    <row r="103" spans="2:21">
      <c r="B103" s="50">
        <f t="shared" si="15"/>
        <v>0</v>
      </c>
      <c r="C103" s="63">
        <f>IF(SUM(G103:G$302)&gt;0,(($M$1+$E$8)*((1+F103)^SUM(H103:H$302)))+D103,0)</f>
        <v>0</v>
      </c>
      <c r="D103" s="64">
        <f t="shared" si="13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14"/>
        <v>0</v>
      </c>
      <c r="H103" s="50">
        <f t="shared" si="16"/>
        <v>0</v>
      </c>
      <c r="J103" s="50" t="str">
        <f t="shared" si="17"/>
        <v/>
      </c>
      <c r="K103" s="86"/>
      <c r="L103" s="86"/>
      <c r="M103" s="86"/>
      <c r="N103" s="86"/>
      <c r="O103" s="86"/>
      <c r="P103" s="86"/>
      <c r="Q103" s="87"/>
      <c r="R103" s="88"/>
      <c r="S103" s="88"/>
      <c r="T103" s="46"/>
      <c r="U103" s="47"/>
    </row>
    <row r="104" spans="2:21">
      <c r="B104" s="50">
        <f t="shared" si="15"/>
        <v>0</v>
      </c>
      <c r="C104" s="63">
        <f>IF(SUM(G104:G$302)&gt;0,(($M$1+$E$8)*((1+F104)^SUM(H104:H$302)))+D104,0)</f>
        <v>0</v>
      </c>
      <c r="D104" s="64">
        <f t="shared" si="13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14"/>
        <v>0</v>
      </c>
      <c r="H104" s="50">
        <f t="shared" si="16"/>
        <v>0</v>
      </c>
      <c r="J104" s="50" t="str">
        <f t="shared" si="17"/>
        <v/>
      </c>
      <c r="K104" s="86"/>
      <c r="L104" s="86"/>
      <c r="M104" s="86"/>
      <c r="N104" s="86"/>
      <c r="O104" s="86"/>
      <c r="P104" s="86"/>
      <c r="Q104" s="87"/>
      <c r="R104" s="88"/>
      <c r="S104" s="88"/>
      <c r="T104" s="48"/>
      <c r="U104" s="47"/>
    </row>
    <row r="105" spans="2:21">
      <c r="B105" s="50">
        <f t="shared" si="15"/>
        <v>0</v>
      </c>
      <c r="C105" s="63">
        <f>IF(SUM(G105:G$302)&gt;0,(($M$1+$E$8)*((1+F105)^SUM(H105:H$302)))+D105,0)</f>
        <v>0</v>
      </c>
      <c r="D105" s="64">
        <f t="shared" si="13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14"/>
        <v>0</v>
      </c>
      <c r="H105" s="50">
        <f t="shared" si="16"/>
        <v>0</v>
      </c>
      <c r="J105" s="50" t="str">
        <f t="shared" si="17"/>
        <v/>
      </c>
      <c r="K105" s="86"/>
      <c r="L105" s="86"/>
      <c r="M105" s="86"/>
      <c r="N105" s="86"/>
      <c r="O105" s="86"/>
      <c r="P105" s="86"/>
      <c r="Q105" s="87"/>
      <c r="R105" s="88"/>
      <c r="S105" s="88"/>
      <c r="T105" s="46"/>
      <c r="U105" s="47"/>
    </row>
    <row r="106" spans="2:21">
      <c r="B106" s="50">
        <f t="shared" si="15"/>
        <v>0</v>
      </c>
      <c r="C106" s="63">
        <f>IF(SUM(G106:G$302)&gt;0,(($M$1+$E$8)*((1+F106)^SUM(H106:H$302)))+D106,0)</f>
        <v>0</v>
      </c>
      <c r="D106" s="64">
        <f t="shared" si="13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14"/>
        <v>0</v>
      </c>
      <c r="H106" s="50">
        <f t="shared" si="16"/>
        <v>0</v>
      </c>
      <c r="J106" s="50" t="str">
        <f t="shared" si="17"/>
        <v/>
      </c>
      <c r="K106" s="86"/>
      <c r="L106" s="86"/>
      <c r="M106" s="86"/>
      <c r="N106" s="86"/>
      <c r="O106" s="86"/>
      <c r="P106" s="86"/>
      <c r="Q106" s="87"/>
      <c r="R106" s="88"/>
      <c r="S106" s="88"/>
      <c r="T106" s="46"/>
      <c r="U106" s="47"/>
    </row>
    <row r="107" spans="2:21">
      <c r="B107" s="50">
        <f t="shared" si="15"/>
        <v>0</v>
      </c>
      <c r="C107" s="63">
        <f>IF(SUM(G107:G$302)&gt;0,(($M$1+$E$8)*((1+F107)^SUM(H107:H$302)))+D107,0)</f>
        <v>0</v>
      </c>
      <c r="D107" s="64">
        <f t="shared" si="13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14"/>
        <v>0</v>
      </c>
      <c r="H107" s="50">
        <f t="shared" si="16"/>
        <v>0</v>
      </c>
      <c r="J107" s="50" t="str">
        <f t="shared" si="17"/>
        <v/>
      </c>
      <c r="K107" s="86"/>
      <c r="L107" s="86"/>
      <c r="M107" s="86"/>
      <c r="N107" s="86"/>
      <c r="O107" s="86"/>
      <c r="P107" s="86"/>
      <c r="Q107" s="87"/>
      <c r="R107" s="88"/>
      <c r="S107" s="88"/>
      <c r="T107" s="46"/>
      <c r="U107" s="47"/>
    </row>
    <row r="108" spans="2:21">
      <c r="B108" s="50">
        <f t="shared" si="15"/>
        <v>0</v>
      </c>
      <c r="C108" s="63">
        <f>IF(SUM(G108:G$302)&gt;0,(($M$1+$E$8)*((1+F108)^SUM(H108:H$302)))+D108,0)</f>
        <v>0</v>
      </c>
      <c r="D108" s="64">
        <f t="shared" si="13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14"/>
        <v>0</v>
      </c>
      <c r="H108" s="50">
        <f t="shared" si="16"/>
        <v>0</v>
      </c>
      <c r="J108" s="50" t="str">
        <f t="shared" si="17"/>
        <v/>
      </c>
      <c r="K108" s="86"/>
      <c r="L108" s="86"/>
      <c r="M108" s="86"/>
      <c r="N108" s="86"/>
      <c r="O108" s="86"/>
      <c r="P108" s="86"/>
      <c r="Q108" s="87"/>
      <c r="R108" s="88"/>
      <c r="S108" s="88"/>
      <c r="T108" s="46"/>
      <c r="U108" s="47"/>
    </row>
    <row r="109" spans="2:21">
      <c r="B109" s="50">
        <f t="shared" si="15"/>
        <v>0</v>
      </c>
      <c r="C109" s="63">
        <f>IF(SUM(G109:G$302)&gt;0,(($M$1+$E$8)*((1+F109)^SUM(H109:H$302)))+D109,0)</f>
        <v>0</v>
      </c>
      <c r="D109" s="64">
        <f t="shared" si="13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14"/>
        <v>0</v>
      </c>
      <c r="H109" s="50">
        <f t="shared" si="16"/>
        <v>0</v>
      </c>
      <c r="J109" s="50" t="str">
        <f t="shared" si="17"/>
        <v/>
      </c>
      <c r="K109" s="86"/>
      <c r="L109" s="86"/>
      <c r="M109" s="86"/>
      <c r="N109" s="86"/>
      <c r="O109" s="86"/>
      <c r="P109" s="86"/>
      <c r="Q109" s="87"/>
      <c r="R109" s="88"/>
      <c r="S109" s="88"/>
      <c r="T109" s="46"/>
      <c r="U109" s="47"/>
    </row>
    <row r="110" spans="2:21">
      <c r="B110" s="50">
        <f t="shared" si="15"/>
        <v>0</v>
      </c>
      <c r="C110" s="63">
        <f>IF(SUM(G110:G$302)&gt;0,(($M$1+$E$8)*((1+F110)^SUM(H110:H$302)))+D110,0)</f>
        <v>0</v>
      </c>
      <c r="D110" s="64">
        <f t="shared" si="13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14"/>
        <v>0</v>
      </c>
      <c r="H110" s="50">
        <f t="shared" si="16"/>
        <v>0</v>
      </c>
      <c r="J110" s="50" t="str">
        <f t="shared" si="17"/>
        <v/>
      </c>
      <c r="K110" s="86"/>
      <c r="L110" s="86"/>
      <c r="M110" s="86"/>
      <c r="N110" s="86"/>
      <c r="O110" s="86"/>
      <c r="P110" s="86"/>
      <c r="Q110" s="87"/>
      <c r="R110" s="88"/>
      <c r="S110" s="88"/>
      <c r="T110" s="46"/>
      <c r="U110" s="47"/>
    </row>
    <row r="111" spans="2:21">
      <c r="B111" s="50">
        <f t="shared" si="15"/>
        <v>0</v>
      </c>
      <c r="C111" s="63">
        <f>IF(SUM(G111:G$302)&gt;0,(($M$1+$E$8)*((1+F111)^SUM(H111:H$302)))+D111,0)</f>
        <v>0</v>
      </c>
      <c r="D111" s="64">
        <f t="shared" si="13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14"/>
        <v>0</v>
      </c>
      <c r="H111" s="50">
        <f t="shared" si="16"/>
        <v>0</v>
      </c>
      <c r="J111" s="50" t="str">
        <f t="shared" si="17"/>
        <v/>
      </c>
      <c r="K111" s="86"/>
      <c r="L111" s="86"/>
      <c r="M111" s="86"/>
      <c r="N111" s="86"/>
      <c r="O111" s="86"/>
      <c r="P111" s="86"/>
      <c r="Q111" s="87"/>
      <c r="R111" s="88"/>
      <c r="S111" s="88"/>
      <c r="T111" s="46"/>
      <c r="U111" s="47"/>
    </row>
    <row r="112" spans="2:21">
      <c r="B112" s="50">
        <f t="shared" si="15"/>
        <v>0</v>
      </c>
      <c r="C112" s="63">
        <f>IF(SUM(G112:G$302)&gt;0,(($M$1+$E$8)*((1+F112)^SUM(H112:H$302)))+D112,0)</f>
        <v>0</v>
      </c>
      <c r="D112" s="64">
        <f t="shared" si="13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14"/>
        <v>0</v>
      </c>
      <c r="H112" s="50">
        <f t="shared" si="16"/>
        <v>0</v>
      </c>
      <c r="J112" s="50" t="str">
        <f t="shared" si="17"/>
        <v/>
      </c>
      <c r="K112" s="86"/>
      <c r="L112" s="86"/>
      <c r="M112" s="86"/>
      <c r="N112" s="86"/>
      <c r="O112" s="86"/>
      <c r="P112" s="86"/>
      <c r="Q112" s="87"/>
      <c r="R112" s="88"/>
      <c r="S112" s="88"/>
      <c r="T112" s="46"/>
      <c r="U112" s="47"/>
    </row>
    <row r="113" spans="2:21">
      <c r="B113" s="50">
        <f t="shared" si="15"/>
        <v>0</v>
      </c>
      <c r="C113" s="63">
        <f>IF(SUM(G113:G$302)&gt;0,(($M$1+$E$8)*((1+F113)^SUM(H113:H$302)))+D113,0)</f>
        <v>0</v>
      </c>
      <c r="D113" s="64">
        <f t="shared" si="13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14"/>
        <v>0</v>
      </c>
      <c r="H113" s="50">
        <f t="shared" si="16"/>
        <v>0</v>
      </c>
      <c r="J113" s="50" t="str">
        <f t="shared" si="17"/>
        <v/>
      </c>
      <c r="K113" s="86"/>
      <c r="L113" s="86"/>
      <c r="M113" s="86"/>
      <c r="N113" s="86"/>
      <c r="O113" s="86"/>
      <c r="P113" s="86"/>
      <c r="Q113" s="87"/>
      <c r="R113" s="88"/>
      <c r="S113" s="88"/>
      <c r="T113" s="46"/>
      <c r="U113" s="47"/>
    </row>
    <row r="114" spans="2:21">
      <c r="B114" s="50">
        <f t="shared" si="15"/>
        <v>0</v>
      </c>
      <c r="C114" s="63">
        <f>IF(SUM(G114:G$302)&gt;0,(($M$1+$E$8)*((1+F114)^SUM(H114:H$302)))+D114,0)</f>
        <v>0</v>
      </c>
      <c r="D114" s="64">
        <f t="shared" si="13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14"/>
        <v>0</v>
      </c>
      <c r="H114" s="50">
        <f t="shared" si="16"/>
        <v>0</v>
      </c>
      <c r="J114" s="50" t="str">
        <f t="shared" si="17"/>
        <v/>
      </c>
      <c r="K114" s="86"/>
      <c r="L114" s="86"/>
      <c r="M114" s="86"/>
      <c r="N114" s="86"/>
      <c r="O114" s="86"/>
      <c r="P114" s="86"/>
      <c r="Q114" s="87"/>
      <c r="R114" s="88"/>
      <c r="S114" s="88"/>
      <c r="T114" s="46"/>
      <c r="U114" s="47"/>
    </row>
    <row r="115" spans="2:21">
      <c r="B115" s="50">
        <f t="shared" si="15"/>
        <v>0</v>
      </c>
      <c r="C115" s="63">
        <f>IF(SUM(G115:G$302)&gt;0,(($M$1+$E$8)*((1+F115)^SUM(H115:H$302)))+D115,0)</f>
        <v>0</v>
      </c>
      <c r="D115" s="64">
        <f t="shared" si="13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14"/>
        <v>0</v>
      </c>
      <c r="H115" s="50">
        <f t="shared" si="16"/>
        <v>0</v>
      </c>
      <c r="J115" s="50" t="str">
        <f t="shared" si="17"/>
        <v/>
      </c>
      <c r="K115" s="86"/>
      <c r="L115" s="86"/>
      <c r="M115" s="86"/>
      <c r="N115" s="86"/>
      <c r="O115" s="86"/>
      <c r="P115" s="86"/>
      <c r="Q115" s="87"/>
      <c r="R115" s="88"/>
      <c r="S115" s="88"/>
      <c r="T115" s="46"/>
      <c r="U115" s="47"/>
    </row>
    <row r="116" spans="2:21">
      <c r="B116" s="50">
        <f t="shared" si="15"/>
        <v>0</v>
      </c>
      <c r="C116" s="63">
        <f>IF(SUM(G116:G$302)&gt;0,(($M$1+$E$8)*((1+F116)^SUM(H116:H$302)))+D116,0)</f>
        <v>0</v>
      </c>
      <c r="D116" s="64">
        <f t="shared" si="13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14"/>
        <v>0</v>
      </c>
      <c r="H116" s="50">
        <f t="shared" si="16"/>
        <v>0</v>
      </c>
      <c r="J116" s="50" t="str">
        <f t="shared" si="17"/>
        <v/>
      </c>
      <c r="K116" s="86"/>
      <c r="L116" s="86"/>
      <c r="M116" s="86"/>
      <c r="N116" s="86"/>
      <c r="O116" s="86"/>
      <c r="P116" s="86"/>
      <c r="Q116" s="87"/>
      <c r="R116" s="88"/>
      <c r="S116" s="88"/>
      <c r="T116" s="46"/>
      <c r="U116" s="47"/>
    </row>
    <row r="117" spans="2:21">
      <c r="B117" s="50">
        <f t="shared" si="15"/>
        <v>0</v>
      </c>
      <c r="C117" s="63">
        <f>IF(SUM(G117:G$302)&gt;0,(($M$1+$E$8)*((1+F117)^SUM(H117:H$302)))+D117,0)</f>
        <v>0</v>
      </c>
      <c r="D117" s="64">
        <f t="shared" si="13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14"/>
        <v>0</v>
      </c>
      <c r="H117" s="50">
        <f t="shared" si="16"/>
        <v>0</v>
      </c>
      <c r="J117" s="50" t="str">
        <f t="shared" si="17"/>
        <v/>
      </c>
      <c r="K117" s="86"/>
      <c r="L117" s="86"/>
      <c r="M117" s="86"/>
      <c r="N117" s="86"/>
      <c r="O117" s="86"/>
      <c r="P117" s="86"/>
      <c r="Q117" s="87"/>
      <c r="R117" s="88"/>
      <c r="S117" s="88"/>
      <c r="T117" s="46"/>
      <c r="U117" s="47"/>
    </row>
    <row r="118" spans="2:21">
      <c r="B118" s="50">
        <f t="shared" si="15"/>
        <v>0</v>
      </c>
      <c r="C118" s="63">
        <f>IF(SUM(G118:G$302)&gt;0,(($M$1+$E$8)*((1+F118)^SUM(H118:H$302)))+D118,0)</f>
        <v>0</v>
      </c>
      <c r="D118" s="64">
        <f t="shared" si="13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14"/>
        <v>0</v>
      </c>
      <c r="H118" s="50">
        <f t="shared" si="16"/>
        <v>0</v>
      </c>
      <c r="J118" s="50" t="str">
        <f t="shared" si="17"/>
        <v/>
      </c>
      <c r="K118" s="86"/>
      <c r="L118" s="86"/>
      <c r="M118" s="86"/>
      <c r="N118" s="86"/>
      <c r="O118" s="86"/>
      <c r="P118" s="86"/>
      <c r="Q118" s="87"/>
      <c r="R118" s="88"/>
      <c r="S118" s="88"/>
      <c r="T118" s="46"/>
      <c r="U118" s="47"/>
    </row>
    <row r="119" spans="2:21">
      <c r="B119" s="50">
        <f t="shared" si="15"/>
        <v>0</v>
      </c>
      <c r="C119" s="63">
        <f>IF(SUM(G119:G$302)&gt;0,(($M$1+$E$8)*((1+F119)^SUM(H119:H$302)))+D119,0)</f>
        <v>0</v>
      </c>
      <c r="D119" s="64">
        <f t="shared" si="13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14"/>
        <v>0</v>
      </c>
      <c r="H119" s="50">
        <f t="shared" si="16"/>
        <v>0</v>
      </c>
      <c r="J119" s="50" t="str">
        <f t="shared" si="17"/>
        <v/>
      </c>
      <c r="K119" s="86"/>
      <c r="L119" s="86"/>
      <c r="M119" s="86"/>
      <c r="N119" s="86"/>
      <c r="O119" s="86"/>
      <c r="P119" s="86"/>
      <c r="Q119" s="87"/>
      <c r="R119" s="88"/>
      <c r="S119" s="88"/>
      <c r="T119" s="46"/>
      <c r="U119" s="47"/>
    </row>
    <row r="120" spans="2:21">
      <c r="B120" s="50">
        <f t="shared" si="15"/>
        <v>0</v>
      </c>
      <c r="C120" s="63">
        <f>IF(SUM(G120:G$302)&gt;0,(($M$1+$E$8)*((1+F120)^SUM(H120:H$302)))+D120,0)</f>
        <v>0</v>
      </c>
      <c r="D120" s="64">
        <f t="shared" si="13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14"/>
        <v>0</v>
      </c>
      <c r="H120" s="50">
        <f t="shared" si="16"/>
        <v>0</v>
      </c>
      <c r="J120" s="50" t="str">
        <f t="shared" si="17"/>
        <v/>
      </c>
      <c r="K120" s="86"/>
      <c r="L120" s="86"/>
      <c r="M120" s="86"/>
      <c r="N120" s="86"/>
      <c r="O120" s="86"/>
      <c r="P120" s="86"/>
      <c r="Q120" s="87"/>
      <c r="R120" s="88"/>
      <c r="S120" s="88"/>
      <c r="T120" s="46"/>
      <c r="U120" s="47"/>
    </row>
    <row r="121" spans="2:21">
      <c r="B121" s="50">
        <f t="shared" si="15"/>
        <v>0</v>
      </c>
      <c r="C121" s="63">
        <f>IF(SUM(G121:G$302)&gt;0,(($M$1+$E$8)*((1+F121)^SUM(H121:H$302)))+D121,0)</f>
        <v>0</v>
      </c>
      <c r="D121" s="64">
        <f t="shared" si="13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14"/>
        <v>0</v>
      </c>
      <c r="H121" s="50">
        <f t="shared" si="16"/>
        <v>0</v>
      </c>
      <c r="J121" s="50" t="str">
        <f t="shared" si="17"/>
        <v/>
      </c>
      <c r="K121" s="86"/>
      <c r="L121" s="86"/>
      <c r="M121" s="86"/>
      <c r="N121" s="86"/>
      <c r="O121" s="86"/>
      <c r="P121" s="86"/>
      <c r="Q121" s="87"/>
      <c r="R121" s="88"/>
      <c r="S121" s="88"/>
      <c r="T121" s="46"/>
      <c r="U121" s="47"/>
    </row>
    <row r="122" spans="2:21">
      <c r="B122" s="50">
        <f t="shared" si="15"/>
        <v>0</v>
      </c>
      <c r="C122" s="63">
        <f>IF(SUM(G122:G$302)&gt;0,(($M$1+$E$8)*((1+F122)^SUM(H122:H$302)))+D122,0)</f>
        <v>0</v>
      </c>
      <c r="D122" s="64">
        <f t="shared" si="13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14"/>
        <v>0</v>
      </c>
      <c r="H122" s="50">
        <f t="shared" si="16"/>
        <v>0</v>
      </c>
      <c r="J122" s="50" t="str">
        <f t="shared" si="17"/>
        <v/>
      </c>
      <c r="K122" s="86"/>
      <c r="L122" s="86"/>
      <c r="M122" s="86"/>
      <c r="N122" s="86"/>
      <c r="O122" s="86"/>
      <c r="P122" s="86"/>
      <c r="Q122" s="87"/>
      <c r="R122" s="88"/>
      <c r="S122" s="88"/>
      <c r="T122" s="46"/>
      <c r="U122" s="47"/>
    </row>
    <row r="123" spans="2:21">
      <c r="B123" s="50">
        <f t="shared" si="15"/>
        <v>0</v>
      </c>
      <c r="C123" s="63">
        <f>IF(SUM(G123:G$302)&gt;0,(($M$1+$E$8)*((1+F123)^SUM(H123:H$302)))+D123,0)</f>
        <v>0</v>
      </c>
      <c r="D123" s="64">
        <f t="shared" si="13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14"/>
        <v>0</v>
      </c>
      <c r="H123" s="50">
        <f t="shared" si="16"/>
        <v>0</v>
      </c>
      <c r="J123" s="50" t="str">
        <f t="shared" si="17"/>
        <v/>
      </c>
      <c r="K123" s="86"/>
      <c r="L123" s="86"/>
      <c r="M123" s="86"/>
      <c r="N123" s="86"/>
      <c r="O123" s="86"/>
      <c r="P123" s="86"/>
      <c r="Q123" s="87"/>
      <c r="R123" s="88"/>
      <c r="S123" s="88"/>
      <c r="T123" s="46"/>
      <c r="U123" s="47"/>
    </row>
    <row r="124" spans="2:21">
      <c r="B124" s="50">
        <f t="shared" si="15"/>
        <v>0</v>
      </c>
      <c r="C124" s="63">
        <f>IF(SUM(G124:G$302)&gt;0,(($M$1+$E$8)*((1+F124)^SUM(H124:H$302)))+D124,0)</f>
        <v>0</v>
      </c>
      <c r="D124" s="64">
        <f t="shared" si="13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14"/>
        <v>0</v>
      </c>
      <c r="H124" s="50">
        <f t="shared" si="16"/>
        <v>0</v>
      </c>
      <c r="J124" s="50" t="str">
        <f t="shared" si="17"/>
        <v/>
      </c>
      <c r="K124" s="86"/>
      <c r="L124" s="86"/>
      <c r="M124" s="86"/>
      <c r="N124" s="86"/>
      <c r="O124" s="86"/>
      <c r="P124" s="86"/>
      <c r="Q124" s="87"/>
      <c r="R124" s="88"/>
      <c r="S124" s="88"/>
      <c r="T124" s="46"/>
      <c r="U124" s="47"/>
    </row>
    <row r="125" spans="2:21">
      <c r="B125" s="50">
        <f t="shared" si="15"/>
        <v>0</v>
      </c>
      <c r="C125" s="63">
        <f>IF(SUM(G125:G$302)&gt;0,(($M$1+$E$8)*((1+F125)^SUM(H125:H$302)))+D125,0)</f>
        <v>0</v>
      </c>
      <c r="D125" s="64">
        <f t="shared" si="13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14"/>
        <v>0</v>
      </c>
      <c r="H125" s="50">
        <f t="shared" si="16"/>
        <v>0</v>
      </c>
      <c r="J125" s="50" t="str">
        <f t="shared" si="17"/>
        <v/>
      </c>
      <c r="K125" s="86"/>
      <c r="L125" s="86"/>
      <c r="M125" s="86"/>
      <c r="N125" s="86"/>
      <c r="O125" s="86"/>
      <c r="P125" s="86"/>
      <c r="Q125" s="87"/>
      <c r="R125" s="88"/>
      <c r="S125" s="88"/>
      <c r="T125" s="46"/>
      <c r="U125" s="47"/>
    </row>
    <row r="126" spans="2:21">
      <c r="B126" s="50">
        <f t="shared" si="15"/>
        <v>0</v>
      </c>
      <c r="C126" s="63">
        <f>IF(SUM(G126:G$302)&gt;0,(($M$1+$E$8)*((1+F126)^SUM(H126:H$302)))+D126,0)</f>
        <v>0</v>
      </c>
      <c r="D126" s="64">
        <f t="shared" si="13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14"/>
        <v>0</v>
      </c>
      <c r="H126" s="50">
        <f t="shared" si="16"/>
        <v>0</v>
      </c>
      <c r="J126" s="50" t="str">
        <f t="shared" si="17"/>
        <v/>
      </c>
      <c r="K126" s="86"/>
      <c r="L126" s="86"/>
      <c r="M126" s="86"/>
      <c r="N126" s="86"/>
      <c r="O126" s="86"/>
      <c r="P126" s="86"/>
      <c r="Q126" s="87"/>
      <c r="R126" s="88"/>
      <c r="S126" s="88"/>
      <c r="T126" s="46"/>
      <c r="U126" s="47"/>
    </row>
    <row r="127" spans="2:21">
      <c r="B127" s="50">
        <f t="shared" si="15"/>
        <v>0</v>
      </c>
      <c r="C127" s="63">
        <f>IF(SUM(G127:G$302)&gt;0,(($M$1+$E$8)*((1+F127)^SUM(H127:H$302)))+D127,0)</f>
        <v>0</v>
      </c>
      <c r="D127" s="64">
        <f t="shared" si="13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14"/>
        <v>0</v>
      </c>
      <c r="H127" s="50">
        <f t="shared" si="16"/>
        <v>0</v>
      </c>
      <c r="J127" s="50" t="str">
        <f t="shared" si="17"/>
        <v/>
      </c>
      <c r="K127" s="86"/>
      <c r="L127" s="86"/>
      <c r="M127" s="86"/>
      <c r="N127" s="86"/>
      <c r="O127" s="86"/>
      <c r="P127" s="86"/>
      <c r="Q127" s="87"/>
      <c r="R127" s="88"/>
      <c r="S127" s="88"/>
      <c r="T127" s="46"/>
      <c r="U127" s="47"/>
    </row>
    <row r="128" spans="2:21">
      <c r="B128" s="50">
        <f t="shared" si="15"/>
        <v>0</v>
      </c>
      <c r="C128" s="63">
        <f>IF(SUM(G128:G$302)&gt;0,(($M$1+$E$8)*((1+F128)^SUM(H128:H$302)))+D128,0)</f>
        <v>0</v>
      </c>
      <c r="D128" s="64">
        <f t="shared" si="13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14"/>
        <v>0</v>
      </c>
      <c r="H128" s="50">
        <f t="shared" si="16"/>
        <v>0</v>
      </c>
      <c r="J128" s="50" t="str">
        <f t="shared" si="17"/>
        <v/>
      </c>
      <c r="K128" s="86"/>
      <c r="L128" s="86"/>
      <c r="M128" s="86"/>
      <c r="N128" s="86"/>
      <c r="O128" s="86"/>
      <c r="P128" s="86"/>
      <c r="Q128" s="87"/>
      <c r="R128" s="88"/>
      <c r="S128" s="88"/>
      <c r="T128" s="46"/>
      <c r="U128" s="47"/>
    </row>
    <row r="129" spans="1:21">
      <c r="B129" s="50">
        <f t="shared" si="15"/>
        <v>0</v>
      </c>
      <c r="C129" s="63">
        <f>IF(SUM(G129:G$302)&gt;0,(($M$1+$E$8)*((1+F129)^SUM(H129:H$302)))+D129,0)</f>
        <v>0</v>
      </c>
      <c r="D129" s="64">
        <f t="shared" si="13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14"/>
        <v>0</v>
      </c>
      <c r="H129" s="50">
        <f t="shared" si="16"/>
        <v>0</v>
      </c>
      <c r="J129" s="50" t="str">
        <f t="shared" si="17"/>
        <v/>
      </c>
      <c r="K129" s="86"/>
      <c r="L129" s="86"/>
      <c r="M129" s="86"/>
      <c r="N129" s="86"/>
      <c r="O129" s="86"/>
      <c r="P129" s="86"/>
      <c r="Q129" s="87"/>
      <c r="R129" s="88"/>
      <c r="S129" s="88"/>
      <c r="T129" s="46"/>
      <c r="U129" s="47"/>
    </row>
    <row r="130" spans="1:21">
      <c r="B130" s="50">
        <f t="shared" si="15"/>
        <v>0</v>
      </c>
      <c r="C130" s="63">
        <f>IF(SUM(G130:G$302)&gt;0,(($M$1+$E$8)*((1+F130)^SUM(H130:H$302)))+D130,0)</f>
        <v>0</v>
      </c>
      <c r="D130" s="64">
        <f t="shared" si="13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14"/>
        <v>0</v>
      </c>
      <c r="H130" s="50">
        <f t="shared" si="16"/>
        <v>0</v>
      </c>
      <c r="J130" s="50" t="str">
        <f t="shared" si="17"/>
        <v/>
      </c>
      <c r="K130" s="86"/>
      <c r="L130" s="86"/>
      <c r="M130" s="86"/>
      <c r="N130" s="86"/>
      <c r="O130" s="86"/>
      <c r="P130" s="86"/>
      <c r="Q130" s="87"/>
      <c r="R130" s="88"/>
      <c r="S130" s="88"/>
      <c r="T130" s="46"/>
      <c r="U130" s="47"/>
    </row>
    <row r="131" spans="1:21">
      <c r="B131" s="50">
        <f t="shared" si="15"/>
        <v>0</v>
      </c>
      <c r="C131" s="63">
        <f>IF(SUM(G131:G$302)&gt;0,(($M$1+$E$8)*((1+F131)^SUM(H131:H$302)))+D131,0)</f>
        <v>0</v>
      </c>
      <c r="D131" s="64">
        <f t="shared" si="13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14"/>
        <v>0</v>
      </c>
      <c r="H131" s="50">
        <f t="shared" si="16"/>
        <v>0</v>
      </c>
      <c r="J131" s="50" t="str">
        <f t="shared" si="17"/>
        <v/>
      </c>
      <c r="K131" s="86"/>
      <c r="L131" s="86"/>
      <c r="M131" s="86"/>
      <c r="N131" s="86"/>
      <c r="O131" s="86"/>
      <c r="P131" s="86"/>
      <c r="Q131" s="87"/>
      <c r="R131" s="88"/>
      <c r="S131" s="88"/>
      <c r="T131" s="46"/>
      <c r="U131" s="47"/>
    </row>
    <row r="132" spans="1:21">
      <c r="B132" s="50">
        <f t="shared" si="15"/>
        <v>0</v>
      </c>
      <c r="C132" s="63">
        <f>IF(SUM(G132:G$302)&gt;0,(($M$1+$E$8)*((1+F132)^SUM(H132:H$302)))+D132,0)</f>
        <v>0</v>
      </c>
      <c r="D132" s="64">
        <f t="shared" si="13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14"/>
        <v>0</v>
      </c>
      <c r="H132" s="50">
        <f t="shared" si="16"/>
        <v>0</v>
      </c>
      <c r="J132" s="50" t="str">
        <f t="shared" si="17"/>
        <v/>
      </c>
      <c r="K132" s="86"/>
      <c r="L132" s="86"/>
      <c r="M132" s="86"/>
      <c r="N132" s="86"/>
      <c r="O132" s="86"/>
      <c r="P132" s="86"/>
      <c r="Q132" s="87"/>
      <c r="R132" s="88"/>
      <c r="S132" s="88"/>
      <c r="T132" s="46"/>
      <c r="U132" s="47"/>
    </row>
    <row r="133" spans="1:21">
      <c r="B133" s="50">
        <f t="shared" si="15"/>
        <v>0</v>
      </c>
      <c r="C133" s="63">
        <f>IF(SUM(G133:G$302)&gt;0,(($M$1+$E$8)*((1+F133)^SUM(H133:H$302)))+D133,0)</f>
        <v>0</v>
      </c>
      <c r="D133" s="64">
        <f t="shared" si="13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14"/>
        <v>0</v>
      </c>
      <c r="H133" s="50">
        <f t="shared" si="16"/>
        <v>0</v>
      </c>
      <c r="J133" s="50" t="str">
        <f t="shared" si="17"/>
        <v/>
      </c>
      <c r="K133" s="86"/>
      <c r="L133" s="86"/>
      <c r="M133" s="86"/>
      <c r="N133" s="86"/>
      <c r="O133" s="86"/>
      <c r="P133" s="86"/>
      <c r="Q133" s="87"/>
      <c r="R133" s="88"/>
      <c r="S133" s="88"/>
      <c r="T133" s="46"/>
      <c r="U133" s="47"/>
    </row>
    <row r="134" spans="1:21">
      <c r="B134" s="50">
        <f t="shared" si="15"/>
        <v>0</v>
      </c>
      <c r="C134" s="63">
        <f>IF(SUM(G134:G$302)&gt;0,(($M$1+$E$8)*((1+F134)^SUM(H134:H$302)))+D134,0)</f>
        <v>0</v>
      </c>
      <c r="D134" s="64">
        <f t="shared" si="13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14"/>
        <v>0</v>
      </c>
      <c r="H134" s="50">
        <f t="shared" si="16"/>
        <v>0</v>
      </c>
      <c r="J134" s="50" t="str">
        <f t="shared" si="17"/>
        <v/>
      </c>
      <c r="K134" s="86"/>
      <c r="L134" s="86"/>
      <c r="M134" s="86"/>
      <c r="N134" s="86"/>
      <c r="O134" s="86"/>
      <c r="P134" s="86"/>
      <c r="Q134" s="87"/>
      <c r="R134" s="88"/>
      <c r="S134" s="88"/>
      <c r="T134" s="46"/>
      <c r="U134" s="47"/>
    </row>
    <row r="135" spans="1:21">
      <c r="B135" s="50">
        <f t="shared" si="15"/>
        <v>0</v>
      </c>
      <c r="C135" s="63">
        <f>IF(SUM(G135:G$302)&gt;0,(($M$1+$E$8)*((1+F135)^SUM(H135:H$302)))+D135,0)</f>
        <v>0</v>
      </c>
      <c r="D135" s="64">
        <f t="shared" si="13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14"/>
        <v>0</v>
      </c>
      <c r="H135" s="50">
        <f t="shared" si="16"/>
        <v>0</v>
      </c>
      <c r="J135" s="50" t="str">
        <f t="shared" si="17"/>
        <v/>
      </c>
      <c r="K135" s="86"/>
      <c r="L135" s="86"/>
      <c r="M135" s="86"/>
      <c r="N135" s="86"/>
      <c r="O135" s="86"/>
      <c r="P135" s="86"/>
      <c r="Q135" s="87"/>
      <c r="R135" s="88"/>
      <c r="S135" s="88"/>
      <c r="T135" s="46"/>
      <c r="U135" s="47"/>
    </row>
    <row r="136" spans="1:21">
      <c r="B136" s="50">
        <f t="shared" si="15"/>
        <v>0</v>
      </c>
      <c r="C136" s="63">
        <f>IF(SUM(G136:G$302)&gt;0,(($M$1+$E$8)*((1+F136)^SUM(H136:H$302)))+D136,0)</f>
        <v>0</v>
      </c>
      <c r="D136" s="64">
        <f t="shared" si="13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14"/>
        <v>0</v>
      </c>
      <c r="H136" s="50">
        <f t="shared" si="16"/>
        <v>0</v>
      </c>
      <c r="J136" s="50" t="str">
        <f t="shared" si="17"/>
        <v/>
      </c>
      <c r="K136" s="86"/>
      <c r="L136" s="86"/>
      <c r="M136" s="86"/>
      <c r="N136" s="86"/>
      <c r="O136" s="86"/>
      <c r="P136" s="86"/>
      <c r="Q136" s="87"/>
      <c r="R136" s="88"/>
      <c r="S136" s="88"/>
      <c r="T136" s="46"/>
      <c r="U136" s="47"/>
    </row>
    <row r="137" spans="1:21">
      <c r="B137" s="50">
        <f t="shared" si="15"/>
        <v>0</v>
      </c>
      <c r="C137" s="63">
        <f>IF(SUM(G137:G$302)&gt;0,(($M$1+$E$8)*((1+F137)^SUM(H137:H$302)))+D137,0)</f>
        <v>0</v>
      </c>
      <c r="D137" s="64">
        <f t="shared" ref="D137:D148" si="18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9">IF(H137=0,R137,0)</f>
        <v>0</v>
      </c>
      <c r="H137" s="50">
        <f t="shared" si="16"/>
        <v>0</v>
      </c>
      <c r="J137" s="50" t="str">
        <f t="shared" si="17"/>
        <v/>
      </c>
      <c r="K137" s="86"/>
      <c r="L137" s="86"/>
      <c r="M137" s="86"/>
      <c r="N137" s="86"/>
      <c r="O137" s="86"/>
      <c r="P137" s="86"/>
      <c r="Q137" s="87"/>
      <c r="R137" s="88"/>
      <c r="S137" s="88"/>
      <c r="T137" s="46"/>
      <c r="U137" s="47"/>
    </row>
    <row r="138" spans="1:21">
      <c r="B138" s="50">
        <f t="shared" ref="B138:B201" si="20">IF(Q138&lt;=$B$6,R138+S138,R138)</f>
        <v>0</v>
      </c>
      <c r="C138" s="63">
        <f>IF(SUM(G138:G$302)&gt;0,(($M$1+$E$8)*((1+F138)^SUM(H138:H$302)))+D138,0)</f>
        <v>0</v>
      </c>
      <c r="D138" s="64">
        <f t="shared" si="18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9"/>
        <v>0</v>
      </c>
      <c r="H138" s="50">
        <f t="shared" ref="H138:H201" si="21">IF(R139&gt;0,1,0)</f>
        <v>0</v>
      </c>
      <c r="J138" s="50" t="str">
        <f t="shared" ref="J138:J201" si="22">IF(R139&gt;0,(B138/B139)^(1/1)-1,"")</f>
        <v/>
      </c>
      <c r="K138" s="86"/>
      <c r="L138" s="86"/>
      <c r="M138" s="86"/>
      <c r="N138" s="86"/>
      <c r="O138" s="86"/>
      <c r="P138" s="86"/>
      <c r="Q138" s="87"/>
      <c r="R138" s="88"/>
      <c r="S138" s="88"/>
      <c r="T138" s="46"/>
      <c r="U138" s="47"/>
    </row>
    <row r="139" spans="1:21">
      <c r="B139" s="50">
        <f t="shared" si="20"/>
        <v>0</v>
      </c>
      <c r="C139" s="63">
        <f>IF(SUM(G139:G$302)&gt;0,(($M$1+$E$8)*((1+F139)^SUM(H139:H$302)))+D139,0)</f>
        <v>0</v>
      </c>
      <c r="D139" s="64">
        <f t="shared" si="18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9"/>
        <v>0</v>
      </c>
      <c r="H139" s="50">
        <f t="shared" si="21"/>
        <v>0</v>
      </c>
      <c r="J139" s="50" t="str">
        <f t="shared" si="22"/>
        <v/>
      </c>
      <c r="K139" s="86"/>
      <c r="L139" s="86"/>
      <c r="M139" s="86"/>
      <c r="N139" s="86"/>
      <c r="O139" s="86"/>
      <c r="P139" s="86"/>
      <c r="Q139" s="87"/>
      <c r="R139" s="88"/>
      <c r="S139" s="88"/>
      <c r="T139" s="48"/>
      <c r="U139" s="47"/>
    </row>
    <row r="140" spans="1:21">
      <c r="B140" s="50">
        <f t="shared" si="20"/>
        <v>0</v>
      </c>
      <c r="C140" s="63">
        <f>IF(SUM(G140:G$302)&gt;0,(($M$1+$E$8)*((1+F140)^SUM(H140:H$302)))+D140,0)</f>
        <v>0</v>
      </c>
      <c r="D140" s="64">
        <f t="shared" si="18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9"/>
        <v>0</v>
      </c>
      <c r="H140" s="50">
        <f t="shared" si="21"/>
        <v>0</v>
      </c>
      <c r="J140" s="50" t="str">
        <f t="shared" si="22"/>
        <v/>
      </c>
      <c r="K140" s="86"/>
      <c r="L140" s="86"/>
      <c r="M140" s="86"/>
      <c r="N140" s="86"/>
      <c r="O140" s="86"/>
      <c r="P140" s="86"/>
      <c r="Q140" s="87"/>
      <c r="R140" s="88"/>
      <c r="S140" s="88"/>
      <c r="T140" s="46"/>
      <c r="U140" s="47"/>
    </row>
    <row r="141" spans="1:21">
      <c r="B141" s="50">
        <f t="shared" si="20"/>
        <v>0</v>
      </c>
      <c r="C141" s="63">
        <f>IF(SUM(G141:G$302)&gt;0,(($M$1+$E$8)*((1+F141)^SUM(H141:H$302)))+D141,0)</f>
        <v>0</v>
      </c>
      <c r="D141" s="64">
        <f t="shared" si="18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9"/>
        <v>0</v>
      </c>
      <c r="H141" s="50">
        <f t="shared" si="21"/>
        <v>0</v>
      </c>
      <c r="J141" s="50" t="str">
        <f t="shared" si="22"/>
        <v/>
      </c>
      <c r="K141" s="86"/>
      <c r="L141" s="86"/>
      <c r="M141" s="86"/>
      <c r="N141" s="86"/>
      <c r="O141" s="86"/>
      <c r="P141" s="86"/>
      <c r="Q141" s="87"/>
      <c r="R141" s="88"/>
      <c r="S141" s="88"/>
      <c r="T141" s="46"/>
      <c r="U141" s="47"/>
    </row>
    <row r="142" spans="1:21">
      <c r="B142" s="50">
        <f t="shared" si="20"/>
        <v>0</v>
      </c>
      <c r="C142" s="63">
        <f>IF(SUM(G142:G$302)&gt;0,(($M$1+$E$8)*((1+F142)^SUM(H142:H$302)))+D142,0)</f>
        <v>0</v>
      </c>
      <c r="D142" s="64">
        <f t="shared" si="18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9"/>
        <v>0</v>
      </c>
      <c r="H142" s="50">
        <f t="shared" si="21"/>
        <v>0</v>
      </c>
      <c r="J142" s="50" t="str">
        <f t="shared" si="22"/>
        <v/>
      </c>
      <c r="K142" s="86"/>
      <c r="L142" s="86"/>
      <c r="M142" s="86"/>
      <c r="N142" s="86"/>
      <c r="O142" s="86"/>
      <c r="P142" s="86"/>
      <c r="Q142" s="87"/>
      <c r="R142" s="88"/>
      <c r="S142" s="88"/>
      <c r="T142" s="46"/>
      <c r="U142" s="47"/>
    </row>
    <row r="143" spans="1:21">
      <c r="B143" s="50">
        <f t="shared" si="20"/>
        <v>0</v>
      </c>
      <c r="C143" s="63">
        <f>IF(SUM(G143:G$302)&gt;0,(($M$1+$E$8)*((1+F143)^SUM(H143:H$302)))+D143,0)</f>
        <v>0</v>
      </c>
      <c r="D143" s="64">
        <f t="shared" si="18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9"/>
        <v>0</v>
      </c>
      <c r="H143" s="50">
        <f t="shared" si="21"/>
        <v>0</v>
      </c>
      <c r="J143" s="50" t="str">
        <f t="shared" si="22"/>
        <v/>
      </c>
      <c r="K143" s="86"/>
      <c r="L143" s="86"/>
      <c r="M143" s="86"/>
      <c r="N143" s="86"/>
      <c r="O143" s="86"/>
      <c r="P143" s="86"/>
      <c r="Q143" s="87"/>
      <c r="R143" s="88"/>
      <c r="S143" s="88"/>
      <c r="T143" s="46"/>
      <c r="U143" s="47"/>
    </row>
    <row r="144" spans="1:21">
      <c r="A144" s="67"/>
      <c r="B144" s="50">
        <f t="shared" si="20"/>
        <v>0</v>
      </c>
      <c r="C144" s="63">
        <f>IF(SUM(G144:G$302)&gt;0,(($M$1+$E$8)*((1+F144)^SUM(H144:H$302)))+D144,0)</f>
        <v>0</v>
      </c>
      <c r="D144" s="64">
        <f t="shared" si="18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9"/>
        <v>0</v>
      </c>
      <c r="H144" s="50">
        <f t="shared" si="21"/>
        <v>0</v>
      </c>
      <c r="J144" s="50" t="str">
        <f t="shared" si="22"/>
        <v/>
      </c>
      <c r="K144" s="86"/>
      <c r="L144" s="86"/>
      <c r="M144" s="86"/>
      <c r="N144" s="86"/>
      <c r="O144" s="86"/>
      <c r="P144" s="86"/>
      <c r="Q144" s="87"/>
      <c r="R144" s="88"/>
      <c r="S144" s="88"/>
      <c r="T144" s="48"/>
      <c r="U144" s="47"/>
    </row>
    <row r="145" spans="2:21">
      <c r="B145" s="50">
        <f t="shared" si="20"/>
        <v>0</v>
      </c>
      <c r="C145" s="63">
        <f>IF(SUM(G145:G$302)&gt;0,(($M$1+$E$8)*((1+F145)^SUM(H145:H$302)))+D145,0)</f>
        <v>0</v>
      </c>
      <c r="D145" s="64">
        <f t="shared" si="18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9"/>
        <v>0</v>
      </c>
      <c r="H145" s="50">
        <f t="shared" si="21"/>
        <v>0</v>
      </c>
      <c r="J145" s="50" t="str">
        <f t="shared" si="22"/>
        <v/>
      </c>
      <c r="K145" s="86"/>
      <c r="L145" s="86"/>
      <c r="M145" s="86"/>
      <c r="N145" s="86"/>
      <c r="O145" s="86"/>
      <c r="P145" s="86"/>
      <c r="Q145" s="87"/>
      <c r="R145" s="88"/>
      <c r="S145" s="88"/>
      <c r="T145" s="46"/>
      <c r="U145" s="47"/>
    </row>
    <row r="146" spans="2:21">
      <c r="B146" s="50">
        <f t="shared" si="20"/>
        <v>0</v>
      </c>
      <c r="C146" s="63">
        <f>IF(SUM(G146:G$302)&gt;0,(($M$1+$E$8)*((1+F146)^SUM(H146:H$302)))+D146,0)</f>
        <v>0</v>
      </c>
      <c r="D146" s="64">
        <f t="shared" si="18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9"/>
        <v>0</v>
      </c>
      <c r="H146" s="50">
        <f t="shared" si="21"/>
        <v>0</v>
      </c>
      <c r="J146" s="50" t="str">
        <f t="shared" si="22"/>
        <v/>
      </c>
      <c r="K146" s="86"/>
      <c r="L146" s="86"/>
      <c r="M146" s="86"/>
      <c r="N146" s="86"/>
      <c r="O146" s="86"/>
      <c r="P146" s="86"/>
      <c r="Q146" s="87"/>
      <c r="R146" s="88"/>
      <c r="S146" s="88"/>
      <c r="T146" s="46"/>
      <c r="U146" s="47"/>
    </row>
    <row r="147" spans="2:21">
      <c r="B147" s="50">
        <f t="shared" si="20"/>
        <v>0</v>
      </c>
      <c r="C147" s="63">
        <f>IF(SUM(G147:G$302)&gt;0,(($M$1+$E$8)*((1+F147)^SUM(H147:H$302)))+D147,0)</f>
        <v>0</v>
      </c>
      <c r="D147" s="64">
        <f t="shared" si="18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9"/>
        <v>0</v>
      </c>
      <c r="H147" s="50">
        <f t="shared" si="21"/>
        <v>0</v>
      </c>
      <c r="J147" s="50" t="str">
        <f t="shared" si="22"/>
        <v/>
      </c>
      <c r="K147" s="86"/>
      <c r="L147" s="86"/>
      <c r="M147" s="86"/>
      <c r="N147" s="86"/>
      <c r="O147" s="86"/>
      <c r="P147" s="86"/>
      <c r="Q147" s="87"/>
      <c r="R147" s="88"/>
      <c r="S147" s="88"/>
      <c r="T147" s="46"/>
      <c r="U147" s="47"/>
    </row>
    <row r="148" spans="2:21">
      <c r="B148" s="50">
        <f t="shared" si="20"/>
        <v>0</v>
      </c>
      <c r="C148" s="63">
        <f>IF(SUM(G148:G$302)&gt;0,(($M$1+$E$8)*((1+F148)^SUM(H148:H$302)))+D148,0)</f>
        <v>0</v>
      </c>
      <c r="D148" s="64">
        <f t="shared" si="18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9"/>
        <v>0</v>
      </c>
      <c r="H148" s="50">
        <f t="shared" si="21"/>
        <v>0</v>
      </c>
      <c r="J148" s="50" t="str">
        <f t="shared" si="22"/>
        <v/>
      </c>
      <c r="K148" s="86"/>
      <c r="L148" s="86"/>
      <c r="M148" s="86"/>
      <c r="N148" s="86"/>
      <c r="O148" s="86"/>
      <c r="P148" s="86"/>
      <c r="Q148" s="87"/>
      <c r="R148" s="88"/>
      <c r="S148" s="88"/>
      <c r="T148" s="46"/>
      <c r="U148" s="47"/>
    </row>
    <row r="149" spans="2:21">
      <c r="B149" s="50">
        <f t="shared" si="20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9"/>
        <v>0</v>
      </c>
      <c r="H149" s="50">
        <f t="shared" si="21"/>
        <v>0</v>
      </c>
      <c r="J149" s="50" t="str">
        <f t="shared" si="22"/>
        <v/>
      </c>
      <c r="K149" s="86"/>
      <c r="L149" s="86"/>
      <c r="M149" s="86"/>
      <c r="N149" s="86"/>
      <c r="O149" s="86"/>
      <c r="P149" s="86"/>
      <c r="Q149" s="87"/>
      <c r="R149" s="88"/>
      <c r="S149" s="88"/>
      <c r="T149" s="48"/>
      <c r="U149" s="47"/>
    </row>
    <row r="150" spans="2:21">
      <c r="B150" s="50">
        <f t="shared" si="20"/>
        <v>0</v>
      </c>
      <c r="C150" s="63">
        <f>IF(SUM(G150:G$302)&gt;0,(($M$1+$E$8)*((1+F150)^SUM(H150:H$302)))+D150,0)</f>
        <v>0</v>
      </c>
      <c r="D150" s="64">
        <f t="shared" ref="D150:D213" si="23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9"/>
        <v>0</v>
      </c>
      <c r="H150" s="50">
        <f t="shared" si="21"/>
        <v>0</v>
      </c>
      <c r="J150" s="50" t="str">
        <f t="shared" si="22"/>
        <v/>
      </c>
      <c r="K150" s="86"/>
      <c r="L150" s="86"/>
      <c r="M150" s="86"/>
      <c r="N150" s="86"/>
      <c r="O150" s="86"/>
      <c r="P150" s="86"/>
      <c r="Q150" s="87"/>
      <c r="R150" s="88"/>
      <c r="S150" s="88"/>
      <c r="T150" s="46"/>
      <c r="U150" s="47"/>
    </row>
    <row r="151" spans="2:21">
      <c r="B151" s="50">
        <f t="shared" si="20"/>
        <v>0</v>
      </c>
      <c r="C151" s="63">
        <f>IF(SUM(G151:G$302)&gt;0,(($M$1+$E$8)*((1+F151)^SUM(H151:H$302)))+D151,0)</f>
        <v>0</v>
      </c>
      <c r="D151" s="64">
        <f t="shared" si="23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9"/>
        <v>0</v>
      </c>
      <c r="H151" s="50">
        <f t="shared" si="21"/>
        <v>0</v>
      </c>
      <c r="J151" s="50" t="str">
        <f t="shared" si="22"/>
        <v/>
      </c>
      <c r="K151" s="86"/>
      <c r="L151" s="86"/>
      <c r="M151" s="86"/>
      <c r="N151" s="86"/>
      <c r="O151" s="86"/>
      <c r="P151" s="86"/>
      <c r="Q151" s="87"/>
      <c r="R151" s="88"/>
      <c r="S151" s="88"/>
      <c r="T151" s="48"/>
      <c r="U151" s="47"/>
    </row>
    <row r="152" spans="2:21">
      <c r="B152" s="50">
        <f t="shared" si="20"/>
        <v>0</v>
      </c>
      <c r="C152" s="63">
        <f>IF(SUM(G152:G$302)&gt;0,(($M$1+$E$8)*((1+F152)^SUM(H152:H$302)))+D152,0)</f>
        <v>0</v>
      </c>
      <c r="D152" s="64">
        <f t="shared" si="23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9"/>
        <v>0</v>
      </c>
      <c r="H152" s="50">
        <f t="shared" si="21"/>
        <v>0</v>
      </c>
      <c r="J152" s="50" t="str">
        <f t="shared" si="22"/>
        <v/>
      </c>
      <c r="K152" s="86"/>
      <c r="L152" s="86"/>
      <c r="M152" s="86"/>
      <c r="N152" s="86"/>
      <c r="O152" s="86"/>
      <c r="P152" s="86"/>
      <c r="Q152" s="86"/>
      <c r="R152" s="86"/>
      <c r="S152" s="86"/>
      <c r="T152" s="46"/>
      <c r="U152" s="47"/>
    </row>
    <row r="153" spans="2:21">
      <c r="B153" s="50">
        <f t="shared" si="20"/>
        <v>0</v>
      </c>
      <c r="C153" s="63">
        <f>IF(SUM(G153:G$302)&gt;0,(($M$1+$E$8)*((1+F153)^SUM(H153:H$302)))+D153,0)</f>
        <v>0</v>
      </c>
      <c r="D153" s="64">
        <f t="shared" si="23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9"/>
        <v>0</v>
      </c>
      <c r="H153" s="50">
        <f t="shared" si="21"/>
        <v>0</v>
      </c>
      <c r="J153" s="50" t="str">
        <f t="shared" si="22"/>
        <v/>
      </c>
      <c r="K153" s="86"/>
      <c r="L153" s="86"/>
      <c r="M153" s="86"/>
      <c r="N153" s="86"/>
      <c r="O153" s="86"/>
      <c r="P153" s="86"/>
      <c r="Q153" s="86"/>
      <c r="R153" s="86"/>
      <c r="S153" s="86"/>
      <c r="T153" s="46"/>
      <c r="U153" s="47"/>
    </row>
    <row r="154" spans="2:21">
      <c r="B154" s="50">
        <f t="shared" si="20"/>
        <v>0</v>
      </c>
      <c r="C154" s="63">
        <f>IF(SUM(G154:G$302)&gt;0,(($M$1+$E$8)*((1+F154)^SUM(H154:H$302)))+D154,0)</f>
        <v>0</v>
      </c>
      <c r="D154" s="64">
        <f t="shared" si="23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9"/>
        <v>0</v>
      </c>
      <c r="H154" s="50">
        <f t="shared" si="21"/>
        <v>0</v>
      </c>
      <c r="J154" s="50" t="str">
        <f t="shared" si="22"/>
        <v/>
      </c>
      <c r="K154" s="86"/>
      <c r="L154" s="86"/>
      <c r="M154" s="86"/>
      <c r="N154" s="86"/>
      <c r="O154" s="86"/>
      <c r="P154" s="86"/>
      <c r="Q154" s="86"/>
      <c r="R154" s="86"/>
      <c r="S154" s="86"/>
      <c r="T154" s="46"/>
      <c r="U154" s="47"/>
    </row>
    <row r="155" spans="2:21">
      <c r="B155" s="50">
        <f t="shared" si="20"/>
        <v>0</v>
      </c>
      <c r="C155" s="63">
        <f>IF(SUM(G155:G$302)&gt;0,(($M$1+$E$8)*((1+F155)^SUM(H155:H$302)))+D155,0)</f>
        <v>0</v>
      </c>
      <c r="D155" s="64">
        <f t="shared" si="23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9"/>
        <v>0</v>
      </c>
      <c r="H155" s="50">
        <f t="shared" si="21"/>
        <v>0</v>
      </c>
      <c r="J155" s="50" t="str">
        <f t="shared" si="22"/>
        <v/>
      </c>
      <c r="K155" s="86"/>
      <c r="L155" s="89"/>
      <c r="M155" s="86"/>
      <c r="N155" s="86"/>
      <c r="O155" s="86"/>
      <c r="P155" s="86"/>
      <c r="Q155" s="86"/>
      <c r="R155" s="86"/>
      <c r="S155" s="86"/>
      <c r="T155" s="46"/>
      <c r="U155" s="47"/>
    </row>
    <row r="156" spans="2:21">
      <c r="B156" s="50">
        <f t="shared" si="20"/>
        <v>0</v>
      </c>
      <c r="C156" s="63">
        <f>IF(SUM(G156:G$302)&gt;0,(($M$1+$E$8)*((1+F156)^SUM(H156:H$302)))+D156,0)</f>
        <v>0</v>
      </c>
      <c r="D156" s="64">
        <f t="shared" si="23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9"/>
        <v>0</v>
      </c>
      <c r="H156" s="50">
        <f t="shared" si="21"/>
        <v>0</v>
      </c>
      <c r="J156" s="50" t="str">
        <f t="shared" si="22"/>
        <v/>
      </c>
      <c r="K156" s="86"/>
      <c r="L156" s="86"/>
      <c r="M156" s="86"/>
      <c r="N156" s="86"/>
      <c r="O156" s="86"/>
      <c r="P156" s="86"/>
      <c r="Q156" s="86"/>
      <c r="R156" s="86"/>
      <c r="S156" s="86"/>
      <c r="T156" s="46"/>
      <c r="U156" s="47"/>
    </row>
    <row r="157" spans="2:21">
      <c r="B157" s="50">
        <f t="shared" si="20"/>
        <v>0</v>
      </c>
      <c r="C157" s="63">
        <f>IF(SUM(G157:G$302)&gt;0,(($M$1+$E$8)*((1+F157)^SUM(H157:H$302)))+D157,0)</f>
        <v>0</v>
      </c>
      <c r="D157" s="64">
        <f t="shared" si="23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9"/>
        <v>0</v>
      </c>
      <c r="H157" s="50">
        <f t="shared" si="21"/>
        <v>0</v>
      </c>
      <c r="J157" s="50" t="str">
        <f t="shared" si="22"/>
        <v/>
      </c>
      <c r="K157" s="86"/>
      <c r="L157" s="86"/>
      <c r="M157" s="86"/>
      <c r="N157" s="86"/>
      <c r="O157" s="86"/>
      <c r="P157" s="86"/>
      <c r="Q157" s="86"/>
      <c r="R157" s="86"/>
      <c r="S157" s="86"/>
      <c r="T157" s="46"/>
      <c r="U157" s="47"/>
    </row>
    <row r="158" spans="2:21">
      <c r="B158" s="50">
        <f t="shared" si="20"/>
        <v>0</v>
      </c>
      <c r="C158" s="63">
        <f>IF(SUM(G158:G$302)&gt;0,(($M$1+$E$8)*((1+F158)^SUM(H158:H$302)))+D158,0)</f>
        <v>0</v>
      </c>
      <c r="D158" s="64">
        <f t="shared" si="23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9"/>
        <v>0</v>
      </c>
      <c r="H158" s="50">
        <f t="shared" si="21"/>
        <v>0</v>
      </c>
      <c r="J158" s="50" t="str">
        <f t="shared" si="22"/>
        <v/>
      </c>
      <c r="K158" s="86"/>
      <c r="L158" s="86"/>
      <c r="M158" s="86"/>
      <c r="N158" s="86"/>
      <c r="O158" s="86"/>
      <c r="P158" s="86"/>
      <c r="Q158" s="86"/>
      <c r="R158" s="86"/>
      <c r="S158" s="86"/>
      <c r="T158" s="46"/>
      <c r="U158" s="47"/>
    </row>
    <row r="159" spans="2:21">
      <c r="B159" s="50">
        <f t="shared" si="20"/>
        <v>0</v>
      </c>
      <c r="C159" s="63">
        <f>IF(SUM(G159:G$302)&gt;0,(($M$1+$E$8)*((1+F159)^SUM(H159:H$302)))+D159,0)</f>
        <v>0</v>
      </c>
      <c r="D159" s="64">
        <f t="shared" si="23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9"/>
        <v>0</v>
      </c>
      <c r="H159" s="50">
        <f t="shared" si="21"/>
        <v>0</v>
      </c>
      <c r="J159" s="50" t="str">
        <f t="shared" si="22"/>
        <v/>
      </c>
      <c r="K159" s="86"/>
      <c r="L159" s="86"/>
      <c r="M159" s="86"/>
      <c r="N159" s="86"/>
      <c r="O159" s="86"/>
      <c r="P159" s="86"/>
      <c r="Q159" s="86"/>
      <c r="R159" s="86"/>
      <c r="S159" s="86"/>
      <c r="T159" s="46"/>
      <c r="U159" s="47"/>
    </row>
    <row r="160" spans="2:21">
      <c r="B160" s="50">
        <f t="shared" si="20"/>
        <v>0</v>
      </c>
      <c r="C160" s="63">
        <f>IF(SUM(G160:G$302)&gt;0,(($M$1+$E$8)*((1+F160)^SUM(H160:H$302)))+D160,0)</f>
        <v>0</v>
      </c>
      <c r="D160" s="64">
        <f t="shared" si="23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9"/>
        <v>0</v>
      </c>
      <c r="H160" s="50">
        <f t="shared" si="21"/>
        <v>0</v>
      </c>
      <c r="J160" s="50" t="str">
        <f t="shared" si="22"/>
        <v/>
      </c>
      <c r="K160" s="86"/>
      <c r="L160" s="86"/>
      <c r="M160" s="86"/>
      <c r="N160" s="86"/>
      <c r="O160" s="86"/>
      <c r="P160" s="86"/>
      <c r="Q160" s="86"/>
      <c r="R160" s="86"/>
      <c r="S160" s="86"/>
      <c r="T160" s="46"/>
      <c r="U160" s="47"/>
    </row>
    <row r="161" spans="2:21">
      <c r="B161" s="50">
        <f t="shared" si="20"/>
        <v>0</v>
      </c>
      <c r="C161" s="63">
        <f>IF(SUM(G161:G$302)&gt;0,(($M$1+$E$8)*((1+F161)^SUM(H161:H$302)))+D161,0)</f>
        <v>0</v>
      </c>
      <c r="D161" s="64">
        <f t="shared" si="23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9"/>
        <v>0</v>
      </c>
      <c r="H161" s="50">
        <f t="shared" si="21"/>
        <v>0</v>
      </c>
      <c r="J161" s="50" t="str">
        <f t="shared" si="22"/>
        <v/>
      </c>
      <c r="K161" s="86"/>
      <c r="L161" s="86"/>
      <c r="M161" s="86"/>
      <c r="N161" s="86"/>
      <c r="O161" s="86"/>
      <c r="P161" s="86"/>
      <c r="Q161" s="86"/>
      <c r="R161" s="86"/>
      <c r="S161" s="86"/>
      <c r="T161" s="46"/>
      <c r="U161" s="47"/>
    </row>
    <row r="162" spans="2:21">
      <c r="B162" s="50">
        <f t="shared" si="20"/>
        <v>0</v>
      </c>
      <c r="C162" s="63">
        <f>IF(SUM(G162:G$302)&gt;0,(($M$1+$E$8)*((1+F162)^SUM(H162:H$302)))+D162,0)</f>
        <v>0</v>
      </c>
      <c r="D162" s="64">
        <f t="shared" si="23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9"/>
        <v>0</v>
      </c>
      <c r="H162" s="50">
        <f t="shared" si="21"/>
        <v>0</v>
      </c>
      <c r="J162" s="50" t="str">
        <f t="shared" si="22"/>
        <v/>
      </c>
      <c r="K162" s="86"/>
      <c r="L162" s="86"/>
      <c r="M162" s="86"/>
      <c r="N162" s="86"/>
      <c r="O162" s="86"/>
      <c r="P162" s="86"/>
      <c r="Q162" s="86"/>
      <c r="R162" s="86"/>
      <c r="S162" s="86"/>
      <c r="T162" s="46"/>
      <c r="U162" s="47"/>
    </row>
    <row r="163" spans="2:21">
      <c r="B163" s="50">
        <f t="shared" si="20"/>
        <v>0</v>
      </c>
      <c r="C163" s="63">
        <f>IF(SUM(G163:G$302)&gt;0,(($M$1+$E$8)*((1+F163)^SUM(H163:H$302)))+D163,0)</f>
        <v>0</v>
      </c>
      <c r="D163" s="64">
        <f t="shared" si="23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9"/>
        <v>0</v>
      </c>
      <c r="H163" s="50">
        <f t="shared" si="21"/>
        <v>0</v>
      </c>
      <c r="J163" s="50" t="str">
        <f t="shared" si="22"/>
        <v/>
      </c>
      <c r="K163" s="86"/>
      <c r="L163" s="86"/>
      <c r="M163" s="86"/>
      <c r="N163" s="86"/>
      <c r="O163" s="86"/>
      <c r="P163" s="86"/>
      <c r="Q163" s="86"/>
      <c r="R163" s="86"/>
      <c r="S163" s="86"/>
      <c r="T163" s="46"/>
      <c r="U163" s="47"/>
    </row>
    <row r="164" spans="2:21">
      <c r="B164" s="50">
        <f t="shared" si="20"/>
        <v>0</v>
      </c>
      <c r="C164" s="63">
        <f>IF(SUM(G164:G$302)&gt;0,(($M$1+$E$8)*((1+F164)^SUM(H164:H$302)))+D164,0)</f>
        <v>0</v>
      </c>
      <c r="D164" s="64">
        <f t="shared" si="23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9"/>
        <v>0</v>
      </c>
      <c r="H164" s="50">
        <f t="shared" si="21"/>
        <v>0</v>
      </c>
      <c r="J164" s="50" t="str">
        <f t="shared" si="22"/>
        <v/>
      </c>
      <c r="K164" s="86"/>
      <c r="L164" s="86"/>
      <c r="M164" s="86"/>
      <c r="N164" s="86"/>
      <c r="O164" s="86"/>
      <c r="P164" s="86"/>
      <c r="Q164" s="86"/>
      <c r="R164" s="86"/>
      <c r="S164" s="86"/>
      <c r="T164" s="46"/>
      <c r="U164" s="47"/>
    </row>
    <row r="165" spans="2:21">
      <c r="B165" s="50">
        <f t="shared" si="20"/>
        <v>0</v>
      </c>
      <c r="C165" s="63">
        <f>IF(SUM(G165:G$302)&gt;0,(($M$1+$E$8)*((1+F165)^SUM(H165:H$302)))+D165,0)</f>
        <v>0</v>
      </c>
      <c r="D165" s="64">
        <f t="shared" si="23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9"/>
        <v>0</v>
      </c>
      <c r="H165" s="50">
        <f t="shared" si="21"/>
        <v>0</v>
      </c>
      <c r="J165" s="50" t="str">
        <f t="shared" si="22"/>
        <v/>
      </c>
      <c r="K165" s="86"/>
      <c r="L165" s="86"/>
      <c r="M165" s="86"/>
      <c r="N165" s="86"/>
      <c r="O165" s="86"/>
      <c r="P165" s="86"/>
      <c r="Q165" s="86"/>
      <c r="R165" s="86"/>
      <c r="S165" s="86"/>
      <c r="T165" s="46"/>
      <c r="U165" s="47"/>
    </row>
    <row r="166" spans="2:21">
      <c r="B166" s="50">
        <f t="shared" si="20"/>
        <v>0</v>
      </c>
      <c r="C166" s="63">
        <f>IF(SUM(G166:G$302)&gt;0,(($M$1+$E$8)*((1+F166)^SUM(H166:H$302)))+D166,0)</f>
        <v>0</v>
      </c>
      <c r="D166" s="64">
        <f t="shared" si="23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9"/>
        <v>0</v>
      </c>
      <c r="H166" s="50">
        <f t="shared" si="21"/>
        <v>0</v>
      </c>
      <c r="J166" s="50" t="str">
        <f t="shared" si="22"/>
        <v/>
      </c>
      <c r="K166" s="86"/>
      <c r="L166" s="86"/>
      <c r="M166" s="86"/>
      <c r="N166" s="86"/>
      <c r="O166" s="86"/>
      <c r="P166" s="86"/>
      <c r="Q166" s="86"/>
      <c r="R166" s="86"/>
      <c r="S166" s="86"/>
      <c r="T166" s="46"/>
      <c r="U166" s="47"/>
    </row>
    <row r="167" spans="2:21">
      <c r="B167" s="50">
        <f t="shared" si="20"/>
        <v>0</v>
      </c>
      <c r="C167" s="63">
        <f>IF(SUM(G167:G$302)&gt;0,(($M$1+$E$8)*((1+F167)^SUM(H167:H$302)))+D167,0)</f>
        <v>0</v>
      </c>
      <c r="D167" s="64">
        <f t="shared" si="23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9"/>
        <v>0</v>
      </c>
      <c r="H167" s="50">
        <f t="shared" si="21"/>
        <v>0</v>
      </c>
      <c r="J167" s="50" t="str">
        <f t="shared" si="22"/>
        <v/>
      </c>
      <c r="K167" s="86"/>
      <c r="L167" s="86"/>
      <c r="M167" s="86"/>
      <c r="N167" s="86"/>
      <c r="O167" s="86"/>
      <c r="P167" s="86"/>
      <c r="Q167" s="86"/>
      <c r="R167" s="86"/>
      <c r="S167" s="86"/>
      <c r="T167" s="46"/>
      <c r="U167" s="47"/>
    </row>
    <row r="168" spans="2:21">
      <c r="B168" s="50">
        <f t="shared" si="20"/>
        <v>0</v>
      </c>
      <c r="C168" s="63">
        <f>IF(SUM(G168:G$302)&gt;0,(($M$1+$E$8)*((1+F168)^SUM(H168:H$302)))+D168,0)</f>
        <v>0</v>
      </c>
      <c r="D168" s="64">
        <f t="shared" si="23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9"/>
        <v>0</v>
      </c>
      <c r="H168" s="50">
        <f t="shared" si="21"/>
        <v>0</v>
      </c>
      <c r="J168" s="50" t="str">
        <f t="shared" si="22"/>
        <v/>
      </c>
      <c r="K168" s="86"/>
      <c r="L168" s="86"/>
      <c r="M168" s="86"/>
      <c r="N168" s="86"/>
      <c r="O168" s="86"/>
      <c r="P168" s="86"/>
      <c r="Q168" s="86"/>
      <c r="R168" s="86"/>
      <c r="S168" s="86"/>
      <c r="T168" s="46"/>
      <c r="U168" s="47"/>
    </row>
    <row r="169" spans="2:21">
      <c r="B169" s="50">
        <f t="shared" si="20"/>
        <v>0</v>
      </c>
      <c r="C169" s="63">
        <f>IF(SUM(G169:G$302)&gt;0,(($M$1+$E$8)*((1+F169)^SUM(H169:H$302)))+D169,0)</f>
        <v>0</v>
      </c>
      <c r="D169" s="64">
        <f t="shared" si="23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9"/>
        <v>0</v>
      </c>
      <c r="H169" s="50">
        <f t="shared" si="21"/>
        <v>0</v>
      </c>
      <c r="J169" s="50" t="str">
        <f t="shared" si="22"/>
        <v/>
      </c>
      <c r="K169" s="86"/>
      <c r="L169" s="86"/>
      <c r="M169" s="86"/>
      <c r="N169" s="86"/>
      <c r="O169" s="86"/>
      <c r="P169" s="86"/>
      <c r="Q169" s="86"/>
      <c r="R169" s="86"/>
      <c r="S169" s="86"/>
      <c r="T169" s="46"/>
      <c r="U169" s="47"/>
    </row>
    <row r="170" spans="2:21">
      <c r="B170" s="50">
        <f t="shared" si="20"/>
        <v>0</v>
      </c>
      <c r="C170" s="63">
        <f>IF(SUM(G170:G$302)&gt;0,(($M$1+$E$8)*((1+F170)^SUM(H170:H$302)))+D170,0)</f>
        <v>0</v>
      </c>
      <c r="D170" s="64">
        <f t="shared" si="23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9"/>
        <v>0</v>
      </c>
      <c r="H170" s="50">
        <f t="shared" si="21"/>
        <v>0</v>
      </c>
      <c r="J170" s="50" t="str">
        <f t="shared" si="22"/>
        <v/>
      </c>
      <c r="K170" s="86"/>
      <c r="L170" s="86"/>
      <c r="M170" s="86"/>
      <c r="N170" s="86"/>
      <c r="O170" s="86"/>
      <c r="P170" s="86"/>
      <c r="Q170" s="86"/>
      <c r="R170" s="86"/>
      <c r="S170" s="86"/>
      <c r="T170" s="46"/>
      <c r="U170" s="47"/>
    </row>
    <row r="171" spans="2:21">
      <c r="B171" s="50">
        <f t="shared" si="20"/>
        <v>0</v>
      </c>
      <c r="C171" s="63">
        <f>IF(SUM(G171:G$302)&gt;0,(($M$1+$E$8)*((1+F171)^SUM(H171:H$302)))+D171,0)</f>
        <v>0</v>
      </c>
      <c r="D171" s="64">
        <f t="shared" si="23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9"/>
        <v>0</v>
      </c>
      <c r="H171" s="50">
        <f t="shared" si="21"/>
        <v>0</v>
      </c>
      <c r="J171" s="50" t="str">
        <f t="shared" si="22"/>
        <v/>
      </c>
      <c r="K171" s="86"/>
      <c r="L171" s="86"/>
      <c r="M171" s="86"/>
      <c r="N171" s="86"/>
      <c r="O171" s="86"/>
      <c r="P171" s="86"/>
      <c r="Q171" s="86"/>
      <c r="R171" s="86"/>
      <c r="S171" s="86"/>
      <c r="T171" s="46"/>
      <c r="U171" s="47"/>
    </row>
    <row r="172" spans="2:21">
      <c r="B172" s="50">
        <f t="shared" si="20"/>
        <v>0</v>
      </c>
      <c r="C172" s="63">
        <f>IF(SUM(G172:G$302)&gt;0,(($M$1+$E$8)*((1+F172)^SUM(H172:H$302)))+D172,0)</f>
        <v>0</v>
      </c>
      <c r="D172" s="64">
        <f t="shared" si="23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9"/>
        <v>0</v>
      </c>
      <c r="H172" s="50">
        <f t="shared" si="21"/>
        <v>0</v>
      </c>
      <c r="J172" s="50" t="str">
        <f t="shared" si="22"/>
        <v/>
      </c>
      <c r="K172" s="86"/>
      <c r="L172" s="86"/>
      <c r="M172" s="86"/>
      <c r="N172" s="86"/>
      <c r="O172" s="86"/>
      <c r="P172" s="86"/>
      <c r="Q172" s="86"/>
      <c r="R172" s="86"/>
      <c r="S172" s="86"/>
      <c r="T172" s="46"/>
      <c r="U172" s="47"/>
    </row>
    <row r="173" spans="2:21">
      <c r="B173" s="50">
        <f t="shared" si="20"/>
        <v>0</v>
      </c>
      <c r="C173" s="63">
        <f>IF(SUM(G173:G$302)&gt;0,(($M$1+$E$8)*((1+F173)^SUM(H173:H$302)))+D173,0)</f>
        <v>0</v>
      </c>
      <c r="D173" s="64">
        <f t="shared" si="23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9"/>
        <v>0</v>
      </c>
      <c r="H173" s="50">
        <f t="shared" si="21"/>
        <v>0</v>
      </c>
      <c r="J173" s="50" t="str">
        <f t="shared" si="22"/>
        <v/>
      </c>
      <c r="K173" s="86"/>
      <c r="L173" s="86"/>
      <c r="M173" s="86"/>
      <c r="N173" s="86"/>
      <c r="O173" s="86"/>
      <c r="P173" s="86"/>
      <c r="Q173" s="86"/>
      <c r="R173" s="86"/>
      <c r="S173" s="86"/>
      <c r="T173" s="46"/>
      <c r="U173" s="47"/>
    </row>
    <row r="174" spans="2:21">
      <c r="B174" s="50">
        <f t="shared" si="20"/>
        <v>0</v>
      </c>
      <c r="C174" s="63">
        <f>IF(SUM(G174:G$302)&gt;0,(($M$1+$E$8)*((1+F174)^SUM(H174:H$302)))+D174,0)</f>
        <v>0</v>
      </c>
      <c r="D174" s="64">
        <f t="shared" si="23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9"/>
        <v>0</v>
      </c>
      <c r="H174" s="50">
        <f t="shared" si="21"/>
        <v>0</v>
      </c>
      <c r="J174" s="50" t="str">
        <f t="shared" si="22"/>
        <v/>
      </c>
      <c r="K174" s="86"/>
      <c r="L174" s="86"/>
      <c r="M174" s="86"/>
      <c r="N174" s="86"/>
      <c r="O174" s="86"/>
      <c r="P174" s="86"/>
      <c r="Q174" s="86"/>
      <c r="R174" s="86"/>
      <c r="S174" s="86"/>
      <c r="T174" s="46"/>
      <c r="U174" s="47"/>
    </row>
    <row r="175" spans="2:21">
      <c r="B175" s="50">
        <f t="shared" si="20"/>
        <v>0</v>
      </c>
      <c r="C175" s="63">
        <f>IF(SUM(G175:G$302)&gt;0,(($M$1+$E$8)*((1+F175)^SUM(H175:H$302)))+D175,0)</f>
        <v>0</v>
      </c>
      <c r="D175" s="64">
        <f t="shared" si="23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9"/>
        <v>0</v>
      </c>
      <c r="H175" s="50">
        <f t="shared" si="21"/>
        <v>0</v>
      </c>
      <c r="J175" s="50" t="str">
        <f t="shared" si="22"/>
        <v/>
      </c>
      <c r="K175" s="86"/>
      <c r="L175" s="86"/>
      <c r="M175" s="86"/>
      <c r="N175" s="86"/>
      <c r="O175" s="86"/>
      <c r="P175" s="86"/>
      <c r="Q175" s="86"/>
      <c r="R175" s="86"/>
      <c r="S175" s="86"/>
      <c r="T175" s="46"/>
      <c r="U175" s="47"/>
    </row>
    <row r="176" spans="2:21">
      <c r="B176" s="50">
        <f t="shared" si="20"/>
        <v>0</v>
      </c>
      <c r="C176" s="63">
        <f>IF(SUM(G176:G$302)&gt;0,(($M$1+$E$8)*((1+F176)^SUM(H176:H$302)))+D176,0)</f>
        <v>0</v>
      </c>
      <c r="D176" s="64">
        <f t="shared" si="23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9"/>
        <v>0</v>
      </c>
      <c r="H176" s="50">
        <f t="shared" si="21"/>
        <v>0</v>
      </c>
      <c r="J176" s="50" t="str">
        <f t="shared" si="22"/>
        <v/>
      </c>
      <c r="K176" s="86"/>
      <c r="L176" s="86"/>
      <c r="M176" s="86"/>
      <c r="N176" s="86"/>
      <c r="O176" s="86"/>
      <c r="P176" s="86"/>
      <c r="Q176" s="86"/>
      <c r="R176" s="86"/>
      <c r="S176" s="86"/>
      <c r="T176" s="46"/>
      <c r="U176" s="47"/>
    </row>
    <row r="177" spans="2:21">
      <c r="B177" s="50">
        <f t="shared" si="20"/>
        <v>0</v>
      </c>
      <c r="C177" s="63">
        <f>IF(SUM(G177:G$302)&gt;0,(($M$1+$E$8)*((1+F177)^SUM(H177:H$302)))+D177,0)</f>
        <v>0</v>
      </c>
      <c r="D177" s="64">
        <f t="shared" si="23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9"/>
        <v>0</v>
      </c>
      <c r="H177" s="50">
        <f t="shared" si="21"/>
        <v>0</v>
      </c>
      <c r="J177" s="50" t="str">
        <f t="shared" si="22"/>
        <v/>
      </c>
      <c r="K177" s="86"/>
      <c r="L177" s="86"/>
      <c r="M177" s="86"/>
      <c r="N177" s="86"/>
      <c r="O177" s="86"/>
      <c r="P177" s="86"/>
      <c r="Q177" s="86"/>
      <c r="R177" s="86"/>
      <c r="S177" s="86"/>
      <c r="T177" s="46"/>
      <c r="U177" s="47"/>
    </row>
    <row r="178" spans="2:21">
      <c r="B178" s="50">
        <f t="shared" si="20"/>
        <v>0</v>
      </c>
      <c r="C178" s="63">
        <f>IF(SUM(G178:G$302)&gt;0,(($M$1+$E$8)*((1+F178)^SUM(H178:H$302)))+D178,0)</f>
        <v>0</v>
      </c>
      <c r="D178" s="64">
        <f t="shared" si="23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9"/>
        <v>0</v>
      </c>
      <c r="H178" s="50">
        <f t="shared" si="21"/>
        <v>0</v>
      </c>
      <c r="J178" s="50" t="str">
        <f t="shared" si="22"/>
        <v/>
      </c>
      <c r="K178" s="86"/>
      <c r="L178" s="86"/>
      <c r="M178" s="86"/>
      <c r="N178" s="86"/>
      <c r="O178" s="86"/>
      <c r="P178" s="86"/>
      <c r="Q178" s="86"/>
      <c r="R178" s="86"/>
      <c r="S178" s="86"/>
      <c r="T178" s="46"/>
      <c r="U178" s="47"/>
    </row>
    <row r="179" spans="2:21">
      <c r="B179" s="50">
        <f t="shared" si="20"/>
        <v>0</v>
      </c>
      <c r="C179" s="63">
        <f>IF(SUM(G179:G$302)&gt;0,(($M$1+$E$8)*((1+F179)^SUM(H179:H$302)))+D179,0)</f>
        <v>0</v>
      </c>
      <c r="D179" s="64">
        <f t="shared" si="23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9"/>
        <v>0</v>
      </c>
      <c r="H179" s="50">
        <f t="shared" si="21"/>
        <v>0</v>
      </c>
      <c r="J179" s="50" t="str">
        <f t="shared" si="22"/>
        <v/>
      </c>
      <c r="K179" s="86"/>
      <c r="L179" s="86"/>
      <c r="M179" s="86"/>
      <c r="N179" s="86"/>
      <c r="O179" s="86"/>
      <c r="P179" s="86"/>
      <c r="Q179" s="86"/>
      <c r="R179" s="86"/>
      <c r="S179" s="86"/>
      <c r="T179" s="46"/>
      <c r="U179" s="47"/>
    </row>
    <row r="180" spans="2:21">
      <c r="B180" s="50">
        <f t="shared" si="20"/>
        <v>0</v>
      </c>
      <c r="C180" s="63">
        <f>IF(SUM(G180:G$302)&gt;0,(($M$1+$E$8)*((1+F180)^SUM(H180:H$302)))+D180,0)</f>
        <v>0</v>
      </c>
      <c r="D180" s="64">
        <f t="shared" si="23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9"/>
        <v>0</v>
      </c>
      <c r="H180" s="50">
        <f t="shared" si="21"/>
        <v>0</v>
      </c>
      <c r="J180" s="50" t="str">
        <f t="shared" si="22"/>
        <v/>
      </c>
      <c r="K180" s="86"/>
      <c r="L180" s="86"/>
      <c r="M180" s="86"/>
      <c r="N180" s="86"/>
      <c r="O180" s="86"/>
      <c r="P180" s="86"/>
      <c r="Q180" s="86"/>
      <c r="R180" s="86"/>
      <c r="S180" s="86"/>
      <c r="T180" s="46"/>
      <c r="U180" s="47"/>
    </row>
    <row r="181" spans="2:21">
      <c r="B181" s="50">
        <f t="shared" si="20"/>
        <v>0</v>
      </c>
      <c r="C181" s="63">
        <f>IF(SUM(G181:G$302)&gt;0,(($M$1+$E$8)*((1+F181)^SUM(H181:H$302)))+D181,0)</f>
        <v>0</v>
      </c>
      <c r="D181" s="64">
        <f t="shared" si="23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9"/>
        <v>0</v>
      </c>
      <c r="H181" s="50">
        <f t="shared" si="21"/>
        <v>0</v>
      </c>
      <c r="J181" s="50" t="str">
        <f t="shared" si="22"/>
        <v/>
      </c>
      <c r="K181" s="86"/>
      <c r="L181" s="86"/>
      <c r="M181" s="86"/>
      <c r="N181" s="86"/>
      <c r="O181" s="86"/>
      <c r="P181" s="86"/>
      <c r="Q181" s="86"/>
      <c r="R181" s="86"/>
      <c r="S181" s="86"/>
      <c r="T181" s="46"/>
      <c r="U181" s="47"/>
    </row>
    <row r="182" spans="2:21">
      <c r="B182" s="50">
        <f t="shared" si="20"/>
        <v>0</v>
      </c>
      <c r="C182" s="63">
        <f>IF(SUM(G182:G$302)&gt;0,(($M$1+$E$8)*((1+F182)^SUM(H182:H$302)))+D182,0)</f>
        <v>0</v>
      </c>
      <c r="D182" s="64">
        <f t="shared" si="23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9"/>
        <v>0</v>
      </c>
      <c r="H182" s="50">
        <f t="shared" si="21"/>
        <v>0</v>
      </c>
      <c r="J182" s="50" t="str">
        <f t="shared" si="22"/>
        <v/>
      </c>
      <c r="K182" s="86"/>
      <c r="L182" s="86"/>
      <c r="M182" s="86"/>
      <c r="N182" s="86"/>
      <c r="O182" s="86"/>
      <c r="P182" s="86"/>
      <c r="Q182" s="86"/>
      <c r="R182" s="86"/>
      <c r="S182" s="86"/>
      <c r="T182" s="46"/>
      <c r="U182" s="47"/>
    </row>
    <row r="183" spans="2:21">
      <c r="B183" s="50">
        <f t="shared" si="20"/>
        <v>0</v>
      </c>
      <c r="C183" s="63">
        <f>IF(SUM(G183:G$302)&gt;0,(($M$1+$E$8)*((1+F183)^SUM(H183:H$302)))+D183,0)</f>
        <v>0</v>
      </c>
      <c r="D183" s="64">
        <f t="shared" si="23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9"/>
        <v>0</v>
      </c>
      <c r="H183" s="50">
        <f t="shared" si="21"/>
        <v>0</v>
      </c>
      <c r="J183" s="50" t="str">
        <f t="shared" si="22"/>
        <v/>
      </c>
      <c r="K183" s="86"/>
      <c r="L183" s="86"/>
      <c r="M183" s="86"/>
      <c r="N183" s="86"/>
      <c r="O183" s="86"/>
      <c r="P183" s="86"/>
      <c r="Q183" s="86"/>
      <c r="R183" s="86"/>
      <c r="S183" s="86"/>
      <c r="T183" s="46"/>
      <c r="U183" s="47"/>
    </row>
    <row r="184" spans="2:21">
      <c r="B184" s="50">
        <f t="shared" si="20"/>
        <v>0</v>
      </c>
      <c r="C184" s="63">
        <f>IF(SUM(G184:G$302)&gt;0,(($M$1+$E$8)*((1+F184)^SUM(H184:H$302)))+D184,0)</f>
        <v>0</v>
      </c>
      <c r="D184" s="64">
        <f t="shared" si="23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9"/>
        <v>0</v>
      </c>
      <c r="H184" s="50">
        <f t="shared" si="21"/>
        <v>0</v>
      </c>
      <c r="J184" s="50" t="str">
        <f t="shared" si="22"/>
        <v/>
      </c>
      <c r="K184" s="86"/>
      <c r="L184" s="86"/>
      <c r="M184" s="86"/>
      <c r="N184" s="86"/>
      <c r="O184" s="86"/>
      <c r="P184" s="86"/>
      <c r="Q184" s="86"/>
      <c r="R184" s="86"/>
      <c r="S184" s="86"/>
      <c r="T184" s="46"/>
      <c r="U184" s="47"/>
    </row>
    <row r="185" spans="2:21">
      <c r="B185" s="50">
        <f t="shared" si="20"/>
        <v>0</v>
      </c>
      <c r="C185" s="63">
        <f>IF(SUM(G185:G$302)&gt;0,(($M$1+$E$8)*((1+F185)^SUM(H185:H$302)))+D185,0)</f>
        <v>0</v>
      </c>
      <c r="D185" s="64">
        <f t="shared" si="23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9"/>
        <v>0</v>
      </c>
      <c r="H185" s="50">
        <f t="shared" si="21"/>
        <v>0</v>
      </c>
      <c r="J185" s="50" t="str">
        <f t="shared" si="22"/>
        <v/>
      </c>
      <c r="K185" s="86"/>
      <c r="L185" s="86"/>
      <c r="M185" s="86"/>
      <c r="N185" s="86"/>
      <c r="O185" s="86"/>
      <c r="P185" s="86"/>
      <c r="Q185" s="86"/>
      <c r="R185" s="86"/>
      <c r="S185" s="86"/>
      <c r="T185" s="46"/>
      <c r="U185" s="47"/>
    </row>
    <row r="186" spans="2:21">
      <c r="B186" s="50">
        <f t="shared" si="20"/>
        <v>0</v>
      </c>
      <c r="C186" s="63">
        <f>IF(SUM(G186:G$302)&gt;0,(($M$1+$E$8)*((1+F186)^SUM(H186:H$302)))+D186,0)</f>
        <v>0</v>
      </c>
      <c r="D186" s="64">
        <f t="shared" si="23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9"/>
        <v>0</v>
      </c>
      <c r="H186" s="50">
        <f t="shared" si="21"/>
        <v>0</v>
      </c>
      <c r="J186" s="50" t="str">
        <f t="shared" si="22"/>
        <v/>
      </c>
      <c r="K186" s="86"/>
      <c r="L186" s="86"/>
      <c r="M186" s="86"/>
      <c r="N186" s="86"/>
      <c r="O186" s="86"/>
      <c r="P186" s="86"/>
      <c r="Q186" s="86"/>
      <c r="R186" s="86"/>
      <c r="S186" s="86"/>
      <c r="T186" s="46"/>
      <c r="U186" s="47"/>
    </row>
    <row r="187" spans="2:21">
      <c r="B187" s="50">
        <f t="shared" si="20"/>
        <v>0</v>
      </c>
      <c r="C187" s="63">
        <f>IF(SUM(G187:G$302)&gt;0,(($M$1+$E$8)*((1+F187)^SUM(H187:H$302)))+D187,0)</f>
        <v>0</v>
      </c>
      <c r="D187" s="64">
        <f t="shared" si="23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9"/>
        <v>0</v>
      </c>
      <c r="H187" s="50">
        <f t="shared" si="21"/>
        <v>0</v>
      </c>
      <c r="J187" s="50" t="str">
        <f t="shared" si="22"/>
        <v/>
      </c>
      <c r="K187" s="86"/>
      <c r="L187" s="86"/>
      <c r="M187" s="86"/>
      <c r="N187" s="86"/>
      <c r="O187" s="86"/>
      <c r="P187" s="86"/>
      <c r="Q187" s="86"/>
      <c r="R187" s="86"/>
      <c r="S187" s="86"/>
      <c r="T187" s="46"/>
      <c r="U187" s="47"/>
    </row>
    <row r="188" spans="2:21">
      <c r="B188" s="50">
        <f t="shared" si="20"/>
        <v>0</v>
      </c>
      <c r="C188" s="63">
        <f>IF(SUM(G188:G$302)&gt;0,(($M$1+$E$8)*((1+F188)^SUM(H188:H$302)))+D188,0)</f>
        <v>0</v>
      </c>
      <c r="D188" s="64">
        <f t="shared" si="23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9"/>
        <v>0</v>
      </c>
      <c r="H188" s="50">
        <f t="shared" si="21"/>
        <v>0</v>
      </c>
      <c r="J188" s="50" t="str">
        <f t="shared" si="22"/>
        <v/>
      </c>
      <c r="K188" s="86"/>
      <c r="L188" s="86"/>
      <c r="M188" s="86"/>
      <c r="N188" s="86"/>
      <c r="O188" s="86"/>
      <c r="P188" s="86"/>
      <c r="Q188" s="86"/>
      <c r="R188" s="86"/>
      <c r="S188" s="86"/>
      <c r="T188" s="46"/>
      <c r="U188" s="47"/>
    </row>
    <row r="189" spans="2:21">
      <c r="B189" s="50">
        <f t="shared" si="20"/>
        <v>0</v>
      </c>
      <c r="C189" s="63">
        <f>IF(SUM(G189:G$302)&gt;0,(($M$1+$E$8)*((1+F189)^SUM(H189:H$302)))+D189,0)</f>
        <v>0</v>
      </c>
      <c r="D189" s="64">
        <f t="shared" si="23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9"/>
        <v>0</v>
      </c>
      <c r="H189" s="50">
        <f t="shared" si="21"/>
        <v>0</v>
      </c>
      <c r="J189" s="50" t="str">
        <f t="shared" si="22"/>
        <v/>
      </c>
      <c r="K189" s="86"/>
      <c r="L189" s="86"/>
      <c r="M189" s="86"/>
      <c r="N189" s="86"/>
      <c r="O189" s="86"/>
      <c r="P189" s="86"/>
      <c r="Q189" s="86"/>
      <c r="R189" s="86"/>
      <c r="S189" s="86"/>
      <c r="T189" s="46"/>
      <c r="U189" s="47"/>
    </row>
    <row r="190" spans="2:21">
      <c r="B190" s="50">
        <f t="shared" si="20"/>
        <v>0</v>
      </c>
      <c r="C190" s="63">
        <f>IF(SUM(G190:G$302)&gt;0,(($M$1+$E$8)*((1+F190)^SUM(H190:H$302)))+D190,0)</f>
        <v>0</v>
      </c>
      <c r="D190" s="64">
        <f t="shared" si="23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9"/>
        <v>0</v>
      </c>
      <c r="H190" s="50">
        <f t="shared" si="21"/>
        <v>0</v>
      </c>
      <c r="J190" s="50" t="str">
        <f t="shared" si="22"/>
        <v/>
      </c>
      <c r="K190" s="86"/>
      <c r="L190" s="86"/>
      <c r="M190" s="86"/>
      <c r="N190" s="86"/>
      <c r="O190" s="86"/>
      <c r="P190" s="86"/>
      <c r="Q190" s="86"/>
      <c r="R190" s="86"/>
      <c r="S190" s="86"/>
      <c r="T190" s="46"/>
      <c r="U190" s="47"/>
    </row>
    <row r="191" spans="2:21">
      <c r="B191" s="50">
        <f t="shared" si="20"/>
        <v>0</v>
      </c>
      <c r="C191" s="63">
        <f>IF(SUM(G191:G$302)&gt;0,(($M$1+$E$8)*((1+F191)^SUM(H191:H$302)))+D191,0)</f>
        <v>0</v>
      </c>
      <c r="D191" s="64">
        <f t="shared" si="23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9"/>
        <v>0</v>
      </c>
      <c r="H191" s="50">
        <f t="shared" si="21"/>
        <v>0</v>
      </c>
      <c r="J191" s="50" t="str">
        <f t="shared" si="22"/>
        <v/>
      </c>
      <c r="K191" s="86"/>
      <c r="L191" s="86"/>
      <c r="M191" s="86"/>
      <c r="N191" s="86"/>
      <c r="O191" s="86"/>
      <c r="P191" s="86"/>
      <c r="Q191" s="86"/>
      <c r="R191" s="86"/>
      <c r="S191" s="86"/>
      <c r="T191" s="46"/>
      <c r="U191" s="47"/>
    </row>
    <row r="192" spans="2:21">
      <c r="B192" s="50">
        <f t="shared" si="20"/>
        <v>0</v>
      </c>
      <c r="C192" s="63">
        <f>IF(SUM(G192:G$302)&gt;0,(($M$1+$E$8)*((1+F192)^SUM(H192:H$302)))+D192,0)</f>
        <v>0</v>
      </c>
      <c r="D192" s="64">
        <f t="shared" si="23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9"/>
        <v>0</v>
      </c>
      <c r="H192" s="50">
        <f t="shared" si="21"/>
        <v>0</v>
      </c>
      <c r="J192" s="50" t="str">
        <f t="shared" si="22"/>
        <v/>
      </c>
      <c r="K192" s="86"/>
      <c r="L192" s="86"/>
      <c r="M192" s="86"/>
      <c r="N192" s="86"/>
      <c r="O192" s="86"/>
      <c r="P192" s="86"/>
      <c r="Q192" s="86"/>
      <c r="R192" s="86"/>
      <c r="S192" s="86"/>
      <c r="T192" s="46"/>
      <c r="U192" s="47"/>
    </row>
    <row r="193" spans="2:21">
      <c r="B193" s="50">
        <f t="shared" si="20"/>
        <v>0</v>
      </c>
      <c r="C193" s="63">
        <f>IF(SUM(G193:G$302)&gt;0,(($M$1+$E$8)*((1+F193)^SUM(H193:H$302)))+D193,0)</f>
        <v>0</v>
      </c>
      <c r="D193" s="64">
        <f t="shared" si="23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9"/>
        <v>0</v>
      </c>
      <c r="H193" s="50">
        <f t="shared" si="21"/>
        <v>0</v>
      </c>
      <c r="J193" s="50" t="str">
        <f t="shared" si="22"/>
        <v/>
      </c>
      <c r="K193" s="86"/>
      <c r="L193" s="86"/>
      <c r="M193" s="86"/>
      <c r="N193" s="86"/>
      <c r="O193" s="86"/>
      <c r="P193" s="86"/>
      <c r="Q193" s="86"/>
      <c r="R193" s="86"/>
      <c r="S193" s="86"/>
      <c r="T193" s="46"/>
      <c r="U193" s="47"/>
    </row>
    <row r="194" spans="2:21">
      <c r="B194" s="50">
        <f t="shared" si="20"/>
        <v>0</v>
      </c>
      <c r="C194" s="63">
        <f>IF(SUM(G194:G$302)&gt;0,(($M$1+$E$8)*((1+F194)^SUM(H194:H$302)))+D194,0)</f>
        <v>0</v>
      </c>
      <c r="D194" s="64">
        <f t="shared" si="23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9"/>
        <v>0</v>
      </c>
      <c r="H194" s="50">
        <f t="shared" si="21"/>
        <v>0</v>
      </c>
      <c r="J194" s="50" t="str">
        <f t="shared" si="22"/>
        <v/>
      </c>
      <c r="K194" s="86"/>
      <c r="L194" s="86"/>
      <c r="M194" s="86"/>
      <c r="N194" s="86"/>
      <c r="O194" s="86"/>
      <c r="P194" s="86"/>
      <c r="Q194" s="86"/>
      <c r="R194" s="86"/>
      <c r="S194" s="86"/>
      <c r="T194" s="46"/>
      <c r="U194" s="47"/>
    </row>
    <row r="195" spans="2:21">
      <c r="B195" s="50">
        <f t="shared" si="20"/>
        <v>0</v>
      </c>
      <c r="C195" s="63">
        <f>IF(SUM(G195:G$302)&gt;0,(($M$1+$E$8)*((1+F195)^SUM(H195:H$302)))+D195,0)</f>
        <v>0</v>
      </c>
      <c r="D195" s="64">
        <f t="shared" si="23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9"/>
        <v>0</v>
      </c>
      <c r="H195" s="50">
        <f t="shared" si="21"/>
        <v>0</v>
      </c>
      <c r="J195" s="50" t="str">
        <f t="shared" si="22"/>
        <v/>
      </c>
      <c r="K195" s="86"/>
      <c r="L195" s="86"/>
      <c r="M195" s="86"/>
      <c r="N195" s="86"/>
      <c r="O195" s="86"/>
      <c r="P195" s="86"/>
      <c r="Q195" s="86"/>
      <c r="R195" s="86"/>
      <c r="S195" s="86"/>
      <c r="T195" s="46"/>
      <c r="U195" s="47"/>
    </row>
    <row r="196" spans="2:21">
      <c r="B196" s="50">
        <f t="shared" si="20"/>
        <v>0</v>
      </c>
      <c r="C196" s="63">
        <f>IF(SUM(G196:G$302)&gt;0,(($M$1+$E$8)*((1+F196)^SUM(H196:H$302)))+D196,0)</f>
        <v>0</v>
      </c>
      <c r="D196" s="64">
        <f t="shared" si="23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9"/>
        <v>0</v>
      </c>
      <c r="H196" s="50">
        <f t="shared" si="21"/>
        <v>0</v>
      </c>
      <c r="J196" s="50" t="str">
        <f t="shared" si="22"/>
        <v/>
      </c>
      <c r="K196" s="86"/>
      <c r="L196" s="86"/>
      <c r="M196" s="86"/>
      <c r="N196" s="86"/>
      <c r="O196" s="86"/>
      <c r="P196" s="86"/>
      <c r="Q196" s="86"/>
      <c r="R196" s="86"/>
      <c r="S196" s="86"/>
      <c r="T196" s="46"/>
      <c r="U196" s="47"/>
    </row>
    <row r="197" spans="2:21">
      <c r="B197" s="50">
        <f t="shared" si="20"/>
        <v>0</v>
      </c>
      <c r="C197" s="63">
        <f>IF(SUM(G197:G$302)&gt;0,(($M$1+$E$8)*((1+F197)^SUM(H197:H$302)))+D197,0)</f>
        <v>0</v>
      </c>
      <c r="D197" s="64">
        <f t="shared" si="23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9"/>
        <v>0</v>
      </c>
      <c r="H197" s="50">
        <f t="shared" si="21"/>
        <v>0</v>
      </c>
      <c r="J197" s="50" t="str">
        <f t="shared" si="22"/>
        <v/>
      </c>
      <c r="K197" s="86"/>
      <c r="L197" s="86"/>
      <c r="M197" s="86"/>
      <c r="N197" s="86"/>
      <c r="O197" s="86"/>
      <c r="P197" s="86"/>
      <c r="Q197" s="86"/>
      <c r="R197" s="86"/>
      <c r="S197" s="86"/>
      <c r="T197" s="46"/>
      <c r="U197" s="47"/>
    </row>
    <row r="198" spans="2:21">
      <c r="B198" s="50">
        <f t="shared" si="20"/>
        <v>0</v>
      </c>
      <c r="C198" s="63">
        <f>IF(SUM(G198:G$302)&gt;0,(($M$1+$E$8)*((1+F198)^SUM(H198:H$302)))+D198,0)</f>
        <v>0</v>
      </c>
      <c r="D198" s="64">
        <f t="shared" si="23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9"/>
        <v>0</v>
      </c>
      <c r="H198" s="50">
        <f t="shared" si="21"/>
        <v>0</v>
      </c>
      <c r="J198" s="50" t="str">
        <f t="shared" si="22"/>
        <v/>
      </c>
      <c r="K198" s="86"/>
      <c r="L198" s="86"/>
      <c r="M198" s="86"/>
      <c r="N198" s="86"/>
      <c r="O198" s="86"/>
      <c r="P198" s="86"/>
      <c r="Q198" s="86"/>
      <c r="R198" s="86"/>
      <c r="S198" s="86"/>
      <c r="T198" s="46"/>
      <c r="U198" s="47"/>
    </row>
    <row r="199" spans="2:21">
      <c r="B199" s="50">
        <f t="shared" si="20"/>
        <v>0</v>
      </c>
      <c r="C199" s="63">
        <f>IF(SUM(G199:G$302)&gt;0,(($M$1+$E$8)*((1+F199)^SUM(H199:H$302)))+D199,0)</f>
        <v>0</v>
      </c>
      <c r="D199" s="64">
        <f t="shared" si="23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9"/>
        <v>0</v>
      </c>
      <c r="H199" s="50">
        <f t="shared" si="21"/>
        <v>0</v>
      </c>
      <c r="J199" s="50" t="str">
        <f t="shared" si="22"/>
        <v/>
      </c>
      <c r="K199" s="86"/>
      <c r="L199" s="86"/>
      <c r="M199" s="86"/>
      <c r="N199" s="86"/>
      <c r="O199" s="86"/>
      <c r="P199" s="86"/>
      <c r="Q199" s="86"/>
      <c r="R199" s="86"/>
      <c r="S199" s="86"/>
      <c r="T199" s="46"/>
      <c r="U199" s="47"/>
    </row>
    <row r="200" spans="2:21">
      <c r="B200" s="50">
        <f t="shared" si="20"/>
        <v>0</v>
      </c>
      <c r="C200" s="63">
        <f>IF(SUM(G200:G$302)&gt;0,(($M$1+$E$8)*((1+F200)^SUM(H200:H$302)))+D200,0)</f>
        <v>0</v>
      </c>
      <c r="D200" s="64">
        <f t="shared" si="23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9"/>
        <v>0</v>
      </c>
      <c r="H200" s="50">
        <f t="shared" si="21"/>
        <v>0</v>
      </c>
      <c r="J200" s="50" t="str">
        <f t="shared" si="22"/>
        <v/>
      </c>
      <c r="K200" s="86"/>
      <c r="L200" s="86"/>
      <c r="M200" s="86"/>
      <c r="N200" s="86"/>
      <c r="O200" s="86"/>
      <c r="P200" s="86"/>
      <c r="Q200" s="86"/>
      <c r="R200" s="86"/>
      <c r="S200" s="86"/>
      <c r="T200" s="46"/>
      <c r="U200" s="47"/>
    </row>
    <row r="201" spans="2:21">
      <c r="B201" s="50">
        <f t="shared" si="20"/>
        <v>0</v>
      </c>
      <c r="C201" s="63">
        <f>IF(SUM(G201:G$302)&gt;0,(($M$1+$E$8)*((1+F201)^SUM(H201:H$302)))+D201,0)</f>
        <v>0</v>
      </c>
      <c r="D201" s="64">
        <f t="shared" si="23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24">IF(H201=0,R201,0)</f>
        <v>0</v>
      </c>
      <c r="H201" s="50">
        <f t="shared" si="21"/>
        <v>0</v>
      </c>
      <c r="J201" s="50" t="str">
        <f t="shared" si="22"/>
        <v/>
      </c>
      <c r="K201" s="86"/>
      <c r="L201" s="86"/>
      <c r="M201" s="86"/>
      <c r="N201" s="86"/>
      <c r="O201" s="86"/>
      <c r="P201" s="86"/>
      <c r="Q201" s="86"/>
      <c r="R201" s="86"/>
      <c r="S201" s="86"/>
      <c r="T201" s="46"/>
      <c r="U201" s="47"/>
    </row>
    <row r="202" spans="2:21">
      <c r="B202" s="50">
        <f t="shared" ref="B202:B265" si="25">IF(Q202&lt;=$B$6,R202+S202,R202)</f>
        <v>0</v>
      </c>
      <c r="C202" s="63">
        <f>IF(SUM(G202:G$302)&gt;0,(($M$1+$E$8)*((1+F202)^SUM(H202:H$302)))+D202,0)</f>
        <v>0</v>
      </c>
      <c r="D202" s="64">
        <f t="shared" si="23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24"/>
        <v>0</v>
      </c>
      <c r="H202" s="50">
        <f t="shared" ref="H202:H265" si="26">IF(R203&gt;0,1,0)</f>
        <v>0</v>
      </c>
      <c r="J202" s="50" t="str">
        <f t="shared" ref="J202:J265" si="27">IF(R203&gt;0,(B202/B203)^(1/1)-1,"")</f>
        <v/>
      </c>
      <c r="K202" s="86"/>
      <c r="L202" s="86"/>
      <c r="M202" s="86"/>
      <c r="N202" s="86"/>
      <c r="O202" s="86"/>
      <c r="P202" s="86"/>
      <c r="Q202" s="86"/>
      <c r="R202" s="86"/>
      <c r="S202" s="86"/>
      <c r="T202" s="46"/>
      <c r="U202" s="47"/>
    </row>
    <row r="203" spans="2:21">
      <c r="B203" s="50">
        <f t="shared" si="25"/>
        <v>0</v>
      </c>
      <c r="C203" s="63">
        <f>IF(SUM(G203:G$302)&gt;0,(($M$1+$E$8)*((1+F203)^SUM(H203:H$302)))+D203,0)</f>
        <v>0</v>
      </c>
      <c r="D203" s="64">
        <f t="shared" si="23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24"/>
        <v>0</v>
      </c>
      <c r="H203" s="50">
        <f t="shared" si="26"/>
        <v>0</v>
      </c>
      <c r="J203" s="50" t="str">
        <f t="shared" si="27"/>
        <v/>
      </c>
      <c r="K203" s="86"/>
      <c r="L203" s="86"/>
      <c r="M203" s="86"/>
      <c r="N203" s="86"/>
      <c r="O203" s="86"/>
      <c r="P203" s="86"/>
      <c r="Q203" s="86"/>
      <c r="R203" s="86"/>
      <c r="S203" s="86"/>
      <c r="T203" s="46"/>
      <c r="U203" s="47"/>
    </row>
    <row r="204" spans="2:21">
      <c r="B204" s="50">
        <f t="shared" si="25"/>
        <v>0</v>
      </c>
      <c r="C204" s="63">
        <f>IF(SUM(G204:G$302)&gt;0,(($M$1+$E$8)*((1+F204)^SUM(H204:H$302)))+D204,0)</f>
        <v>0</v>
      </c>
      <c r="D204" s="64">
        <f t="shared" si="23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24"/>
        <v>0</v>
      </c>
      <c r="H204" s="50">
        <f t="shared" si="26"/>
        <v>0</v>
      </c>
      <c r="J204" s="50" t="str">
        <f t="shared" si="27"/>
        <v/>
      </c>
      <c r="K204" s="86"/>
      <c r="L204" s="86"/>
      <c r="M204" s="86"/>
      <c r="N204" s="86"/>
      <c r="O204" s="86"/>
      <c r="P204" s="86"/>
      <c r="Q204" s="86"/>
      <c r="R204" s="86"/>
      <c r="S204" s="86"/>
      <c r="T204" s="46"/>
      <c r="U204" s="47"/>
    </row>
    <row r="205" spans="2:21">
      <c r="B205" s="50">
        <f t="shared" si="25"/>
        <v>0</v>
      </c>
      <c r="C205" s="63">
        <f>IF(SUM(G205:G$302)&gt;0,(($M$1+$E$8)*((1+F205)^SUM(H205:H$302)))+D205,0)</f>
        <v>0</v>
      </c>
      <c r="D205" s="64">
        <f t="shared" si="23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24"/>
        <v>0</v>
      </c>
      <c r="H205" s="50">
        <f t="shared" si="26"/>
        <v>0</v>
      </c>
      <c r="J205" s="50" t="str">
        <f t="shared" si="27"/>
        <v/>
      </c>
      <c r="K205" s="86"/>
      <c r="L205" s="86"/>
      <c r="M205" s="86"/>
      <c r="N205" s="86"/>
      <c r="O205" s="86"/>
      <c r="P205" s="86"/>
      <c r="Q205" s="86"/>
      <c r="R205" s="86"/>
      <c r="S205" s="86"/>
      <c r="T205" s="46"/>
      <c r="U205" s="47"/>
    </row>
    <row r="206" spans="2:21">
      <c r="B206" s="50">
        <f t="shared" si="25"/>
        <v>0</v>
      </c>
      <c r="C206" s="63">
        <f>IF(SUM(G206:G$302)&gt;0,(($M$1+$E$8)*((1+F206)^SUM(H206:H$302)))+D206,0)</f>
        <v>0</v>
      </c>
      <c r="D206" s="64">
        <f t="shared" si="23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24"/>
        <v>0</v>
      </c>
      <c r="H206" s="50">
        <f t="shared" si="26"/>
        <v>0</v>
      </c>
      <c r="J206" s="50" t="str">
        <f t="shared" si="27"/>
        <v/>
      </c>
      <c r="K206" s="86"/>
      <c r="L206" s="86"/>
      <c r="M206" s="86"/>
      <c r="N206" s="86"/>
      <c r="O206" s="86"/>
      <c r="P206" s="86"/>
      <c r="Q206" s="86"/>
      <c r="R206" s="86"/>
      <c r="S206" s="86"/>
      <c r="T206" s="46"/>
      <c r="U206" s="47"/>
    </row>
    <row r="207" spans="2:21">
      <c r="B207" s="50">
        <f t="shared" si="25"/>
        <v>0</v>
      </c>
      <c r="C207" s="63">
        <f>IF(SUM(G207:G$302)&gt;0,(($M$1+$E$8)*((1+F207)^SUM(H207:H$302)))+D207,0)</f>
        <v>0</v>
      </c>
      <c r="D207" s="64">
        <f t="shared" si="23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24"/>
        <v>0</v>
      </c>
      <c r="H207" s="50">
        <f t="shared" si="26"/>
        <v>0</v>
      </c>
      <c r="J207" s="50" t="str">
        <f t="shared" si="27"/>
        <v/>
      </c>
      <c r="K207" s="86"/>
      <c r="L207" s="86"/>
      <c r="M207" s="86"/>
      <c r="N207" s="86"/>
      <c r="O207" s="86"/>
      <c r="P207" s="86"/>
      <c r="Q207" s="86"/>
      <c r="R207" s="86"/>
      <c r="S207" s="86"/>
      <c r="T207" s="46"/>
      <c r="U207" s="47"/>
    </row>
    <row r="208" spans="2:21">
      <c r="B208" s="50">
        <f t="shared" si="25"/>
        <v>0</v>
      </c>
      <c r="C208" s="63">
        <f>IF(SUM(G208:G$302)&gt;0,(($M$1+$E$8)*((1+F208)^SUM(H208:H$302)))+D208,0)</f>
        <v>0</v>
      </c>
      <c r="D208" s="64">
        <f t="shared" si="23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24"/>
        <v>0</v>
      </c>
      <c r="H208" s="50">
        <f t="shared" si="26"/>
        <v>0</v>
      </c>
      <c r="J208" s="50" t="str">
        <f t="shared" si="27"/>
        <v/>
      </c>
      <c r="K208" s="86"/>
      <c r="L208" s="86"/>
      <c r="M208" s="86"/>
      <c r="N208" s="86"/>
      <c r="O208" s="86"/>
      <c r="P208" s="86"/>
      <c r="Q208" s="86"/>
      <c r="R208" s="86"/>
      <c r="S208" s="86"/>
      <c r="T208" s="46"/>
      <c r="U208" s="47"/>
    </row>
    <row r="209" spans="2:21">
      <c r="B209" s="50">
        <f t="shared" si="25"/>
        <v>0</v>
      </c>
      <c r="C209" s="63">
        <f>IF(SUM(G209:G$302)&gt;0,(($M$1+$E$8)*((1+F209)^SUM(H209:H$302)))+D209,0)</f>
        <v>0</v>
      </c>
      <c r="D209" s="64">
        <f t="shared" si="23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24"/>
        <v>0</v>
      </c>
      <c r="H209" s="50">
        <f t="shared" si="26"/>
        <v>0</v>
      </c>
      <c r="J209" s="50" t="str">
        <f t="shared" si="27"/>
        <v/>
      </c>
      <c r="K209" s="86"/>
      <c r="L209" s="86"/>
      <c r="M209" s="86"/>
      <c r="N209" s="86"/>
      <c r="O209" s="86"/>
      <c r="P209" s="86"/>
      <c r="Q209" s="86"/>
      <c r="R209" s="86"/>
      <c r="S209" s="86"/>
      <c r="T209" s="46"/>
      <c r="U209" s="47"/>
    </row>
    <row r="210" spans="2:21">
      <c r="B210" s="50">
        <f t="shared" si="25"/>
        <v>0</v>
      </c>
      <c r="C210" s="63">
        <f>IF(SUM(G210:G$302)&gt;0,(($M$1+$E$8)*((1+F210)^SUM(H210:H$302)))+D210,0)</f>
        <v>0</v>
      </c>
      <c r="D210" s="64">
        <f t="shared" si="23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24"/>
        <v>0</v>
      </c>
      <c r="H210" s="50">
        <f t="shared" si="26"/>
        <v>0</v>
      </c>
      <c r="J210" s="50" t="str">
        <f t="shared" si="27"/>
        <v/>
      </c>
      <c r="K210" s="86"/>
      <c r="L210" s="86"/>
      <c r="M210" s="86"/>
      <c r="N210" s="86"/>
      <c r="O210" s="86"/>
      <c r="P210" s="86"/>
      <c r="Q210" s="86"/>
      <c r="R210" s="86"/>
      <c r="S210" s="86"/>
      <c r="T210" s="46"/>
      <c r="U210" s="47"/>
    </row>
    <row r="211" spans="2:21">
      <c r="B211" s="50">
        <f t="shared" si="25"/>
        <v>0</v>
      </c>
      <c r="C211" s="63">
        <f>IF(SUM(G211:G$302)&gt;0,(($M$1+$E$8)*((1+F211)^SUM(H211:H$302)))+D211,0)</f>
        <v>0</v>
      </c>
      <c r="D211" s="64">
        <f t="shared" si="23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24"/>
        <v>0</v>
      </c>
      <c r="H211" s="50">
        <f t="shared" si="26"/>
        <v>0</v>
      </c>
      <c r="J211" s="50" t="str">
        <f t="shared" si="27"/>
        <v/>
      </c>
      <c r="K211" s="86"/>
      <c r="L211" s="86"/>
      <c r="M211" s="86"/>
      <c r="N211" s="86"/>
      <c r="O211" s="86"/>
      <c r="P211" s="86"/>
      <c r="Q211" s="86"/>
      <c r="R211" s="86"/>
      <c r="S211" s="86"/>
      <c r="T211" s="46"/>
      <c r="U211" s="47"/>
    </row>
    <row r="212" spans="2:21">
      <c r="B212" s="50">
        <f t="shared" si="25"/>
        <v>0</v>
      </c>
      <c r="C212" s="63">
        <f>IF(SUM(G212:G$302)&gt;0,(($M$1+$E$8)*((1+F212)^SUM(H212:H$302)))+D212,0)</f>
        <v>0</v>
      </c>
      <c r="D212" s="64">
        <f t="shared" si="23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24"/>
        <v>0</v>
      </c>
      <c r="H212" s="50">
        <f t="shared" si="26"/>
        <v>0</v>
      </c>
      <c r="J212" s="50" t="str">
        <f t="shared" si="27"/>
        <v/>
      </c>
      <c r="K212" s="86"/>
      <c r="L212" s="86"/>
      <c r="M212" s="86"/>
      <c r="N212" s="86"/>
      <c r="O212" s="86"/>
      <c r="P212" s="86"/>
      <c r="Q212" s="86"/>
      <c r="R212" s="86"/>
      <c r="S212" s="86"/>
      <c r="T212" s="46"/>
      <c r="U212" s="47"/>
    </row>
    <row r="213" spans="2:21">
      <c r="B213" s="50">
        <f t="shared" si="25"/>
        <v>0</v>
      </c>
      <c r="C213" s="63">
        <f>IF(SUM(G213:G$302)&gt;0,(($M$1+$E$8)*((1+F213)^SUM(H213:H$302)))+D213,0)</f>
        <v>0</v>
      </c>
      <c r="D213" s="64">
        <f t="shared" si="23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24"/>
        <v>0</v>
      </c>
      <c r="H213" s="50">
        <f t="shared" si="26"/>
        <v>0</v>
      </c>
      <c r="J213" s="50" t="str">
        <f t="shared" si="27"/>
        <v/>
      </c>
      <c r="K213" s="86"/>
      <c r="L213" s="86"/>
      <c r="M213" s="86"/>
      <c r="N213" s="86"/>
      <c r="O213" s="86"/>
      <c r="P213" s="86"/>
      <c r="Q213" s="86"/>
      <c r="R213" s="86"/>
      <c r="S213" s="86"/>
      <c r="T213" s="46"/>
      <c r="U213" s="47"/>
    </row>
    <row r="214" spans="2:21">
      <c r="B214" s="50">
        <f t="shared" si="25"/>
        <v>0</v>
      </c>
      <c r="C214" s="63">
        <f>IF(SUM(G214:G$302)&gt;0,(($M$1+$E$8)*((1+F214)^SUM(H214:H$302)))+D214,0)</f>
        <v>0</v>
      </c>
      <c r="D214" s="64">
        <f t="shared" ref="D214:D277" si="28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24"/>
        <v>0</v>
      </c>
      <c r="H214" s="50">
        <f t="shared" si="26"/>
        <v>0</v>
      </c>
      <c r="J214" s="50" t="str">
        <f t="shared" si="27"/>
        <v/>
      </c>
      <c r="K214" s="86"/>
      <c r="L214" s="86"/>
      <c r="M214" s="86"/>
      <c r="N214" s="86"/>
      <c r="O214" s="86"/>
      <c r="P214" s="86"/>
      <c r="Q214" s="86"/>
      <c r="R214" s="86"/>
      <c r="S214" s="86"/>
      <c r="T214" s="46"/>
      <c r="U214" s="47"/>
    </row>
    <row r="215" spans="2:21">
      <c r="B215" s="50">
        <f t="shared" si="25"/>
        <v>0</v>
      </c>
      <c r="C215" s="63">
        <f>IF(SUM(G215:G$302)&gt;0,(($M$1+$E$8)*((1+F215)^SUM(H215:H$302)))+D215,0)</f>
        <v>0</v>
      </c>
      <c r="D215" s="64">
        <f t="shared" si="28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24"/>
        <v>0</v>
      </c>
      <c r="H215" s="50">
        <f t="shared" si="26"/>
        <v>0</v>
      </c>
      <c r="J215" s="50" t="str">
        <f t="shared" si="27"/>
        <v/>
      </c>
      <c r="K215" s="86"/>
      <c r="L215" s="86"/>
      <c r="M215" s="86"/>
      <c r="N215" s="86"/>
      <c r="O215" s="86"/>
      <c r="P215" s="86"/>
      <c r="Q215" s="86"/>
      <c r="R215" s="86"/>
      <c r="S215" s="86"/>
      <c r="T215" s="46"/>
      <c r="U215" s="47"/>
    </row>
    <row r="216" spans="2:21">
      <c r="B216" s="50">
        <f t="shared" si="25"/>
        <v>0</v>
      </c>
      <c r="C216" s="63">
        <f>IF(SUM(G216:G$302)&gt;0,(($M$1+$E$8)*((1+F216)^SUM(H216:H$302)))+D216,0)</f>
        <v>0</v>
      </c>
      <c r="D216" s="64">
        <f t="shared" si="28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24"/>
        <v>0</v>
      </c>
      <c r="H216" s="50">
        <f t="shared" si="26"/>
        <v>0</v>
      </c>
      <c r="J216" s="50" t="str">
        <f t="shared" si="27"/>
        <v/>
      </c>
      <c r="K216" s="86"/>
      <c r="L216" s="86"/>
      <c r="M216" s="86"/>
      <c r="N216" s="86"/>
      <c r="O216" s="86"/>
      <c r="P216" s="86"/>
      <c r="Q216" s="86"/>
      <c r="R216" s="86"/>
      <c r="S216" s="86"/>
      <c r="T216" s="46"/>
      <c r="U216" s="47"/>
    </row>
    <row r="217" spans="2:21">
      <c r="B217" s="50">
        <f t="shared" si="25"/>
        <v>0</v>
      </c>
      <c r="C217" s="63">
        <f>IF(SUM(G217:G$302)&gt;0,(($M$1+$E$8)*((1+F217)^SUM(H217:H$302)))+D217,0)</f>
        <v>0</v>
      </c>
      <c r="D217" s="64">
        <f t="shared" si="28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24"/>
        <v>0</v>
      </c>
      <c r="H217" s="50">
        <f t="shared" si="26"/>
        <v>0</v>
      </c>
      <c r="J217" s="50" t="str">
        <f t="shared" si="27"/>
        <v/>
      </c>
      <c r="K217" s="86"/>
      <c r="L217" s="86"/>
      <c r="M217" s="86"/>
      <c r="N217" s="86"/>
      <c r="O217" s="86"/>
      <c r="P217" s="86"/>
      <c r="Q217" s="86"/>
      <c r="R217" s="86"/>
      <c r="S217" s="86"/>
      <c r="T217" s="46"/>
      <c r="U217" s="47"/>
    </row>
    <row r="218" spans="2:21">
      <c r="B218" s="50">
        <f t="shared" si="25"/>
        <v>0</v>
      </c>
      <c r="C218" s="63">
        <f>IF(SUM(G218:G$302)&gt;0,(($M$1+$E$8)*((1+F218)^SUM(H218:H$302)))+D218,0)</f>
        <v>0</v>
      </c>
      <c r="D218" s="64">
        <f t="shared" si="28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24"/>
        <v>0</v>
      </c>
      <c r="H218" s="50">
        <f t="shared" si="26"/>
        <v>0</v>
      </c>
      <c r="J218" s="50" t="str">
        <f t="shared" si="27"/>
        <v/>
      </c>
      <c r="K218" s="86"/>
      <c r="L218" s="86"/>
      <c r="M218" s="86"/>
      <c r="N218" s="86"/>
      <c r="O218" s="86"/>
      <c r="P218" s="86"/>
      <c r="Q218" s="86"/>
      <c r="R218" s="86"/>
      <c r="S218" s="86"/>
      <c r="T218" s="46"/>
      <c r="U218" s="47"/>
    </row>
    <row r="219" spans="2:21">
      <c r="B219" s="50">
        <f t="shared" si="25"/>
        <v>0</v>
      </c>
      <c r="C219" s="63">
        <f>IF(SUM(G219:G$302)&gt;0,(($M$1+$E$8)*((1+F219)^SUM(H219:H$302)))+D219,0)</f>
        <v>0</v>
      </c>
      <c r="D219" s="64">
        <f t="shared" si="28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24"/>
        <v>0</v>
      </c>
      <c r="H219" s="50">
        <f t="shared" si="26"/>
        <v>0</v>
      </c>
      <c r="J219" s="50" t="str">
        <f t="shared" si="27"/>
        <v/>
      </c>
      <c r="K219" s="86"/>
      <c r="L219" s="86"/>
      <c r="M219" s="86"/>
      <c r="N219" s="86"/>
      <c r="O219" s="86"/>
      <c r="P219" s="86"/>
      <c r="Q219" s="86"/>
      <c r="R219" s="86"/>
      <c r="S219" s="86"/>
      <c r="T219" s="46"/>
      <c r="U219" s="47"/>
    </row>
    <row r="220" spans="2:21">
      <c r="B220" s="50">
        <f t="shared" si="25"/>
        <v>0</v>
      </c>
      <c r="C220" s="63">
        <f>IF(SUM(G220:G$302)&gt;0,(($M$1+$E$8)*((1+F220)^SUM(H220:H$302)))+D220,0)</f>
        <v>0</v>
      </c>
      <c r="D220" s="64">
        <f t="shared" si="28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24"/>
        <v>0</v>
      </c>
      <c r="H220" s="50">
        <f t="shared" si="26"/>
        <v>0</v>
      </c>
      <c r="J220" s="50" t="str">
        <f t="shared" si="27"/>
        <v/>
      </c>
      <c r="K220" s="86"/>
      <c r="L220" s="86"/>
      <c r="M220" s="86"/>
      <c r="N220" s="86"/>
      <c r="O220" s="86"/>
      <c r="P220" s="86"/>
      <c r="Q220" s="86"/>
      <c r="R220" s="86"/>
      <c r="S220" s="86"/>
      <c r="T220" s="46"/>
      <c r="U220" s="47"/>
    </row>
    <row r="221" spans="2:21">
      <c r="B221" s="50">
        <f t="shared" si="25"/>
        <v>0</v>
      </c>
      <c r="C221" s="63">
        <f>IF(SUM(G221:G$302)&gt;0,(($M$1+$E$8)*((1+F221)^SUM(H221:H$302)))+D221,0)</f>
        <v>0</v>
      </c>
      <c r="D221" s="64">
        <f t="shared" si="28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24"/>
        <v>0</v>
      </c>
      <c r="H221" s="50">
        <f t="shared" si="26"/>
        <v>0</v>
      </c>
      <c r="J221" s="50" t="str">
        <f t="shared" si="27"/>
        <v/>
      </c>
      <c r="K221" s="86"/>
      <c r="L221" s="86"/>
      <c r="M221" s="86"/>
      <c r="N221" s="86"/>
      <c r="O221" s="86"/>
      <c r="P221" s="86"/>
      <c r="Q221" s="86"/>
      <c r="R221" s="86"/>
      <c r="S221" s="86"/>
      <c r="T221" s="46"/>
      <c r="U221" s="47"/>
    </row>
    <row r="222" spans="2:21">
      <c r="B222" s="50">
        <f t="shared" si="25"/>
        <v>0</v>
      </c>
      <c r="C222" s="63">
        <f>IF(SUM(G222:G$302)&gt;0,(($M$1+$E$8)*((1+F222)^SUM(H222:H$302)))+D222,0)</f>
        <v>0</v>
      </c>
      <c r="D222" s="64">
        <f t="shared" si="28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24"/>
        <v>0</v>
      </c>
      <c r="H222" s="50">
        <f t="shared" si="26"/>
        <v>0</v>
      </c>
      <c r="J222" s="50" t="str">
        <f t="shared" si="27"/>
        <v/>
      </c>
      <c r="K222" s="86"/>
      <c r="L222" s="86"/>
      <c r="M222" s="86"/>
      <c r="N222" s="86"/>
      <c r="O222" s="86"/>
      <c r="P222" s="86"/>
      <c r="Q222" s="86"/>
      <c r="R222" s="86"/>
      <c r="S222" s="86"/>
      <c r="T222" s="46"/>
      <c r="U222" s="47"/>
    </row>
    <row r="223" spans="2:21">
      <c r="B223" s="50">
        <f t="shared" si="25"/>
        <v>0</v>
      </c>
      <c r="C223" s="63">
        <f>IF(SUM(G223:G$302)&gt;0,(($M$1+$E$8)*((1+F223)^SUM(H223:H$302)))+D223,0)</f>
        <v>0</v>
      </c>
      <c r="D223" s="64">
        <f t="shared" si="28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24"/>
        <v>0</v>
      </c>
      <c r="H223" s="50">
        <f t="shared" si="26"/>
        <v>0</v>
      </c>
      <c r="J223" s="50" t="str">
        <f t="shared" si="27"/>
        <v/>
      </c>
      <c r="K223" s="86"/>
      <c r="L223" s="86"/>
      <c r="M223" s="86"/>
      <c r="N223" s="86"/>
      <c r="O223" s="86"/>
      <c r="P223" s="86"/>
      <c r="Q223" s="86"/>
      <c r="R223" s="86"/>
      <c r="S223" s="86"/>
      <c r="T223" s="46"/>
      <c r="U223" s="47"/>
    </row>
    <row r="224" spans="2:21">
      <c r="B224" s="50">
        <f t="shared" si="25"/>
        <v>0</v>
      </c>
      <c r="C224" s="63">
        <f>IF(SUM(G224:G$302)&gt;0,(($M$1+$E$8)*((1+F224)^SUM(H224:H$302)))+D224,0)</f>
        <v>0</v>
      </c>
      <c r="D224" s="64">
        <f t="shared" si="28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24"/>
        <v>0</v>
      </c>
      <c r="H224" s="50">
        <f t="shared" si="26"/>
        <v>0</v>
      </c>
      <c r="J224" s="50" t="str">
        <f t="shared" si="27"/>
        <v/>
      </c>
      <c r="K224" s="86"/>
      <c r="L224" s="86"/>
      <c r="M224" s="86"/>
      <c r="N224" s="86"/>
      <c r="O224" s="86"/>
      <c r="P224" s="86"/>
      <c r="Q224" s="86"/>
      <c r="R224" s="86"/>
      <c r="S224" s="86"/>
      <c r="T224" s="46"/>
      <c r="U224" s="47"/>
    </row>
    <row r="225" spans="2:21">
      <c r="B225" s="50">
        <f t="shared" si="25"/>
        <v>0</v>
      </c>
      <c r="C225" s="63">
        <f>IF(SUM(G225:G$302)&gt;0,(($M$1+$E$8)*((1+F225)^SUM(H225:H$302)))+D225,0)</f>
        <v>0</v>
      </c>
      <c r="D225" s="64">
        <f t="shared" si="28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24"/>
        <v>0</v>
      </c>
      <c r="H225" s="50">
        <f t="shared" si="26"/>
        <v>0</v>
      </c>
      <c r="J225" s="50" t="str">
        <f t="shared" si="27"/>
        <v/>
      </c>
      <c r="K225" s="86"/>
      <c r="L225" s="86"/>
      <c r="M225" s="86"/>
      <c r="N225" s="86"/>
      <c r="O225" s="86"/>
      <c r="P225" s="86"/>
      <c r="Q225" s="86"/>
      <c r="R225" s="86"/>
      <c r="S225" s="86"/>
      <c r="T225" s="46"/>
      <c r="U225" s="47"/>
    </row>
    <row r="226" spans="2:21">
      <c r="B226" s="50">
        <f t="shared" si="25"/>
        <v>0</v>
      </c>
      <c r="C226" s="63">
        <f>IF(SUM(G226:G$302)&gt;0,(($M$1+$E$8)*((1+F226)^SUM(H226:H$302)))+D226,0)</f>
        <v>0</v>
      </c>
      <c r="D226" s="64">
        <f t="shared" si="28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24"/>
        <v>0</v>
      </c>
      <c r="H226" s="50">
        <f t="shared" si="26"/>
        <v>0</v>
      </c>
      <c r="J226" s="50" t="str">
        <f t="shared" si="27"/>
        <v/>
      </c>
      <c r="K226" s="86"/>
      <c r="L226" s="86"/>
      <c r="M226" s="86"/>
      <c r="N226" s="86"/>
      <c r="O226" s="86"/>
      <c r="P226" s="86"/>
      <c r="Q226" s="86"/>
      <c r="R226" s="86"/>
      <c r="S226" s="86"/>
      <c r="T226" s="46"/>
      <c r="U226" s="47"/>
    </row>
    <row r="227" spans="2:21">
      <c r="B227" s="50">
        <f t="shared" si="25"/>
        <v>0</v>
      </c>
      <c r="C227" s="63">
        <f>IF(SUM(G227:G$302)&gt;0,(($M$1+$E$8)*((1+F227)^SUM(H227:H$302)))+D227,0)</f>
        <v>0</v>
      </c>
      <c r="D227" s="64">
        <f t="shared" si="28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24"/>
        <v>0</v>
      </c>
      <c r="H227" s="50">
        <f t="shared" si="26"/>
        <v>0</v>
      </c>
      <c r="J227" s="50" t="str">
        <f t="shared" si="27"/>
        <v/>
      </c>
      <c r="K227" s="86"/>
      <c r="L227" s="86"/>
      <c r="M227" s="86"/>
      <c r="N227" s="86"/>
      <c r="O227" s="86"/>
      <c r="P227" s="86"/>
      <c r="Q227" s="86"/>
      <c r="R227" s="86"/>
      <c r="S227" s="86"/>
      <c r="T227" s="46"/>
      <c r="U227" s="47"/>
    </row>
    <row r="228" spans="2:21">
      <c r="B228" s="50">
        <f t="shared" si="25"/>
        <v>0</v>
      </c>
      <c r="C228" s="63">
        <f>IF(SUM(G228:G$302)&gt;0,(($M$1+$E$8)*((1+F228)^SUM(H228:H$302)))+D228,0)</f>
        <v>0</v>
      </c>
      <c r="D228" s="64">
        <f t="shared" si="28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24"/>
        <v>0</v>
      </c>
      <c r="H228" s="50">
        <f t="shared" si="26"/>
        <v>0</v>
      </c>
      <c r="J228" s="50" t="str">
        <f t="shared" si="27"/>
        <v/>
      </c>
      <c r="K228" s="86"/>
      <c r="L228" s="86"/>
      <c r="M228" s="86"/>
      <c r="N228" s="86"/>
      <c r="O228" s="86"/>
      <c r="P228" s="86"/>
      <c r="Q228" s="86"/>
      <c r="R228" s="86"/>
      <c r="S228" s="86"/>
      <c r="T228" s="46"/>
      <c r="U228" s="47"/>
    </row>
    <row r="229" spans="2:21">
      <c r="B229" s="50">
        <f t="shared" si="25"/>
        <v>0</v>
      </c>
      <c r="C229" s="63">
        <f>IF(SUM(G229:G$302)&gt;0,(($M$1+$E$8)*((1+F229)^SUM(H229:H$302)))+D229,0)</f>
        <v>0</v>
      </c>
      <c r="D229" s="64">
        <f t="shared" si="28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24"/>
        <v>0</v>
      </c>
      <c r="H229" s="50">
        <f t="shared" si="26"/>
        <v>0</v>
      </c>
      <c r="J229" s="50" t="str">
        <f t="shared" si="27"/>
        <v/>
      </c>
      <c r="K229" s="86"/>
      <c r="L229" s="86"/>
      <c r="M229" s="86"/>
      <c r="N229" s="86"/>
      <c r="O229" s="86"/>
      <c r="P229" s="86"/>
      <c r="Q229" s="86"/>
      <c r="R229" s="86"/>
      <c r="S229" s="86"/>
      <c r="T229" s="46"/>
      <c r="U229" s="47"/>
    </row>
    <row r="230" spans="2:21">
      <c r="B230" s="50">
        <f t="shared" si="25"/>
        <v>0</v>
      </c>
      <c r="C230" s="63">
        <f>IF(SUM(G230:G$302)&gt;0,(($M$1+$E$8)*((1+F230)^SUM(H230:H$302)))+D230,0)</f>
        <v>0</v>
      </c>
      <c r="D230" s="64">
        <f t="shared" si="28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24"/>
        <v>0</v>
      </c>
      <c r="H230" s="50">
        <f t="shared" si="26"/>
        <v>0</v>
      </c>
      <c r="J230" s="50" t="str">
        <f t="shared" si="27"/>
        <v/>
      </c>
      <c r="K230" s="86"/>
      <c r="L230" s="86"/>
      <c r="M230" s="86"/>
      <c r="N230" s="86"/>
      <c r="O230" s="86"/>
      <c r="P230" s="86"/>
      <c r="Q230" s="86"/>
      <c r="R230" s="86"/>
      <c r="S230" s="86"/>
      <c r="T230" s="46"/>
      <c r="U230" s="47"/>
    </row>
    <row r="231" spans="2:21">
      <c r="B231" s="50">
        <f t="shared" si="25"/>
        <v>0</v>
      </c>
      <c r="C231" s="63">
        <f>IF(SUM(G231:G$302)&gt;0,(($M$1+$E$8)*((1+F231)^SUM(H231:H$302)))+D231,0)</f>
        <v>0</v>
      </c>
      <c r="D231" s="64">
        <f t="shared" si="28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24"/>
        <v>0</v>
      </c>
      <c r="H231" s="50">
        <f t="shared" si="26"/>
        <v>0</v>
      </c>
      <c r="J231" s="50" t="str">
        <f t="shared" si="27"/>
        <v/>
      </c>
      <c r="K231" s="86"/>
      <c r="L231" s="86"/>
      <c r="M231" s="86"/>
      <c r="N231" s="86"/>
      <c r="O231" s="86"/>
      <c r="P231" s="86"/>
      <c r="Q231" s="86"/>
      <c r="R231" s="86"/>
      <c r="S231" s="86"/>
      <c r="T231" s="46"/>
      <c r="U231" s="47"/>
    </row>
    <row r="232" spans="2:21">
      <c r="B232" s="50">
        <f t="shared" si="25"/>
        <v>0</v>
      </c>
      <c r="C232" s="63">
        <f>IF(SUM(G232:G$302)&gt;0,(($M$1+$E$8)*((1+F232)^SUM(H232:H$302)))+D232,0)</f>
        <v>0</v>
      </c>
      <c r="D232" s="64">
        <f t="shared" si="28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24"/>
        <v>0</v>
      </c>
      <c r="H232" s="50">
        <f t="shared" si="26"/>
        <v>0</v>
      </c>
      <c r="J232" s="50" t="str">
        <f t="shared" si="27"/>
        <v/>
      </c>
      <c r="K232" s="86"/>
      <c r="L232" s="86"/>
      <c r="M232" s="86"/>
      <c r="N232" s="86"/>
      <c r="O232" s="86"/>
      <c r="P232" s="86"/>
      <c r="Q232" s="86"/>
      <c r="R232" s="86"/>
      <c r="S232" s="86"/>
      <c r="T232" s="46"/>
      <c r="U232" s="47"/>
    </row>
    <row r="233" spans="2:21">
      <c r="B233" s="50">
        <f t="shared" si="25"/>
        <v>0</v>
      </c>
      <c r="C233" s="63">
        <f>IF(SUM(G233:G$302)&gt;0,(($M$1+$E$8)*((1+F233)^SUM(H233:H$302)))+D233,0)</f>
        <v>0</v>
      </c>
      <c r="D233" s="64">
        <f t="shared" si="28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24"/>
        <v>0</v>
      </c>
      <c r="H233" s="50">
        <f t="shared" si="26"/>
        <v>0</v>
      </c>
      <c r="J233" s="50" t="str">
        <f t="shared" si="27"/>
        <v/>
      </c>
      <c r="K233" s="86"/>
      <c r="L233" s="86"/>
      <c r="M233" s="86"/>
      <c r="N233" s="86"/>
      <c r="O233" s="86"/>
      <c r="P233" s="86"/>
      <c r="Q233" s="86"/>
      <c r="R233" s="86"/>
      <c r="S233" s="86"/>
      <c r="T233" s="46"/>
      <c r="U233" s="47"/>
    </row>
    <row r="234" spans="2:21">
      <c r="B234" s="50">
        <f t="shared" si="25"/>
        <v>0</v>
      </c>
      <c r="C234" s="63">
        <f>IF(SUM(G234:G$302)&gt;0,(($M$1+$E$8)*((1+F234)^SUM(H234:H$302)))+D234,0)</f>
        <v>0</v>
      </c>
      <c r="D234" s="64">
        <f t="shared" si="28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24"/>
        <v>0</v>
      </c>
      <c r="H234" s="50">
        <f t="shared" si="26"/>
        <v>0</v>
      </c>
      <c r="J234" s="50" t="str">
        <f t="shared" si="27"/>
        <v/>
      </c>
      <c r="K234" s="86"/>
      <c r="L234" s="86"/>
      <c r="M234" s="86"/>
      <c r="N234" s="86"/>
      <c r="O234" s="86"/>
      <c r="P234" s="86"/>
      <c r="Q234" s="86"/>
      <c r="R234" s="86"/>
      <c r="S234" s="86"/>
      <c r="T234" s="46"/>
      <c r="U234" s="47"/>
    </row>
    <row r="235" spans="2:21">
      <c r="B235" s="50">
        <f t="shared" si="25"/>
        <v>0</v>
      </c>
      <c r="C235" s="63">
        <f>IF(SUM(G235:G$302)&gt;0,(($M$1+$E$8)*((1+F235)^SUM(H235:H$302)))+D235,0)</f>
        <v>0</v>
      </c>
      <c r="D235" s="64">
        <f t="shared" si="28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24"/>
        <v>0</v>
      </c>
      <c r="H235" s="50">
        <f t="shared" si="26"/>
        <v>0</v>
      </c>
      <c r="J235" s="50" t="str">
        <f t="shared" si="27"/>
        <v/>
      </c>
      <c r="K235" s="86"/>
      <c r="L235" s="86"/>
      <c r="M235" s="86"/>
      <c r="N235" s="86"/>
      <c r="O235" s="86"/>
      <c r="P235" s="86"/>
      <c r="Q235" s="86"/>
      <c r="R235" s="86"/>
      <c r="S235" s="86"/>
      <c r="T235" s="46"/>
      <c r="U235" s="47"/>
    </row>
    <row r="236" spans="2:21">
      <c r="B236" s="50">
        <f t="shared" si="25"/>
        <v>0</v>
      </c>
      <c r="C236" s="63">
        <f>IF(SUM(G236:G$302)&gt;0,(($M$1+$E$8)*((1+F236)^SUM(H236:H$302)))+D236,0)</f>
        <v>0</v>
      </c>
      <c r="D236" s="64">
        <f t="shared" si="28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24"/>
        <v>0</v>
      </c>
      <c r="H236" s="50">
        <f t="shared" si="26"/>
        <v>0</v>
      </c>
      <c r="J236" s="50" t="str">
        <f t="shared" si="27"/>
        <v/>
      </c>
      <c r="K236" s="86"/>
      <c r="L236" s="86"/>
      <c r="M236" s="86"/>
      <c r="N236" s="86"/>
      <c r="O236" s="86"/>
      <c r="P236" s="86"/>
      <c r="Q236" s="86"/>
      <c r="R236" s="86"/>
      <c r="S236" s="86"/>
      <c r="T236" s="46"/>
      <c r="U236" s="47"/>
    </row>
    <row r="237" spans="2:21">
      <c r="B237" s="50">
        <f t="shared" si="25"/>
        <v>0</v>
      </c>
      <c r="C237" s="63">
        <f>IF(SUM(G237:G$302)&gt;0,(($M$1+$E$8)*((1+F237)^SUM(H237:H$302)))+D237,0)</f>
        <v>0</v>
      </c>
      <c r="D237" s="64">
        <f t="shared" si="28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24"/>
        <v>0</v>
      </c>
      <c r="H237" s="50">
        <f t="shared" si="26"/>
        <v>0</v>
      </c>
      <c r="J237" s="50" t="str">
        <f t="shared" si="27"/>
        <v/>
      </c>
      <c r="K237" s="86"/>
      <c r="L237" s="86"/>
      <c r="M237" s="86"/>
      <c r="N237" s="86"/>
      <c r="O237" s="86"/>
      <c r="P237" s="86"/>
      <c r="Q237" s="86"/>
      <c r="R237" s="86"/>
      <c r="S237" s="86"/>
      <c r="T237" s="46"/>
      <c r="U237" s="47"/>
    </row>
    <row r="238" spans="2:21">
      <c r="B238" s="50">
        <f t="shared" si="25"/>
        <v>0</v>
      </c>
      <c r="C238" s="63">
        <f>IF(SUM(G238:G$302)&gt;0,(($M$1+$E$8)*((1+F238)^SUM(H238:H$302)))+D238,0)</f>
        <v>0</v>
      </c>
      <c r="D238" s="64">
        <f t="shared" si="28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24"/>
        <v>0</v>
      </c>
      <c r="H238" s="50">
        <f t="shared" si="26"/>
        <v>0</v>
      </c>
      <c r="J238" s="50" t="str">
        <f t="shared" si="27"/>
        <v/>
      </c>
      <c r="K238" s="86"/>
      <c r="L238" s="86"/>
      <c r="M238" s="86"/>
      <c r="N238" s="86"/>
      <c r="O238" s="86"/>
      <c r="P238" s="86"/>
      <c r="Q238" s="86"/>
      <c r="R238" s="86"/>
      <c r="S238" s="86"/>
      <c r="T238" s="46"/>
      <c r="U238" s="47"/>
    </row>
    <row r="239" spans="2:21">
      <c r="B239" s="50">
        <f t="shared" si="25"/>
        <v>0</v>
      </c>
      <c r="C239" s="63">
        <f>IF(SUM(G239:G$302)&gt;0,(($M$1+$E$8)*((1+F239)^SUM(H239:H$302)))+D239,0)</f>
        <v>0</v>
      </c>
      <c r="D239" s="64">
        <f t="shared" si="28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24"/>
        <v>0</v>
      </c>
      <c r="H239" s="50">
        <f t="shared" si="26"/>
        <v>0</v>
      </c>
      <c r="J239" s="50" t="str">
        <f t="shared" si="27"/>
        <v/>
      </c>
      <c r="K239" s="86"/>
      <c r="L239" s="86"/>
      <c r="M239" s="86"/>
      <c r="N239" s="86"/>
      <c r="O239" s="86"/>
      <c r="P239" s="86"/>
      <c r="Q239" s="86"/>
      <c r="R239" s="86"/>
      <c r="S239" s="86"/>
      <c r="T239" s="46"/>
      <c r="U239" s="47"/>
    </row>
    <row r="240" spans="2:21">
      <c r="B240" s="50">
        <f t="shared" si="25"/>
        <v>0</v>
      </c>
      <c r="C240" s="63">
        <f>IF(SUM(G240:G$302)&gt;0,(($M$1+$E$8)*((1+F240)^SUM(H240:H$302)))+D240,0)</f>
        <v>0</v>
      </c>
      <c r="D240" s="64">
        <f t="shared" si="28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24"/>
        <v>0</v>
      </c>
      <c r="H240" s="50">
        <f t="shared" si="26"/>
        <v>0</v>
      </c>
      <c r="J240" s="50" t="str">
        <f t="shared" si="27"/>
        <v/>
      </c>
      <c r="K240" s="86"/>
      <c r="L240" s="86"/>
      <c r="M240" s="86"/>
      <c r="N240" s="86"/>
      <c r="O240" s="86"/>
      <c r="P240" s="86"/>
      <c r="Q240" s="86"/>
      <c r="R240" s="86"/>
      <c r="S240" s="86"/>
      <c r="T240" s="46"/>
      <c r="U240" s="47"/>
    </row>
    <row r="241" spans="2:21">
      <c r="B241" s="50">
        <f t="shared" si="25"/>
        <v>0</v>
      </c>
      <c r="C241" s="63">
        <f>IF(SUM(G241:G$302)&gt;0,(($M$1+$E$8)*((1+F241)^SUM(H241:H$302)))+D241,0)</f>
        <v>0</v>
      </c>
      <c r="D241" s="64">
        <f t="shared" si="28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24"/>
        <v>0</v>
      </c>
      <c r="H241" s="50">
        <f t="shared" si="26"/>
        <v>0</v>
      </c>
      <c r="J241" s="50" t="str">
        <f t="shared" si="27"/>
        <v/>
      </c>
      <c r="K241" s="86"/>
      <c r="L241" s="86"/>
      <c r="M241" s="86"/>
      <c r="N241" s="86"/>
      <c r="O241" s="86"/>
      <c r="P241" s="86"/>
      <c r="Q241" s="86"/>
      <c r="R241" s="86"/>
      <c r="S241" s="86"/>
      <c r="T241" s="46"/>
      <c r="U241" s="47"/>
    </row>
    <row r="242" spans="2:21">
      <c r="B242" s="50">
        <f t="shared" si="25"/>
        <v>0</v>
      </c>
      <c r="C242" s="63">
        <f>IF(SUM(G242:G$302)&gt;0,(($M$1+$E$8)*((1+F242)^SUM(H242:H$302)))+D242,0)</f>
        <v>0</v>
      </c>
      <c r="D242" s="64">
        <f t="shared" si="28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24"/>
        <v>0</v>
      </c>
      <c r="H242" s="50">
        <f t="shared" si="26"/>
        <v>0</v>
      </c>
      <c r="J242" s="50" t="str">
        <f t="shared" si="27"/>
        <v/>
      </c>
      <c r="K242" s="86"/>
      <c r="L242" s="86"/>
      <c r="M242" s="86"/>
      <c r="N242" s="86"/>
      <c r="O242" s="86"/>
      <c r="P242" s="86"/>
      <c r="Q242" s="86"/>
      <c r="R242" s="86"/>
      <c r="S242" s="86"/>
      <c r="T242" s="46"/>
      <c r="U242" s="47"/>
    </row>
    <row r="243" spans="2:21">
      <c r="B243" s="50">
        <f t="shared" si="25"/>
        <v>0</v>
      </c>
      <c r="C243" s="63">
        <f>IF(SUM(G243:G$302)&gt;0,(($M$1+$E$8)*((1+F243)^SUM(H243:H$302)))+D243,0)</f>
        <v>0</v>
      </c>
      <c r="D243" s="64">
        <f t="shared" si="28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24"/>
        <v>0</v>
      </c>
      <c r="H243" s="50">
        <f t="shared" si="26"/>
        <v>0</v>
      </c>
      <c r="J243" s="50" t="str">
        <f t="shared" si="27"/>
        <v/>
      </c>
      <c r="K243" s="86"/>
      <c r="L243" s="86"/>
      <c r="M243" s="86"/>
      <c r="N243" s="86"/>
      <c r="O243" s="86"/>
      <c r="P243" s="86"/>
      <c r="Q243" s="86"/>
      <c r="R243" s="86"/>
      <c r="S243" s="86"/>
      <c r="T243" s="46"/>
      <c r="U243" s="47"/>
    </row>
    <row r="244" spans="2:21">
      <c r="B244" s="50">
        <f t="shared" si="25"/>
        <v>0</v>
      </c>
      <c r="C244" s="63">
        <f>IF(SUM(G244:G$302)&gt;0,(($M$1+$E$8)*((1+F244)^SUM(H244:H$302)))+D244,0)</f>
        <v>0</v>
      </c>
      <c r="D244" s="64">
        <f t="shared" si="28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24"/>
        <v>0</v>
      </c>
      <c r="H244" s="50">
        <f t="shared" si="26"/>
        <v>0</v>
      </c>
      <c r="J244" s="50" t="str">
        <f t="shared" si="27"/>
        <v/>
      </c>
      <c r="K244" s="86"/>
      <c r="L244" s="86"/>
      <c r="M244" s="86"/>
      <c r="N244" s="86"/>
      <c r="O244" s="86"/>
      <c r="P244" s="86"/>
      <c r="Q244" s="86"/>
      <c r="R244" s="86"/>
      <c r="S244" s="86"/>
      <c r="T244" s="46"/>
      <c r="U244" s="47"/>
    </row>
    <row r="245" spans="2:21">
      <c r="B245" s="50">
        <f t="shared" si="25"/>
        <v>0</v>
      </c>
      <c r="C245" s="63">
        <f>IF(SUM(G245:G$302)&gt;0,(($M$1+$E$8)*((1+F245)^SUM(H245:H$302)))+D245,0)</f>
        <v>0</v>
      </c>
      <c r="D245" s="64">
        <f t="shared" si="28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24"/>
        <v>0</v>
      </c>
      <c r="H245" s="50">
        <f t="shared" si="26"/>
        <v>0</v>
      </c>
      <c r="J245" s="50" t="str">
        <f t="shared" si="27"/>
        <v/>
      </c>
      <c r="K245" s="86"/>
      <c r="L245" s="86"/>
      <c r="M245" s="86"/>
      <c r="N245" s="86"/>
      <c r="O245" s="86"/>
      <c r="P245" s="86"/>
      <c r="Q245" s="86"/>
      <c r="R245" s="86"/>
      <c r="S245" s="86"/>
      <c r="T245" s="46"/>
      <c r="U245" s="47"/>
    </row>
    <row r="246" spans="2:21">
      <c r="B246" s="50">
        <f t="shared" si="25"/>
        <v>0</v>
      </c>
      <c r="C246" s="63">
        <f>IF(SUM(G246:G$302)&gt;0,(($M$1+$E$8)*((1+F246)^SUM(H246:H$302)))+D246,0)</f>
        <v>0</v>
      </c>
      <c r="D246" s="64">
        <f t="shared" si="28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24"/>
        <v>0</v>
      </c>
      <c r="H246" s="50">
        <f t="shared" si="26"/>
        <v>0</v>
      </c>
      <c r="J246" s="50" t="str">
        <f t="shared" si="27"/>
        <v/>
      </c>
      <c r="K246" s="86"/>
      <c r="L246" s="86"/>
      <c r="M246" s="86"/>
      <c r="N246" s="86"/>
      <c r="O246" s="86"/>
      <c r="P246" s="86"/>
      <c r="Q246" s="86"/>
      <c r="R246" s="86"/>
      <c r="S246" s="86"/>
      <c r="T246" s="46"/>
      <c r="U246" s="47"/>
    </row>
    <row r="247" spans="2:21">
      <c r="B247" s="50">
        <f t="shared" si="25"/>
        <v>0</v>
      </c>
      <c r="C247" s="63">
        <f>IF(SUM(G247:G$302)&gt;0,(($M$1+$E$8)*((1+F247)^SUM(H247:H$302)))+D247,0)</f>
        <v>0</v>
      </c>
      <c r="D247" s="64">
        <f t="shared" si="28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24"/>
        <v>0</v>
      </c>
      <c r="H247" s="50">
        <f t="shared" si="26"/>
        <v>0</v>
      </c>
      <c r="J247" s="50" t="str">
        <f t="shared" si="27"/>
        <v/>
      </c>
      <c r="K247" s="86"/>
      <c r="L247" s="86"/>
      <c r="M247" s="86"/>
      <c r="N247" s="86"/>
      <c r="O247" s="86"/>
      <c r="P247" s="86"/>
      <c r="Q247" s="86"/>
      <c r="R247" s="86"/>
      <c r="S247" s="86"/>
      <c r="T247" s="46"/>
      <c r="U247" s="47"/>
    </row>
    <row r="248" spans="2:21">
      <c r="B248" s="50">
        <f t="shared" si="25"/>
        <v>0</v>
      </c>
      <c r="C248" s="63">
        <f>IF(SUM(G248:G$302)&gt;0,(($M$1+$E$8)*((1+F248)^SUM(H248:H$302)))+D248,0)</f>
        <v>0</v>
      </c>
      <c r="D248" s="64">
        <f t="shared" si="28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24"/>
        <v>0</v>
      </c>
      <c r="H248" s="50">
        <f t="shared" si="26"/>
        <v>0</v>
      </c>
      <c r="J248" s="50" t="str">
        <f t="shared" si="27"/>
        <v/>
      </c>
      <c r="K248" s="86"/>
      <c r="L248" s="86"/>
      <c r="M248" s="86"/>
      <c r="N248" s="86"/>
      <c r="O248" s="86"/>
      <c r="P248" s="86"/>
      <c r="Q248" s="86"/>
      <c r="R248" s="86"/>
      <c r="S248" s="86"/>
      <c r="T248" s="46"/>
      <c r="U248" s="47"/>
    </row>
    <row r="249" spans="2:21">
      <c r="B249" s="50">
        <f t="shared" si="25"/>
        <v>0</v>
      </c>
      <c r="C249" s="63">
        <f>IF(SUM(G249:G$302)&gt;0,(($M$1+$E$8)*((1+F249)^SUM(H249:H$302)))+D249,0)</f>
        <v>0</v>
      </c>
      <c r="D249" s="64">
        <f t="shared" si="28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24"/>
        <v>0</v>
      </c>
      <c r="H249" s="50">
        <f t="shared" si="26"/>
        <v>0</v>
      </c>
      <c r="J249" s="50" t="str">
        <f t="shared" si="27"/>
        <v/>
      </c>
      <c r="K249" s="86"/>
      <c r="L249" s="86"/>
      <c r="M249" s="86"/>
      <c r="N249" s="86"/>
      <c r="O249" s="86"/>
      <c r="P249" s="86"/>
      <c r="Q249" s="86"/>
      <c r="R249" s="86"/>
      <c r="S249" s="86"/>
      <c r="T249" s="46"/>
      <c r="U249" s="47"/>
    </row>
    <row r="250" spans="2:21">
      <c r="B250" s="50">
        <f t="shared" si="25"/>
        <v>0</v>
      </c>
      <c r="C250" s="63">
        <f>IF(SUM(G250:G$302)&gt;0,(($M$1+$E$8)*((1+F250)^SUM(H250:H$302)))+D250,0)</f>
        <v>0</v>
      </c>
      <c r="D250" s="64">
        <f t="shared" si="28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24"/>
        <v>0</v>
      </c>
      <c r="H250" s="50">
        <f t="shared" si="26"/>
        <v>0</v>
      </c>
      <c r="J250" s="50" t="str">
        <f t="shared" si="27"/>
        <v/>
      </c>
      <c r="K250" s="86"/>
      <c r="L250" s="86"/>
      <c r="M250" s="86"/>
      <c r="N250" s="86"/>
      <c r="O250" s="86"/>
      <c r="P250" s="86"/>
      <c r="Q250" s="86"/>
      <c r="R250" s="86"/>
      <c r="S250" s="86"/>
      <c r="T250" s="46"/>
      <c r="U250" s="47"/>
    </row>
    <row r="251" spans="2:21">
      <c r="B251" s="50">
        <f t="shared" si="25"/>
        <v>0</v>
      </c>
      <c r="C251" s="63">
        <f>IF(SUM(G251:G$302)&gt;0,(($M$1+$E$8)*((1+F251)^SUM(H251:H$302)))+D251,0)</f>
        <v>0</v>
      </c>
      <c r="D251" s="64">
        <f t="shared" si="28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24"/>
        <v>0</v>
      </c>
      <c r="H251" s="50">
        <f t="shared" si="26"/>
        <v>0</v>
      </c>
      <c r="J251" s="50" t="str">
        <f t="shared" si="27"/>
        <v/>
      </c>
      <c r="K251" s="86"/>
      <c r="L251" s="86"/>
      <c r="M251" s="86"/>
      <c r="N251" s="86"/>
      <c r="O251" s="86"/>
      <c r="P251" s="86"/>
      <c r="Q251" s="86"/>
      <c r="R251" s="86"/>
      <c r="S251" s="86"/>
      <c r="T251" s="46"/>
      <c r="U251" s="47"/>
    </row>
    <row r="252" spans="2:21">
      <c r="B252" s="50">
        <f t="shared" si="25"/>
        <v>0</v>
      </c>
      <c r="C252" s="63">
        <f>IF(SUM(G252:G$302)&gt;0,(($M$1+$E$8)*((1+F252)^SUM(H252:H$302)))+D252,0)</f>
        <v>0</v>
      </c>
      <c r="D252" s="64">
        <f t="shared" si="28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24"/>
        <v>0</v>
      </c>
      <c r="H252" s="50">
        <f t="shared" si="26"/>
        <v>0</v>
      </c>
      <c r="J252" s="50" t="str">
        <f t="shared" si="27"/>
        <v/>
      </c>
      <c r="K252" s="86"/>
      <c r="L252" s="86"/>
      <c r="M252" s="86"/>
      <c r="N252" s="86"/>
      <c r="O252" s="86"/>
      <c r="P252" s="86"/>
      <c r="Q252" s="86"/>
      <c r="R252" s="86"/>
      <c r="S252" s="86"/>
      <c r="T252" s="46"/>
      <c r="U252" s="47"/>
    </row>
    <row r="253" spans="2:21">
      <c r="B253" s="50">
        <f t="shared" si="25"/>
        <v>0</v>
      </c>
      <c r="C253" s="63">
        <f>IF(SUM(G253:G$302)&gt;0,(($M$1+$E$8)*((1+F253)^SUM(H253:H$302)))+D253,0)</f>
        <v>0</v>
      </c>
      <c r="D253" s="64">
        <f t="shared" si="28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24"/>
        <v>0</v>
      </c>
      <c r="H253" s="50">
        <f t="shared" si="26"/>
        <v>0</v>
      </c>
      <c r="J253" s="50" t="str">
        <f t="shared" si="27"/>
        <v/>
      </c>
      <c r="K253" s="86"/>
      <c r="L253" s="86"/>
      <c r="M253" s="86"/>
      <c r="N253" s="86"/>
      <c r="O253" s="86"/>
      <c r="P253" s="86"/>
      <c r="Q253" s="86"/>
      <c r="R253" s="86"/>
      <c r="S253" s="86"/>
      <c r="T253" s="46"/>
      <c r="U253" s="47"/>
    </row>
    <row r="254" spans="2:21">
      <c r="B254" s="50">
        <f t="shared" si="25"/>
        <v>0</v>
      </c>
      <c r="C254" s="63">
        <f>IF(SUM(G254:G$302)&gt;0,(($M$1+$E$8)*((1+F254)^SUM(H254:H$302)))+D254,0)</f>
        <v>0</v>
      </c>
      <c r="D254" s="64">
        <f t="shared" si="28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24"/>
        <v>0</v>
      </c>
      <c r="H254" s="50">
        <f t="shared" si="26"/>
        <v>0</v>
      </c>
      <c r="J254" s="50" t="str">
        <f t="shared" si="27"/>
        <v/>
      </c>
      <c r="K254" s="86"/>
      <c r="L254" s="86"/>
      <c r="M254" s="86"/>
      <c r="N254" s="86"/>
      <c r="O254" s="86"/>
      <c r="P254" s="86"/>
      <c r="Q254" s="86"/>
      <c r="R254" s="86"/>
      <c r="S254" s="86"/>
      <c r="T254" s="46"/>
      <c r="U254" s="47"/>
    </row>
    <row r="255" spans="2:21">
      <c r="B255" s="50">
        <f t="shared" si="25"/>
        <v>0</v>
      </c>
      <c r="C255" s="63">
        <f>IF(SUM(G255:G$302)&gt;0,(($M$1+$E$8)*((1+F255)^SUM(H255:H$302)))+D255,0)</f>
        <v>0</v>
      </c>
      <c r="D255" s="64">
        <f t="shared" si="28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24"/>
        <v>0</v>
      </c>
      <c r="H255" s="50">
        <f t="shared" si="26"/>
        <v>0</v>
      </c>
      <c r="J255" s="50" t="str">
        <f t="shared" si="27"/>
        <v/>
      </c>
      <c r="K255" s="86"/>
      <c r="L255" s="86"/>
      <c r="M255" s="86"/>
      <c r="N255" s="86"/>
      <c r="O255" s="86"/>
      <c r="P255" s="86"/>
      <c r="Q255" s="86"/>
      <c r="R255" s="86"/>
      <c r="S255" s="86"/>
      <c r="T255" s="46"/>
      <c r="U255" s="47"/>
    </row>
    <row r="256" spans="2:21">
      <c r="B256" s="50">
        <f t="shared" si="25"/>
        <v>0</v>
      </c>
      <c r="C256" s="63">
        <f>IF(SUM(G256:G$302)&gt;0,(($M$1+$E$8)*((1+F256)^SUM(H256:H$302)))+D256,0)</f>
        <v>0</v>
      </c>
      <c r="D256" s="64">
        <f t="shared" si="28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24"/>
        <v>0</v>
      </c>
      <c r="H256" s="50">
        <f t="shared" si="26"/>
        <v>0</v>
      </c>
      <c r="J256" s="50" t="str">
        <f t="shared" si="27"/>
        <v/>
      </c>
      <c r="K256" s="86"/>
      <c r="L256" s="86"/>
      <c r="M256" s="86"/>
      <c r="N256" s="86"/>
      <c r="O256" s="86"/>
      <c r="P256" s="86"/>
      <c r="Q256" s="86"/>
      <c r="R256" s="86"/>
      <c r="S256" s="86"/>
      <c r="T256" s="46"/>
      <c r="U256" s="47"/>
    </row>
    <row r="257" spans="2:21">
      <c r="B257" s="50">
        <f t="shared" si="25"/>
        <v>0</v>
      </c>
      <c r="C257" s="63">
        <f>IF(SUM(G257:G$302)&gt;0,(($M$1+$E$8)*((1+F257)^SUM(H257:H$302)))+D257,0)</f>
        <v>0</v>
      </c>
      <c r="D257" s="64">
        <f t="shared" si="28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24"/>
        <v>0</v>
      </c>
      <c r="H257" s="50">
        <f t="shared" si="26"/>
        <v>0</v>
      </c>
      <c r="J257" s="50" t="str">
        <f t="shared" si="27"/>
        <v/>
      </c>
      <c r="K257" s="86"/>
      <c r="L257" s="86"/>
      <c r="M257" s="86"/>
      <c r="N257" s="86"/>
      <c r="O257" s="86"/>
      <c r="P257" s="86"/>
      <c r="Q257" s="86"/>
      <c r="R257" s="86"/>
      <c r="S257" s="86"/>
      <c r="T257" s="46"/>
      <c r="U257" s="47"/>
    </row>
    <row r="258" spans="2:21">
      <c r="B258" s="50">
        <f t="shared" si="25"/>
        <v>0</v>
      </c>
      <c r="C258" s="63">
        <f>IF(SUM(G258:G$302)&gt;0,(($M$1+$E$8)*((1+F258)^SUM(H258:H$302)))+D258,0)</f>
        <v>0</v>
      </c>
      <c r="D258" s="64">
        <f t="shared" si="28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24"/>
        <v>0</v>
      </c>
      <c r="H258" s="50">
        <f t="shared" si="26"/>
        <v>0</v>
      </c>
      <c r="J258" s="50" t="str">
        <f t="shared" si="27"/>
        <v/>
      </c>
      <c r="K258" s="86"/>
      <c r="L258" s="86"/>
      <c r="M258" s="86"/>
      <c r="N258" s="86"/>
      <c r="O258" s="86"/>
      <c r="P258" s="86"/>
      <c r="Q258" s="86"/>
      <c r="R258" s="86"/>
      <c r="S258" s="86"/>
      <c r="T258" s="46"/>
      <c r="U258" s="47"/>
    </row>
    <row r="259" spans="2:21">
      <c r="B259" s="50">
        <f t="shared" si="25"/>
        <v>0</v>
      </c>
      <c r="C259" s="63">
        <f>IF(SUM(G259:G$302)&gt;0,(($M$1+$E$8)*((1+F259)^SUM(H259:H$302)))+D259,0)</f>
        <v>0</v>
      </c>
      <c r="D259" s="64">
        <f t="shared" si="28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24"/>
        <v>0</v>
      </c>
      <c r="H259" s="50">
        <f t="shared" si="26"/>
        <v>0</v>
      </c>
      <c r="J259" s="50" t="str">
        <f t="shared" si="27"/>
        <v/>
      </c>
      <c r="K259" s="86"/>
      <c r="L259" s="86"/>
      <c r="M259" s="86"/>
      <c r="N259" s="86"/>
      <c r="O259" s="86"/>
      <c r="P259" s="86"/>
      <c r="Q259" s="86"/>
      <c r="R259" s="86"/>
      <c r="S259" s="86"/>
      <c r="T259" s="46"/>
      <c r="U259" s="47"/>
    </row>
    <row r="260" spans="2:21">
      <c r="B260" s="50">
        <f t="shared" si="25"/>
        <v>0</v>
      </c>
      <c r="C260" s="63">
        <f>IF(SUM(G260:G$302)&gt;0,(($M$1+$E$8)*((1+F260)^SUM(H260:H$302)))+D260,0)</f>
        <v>0</v>
      </c>
      <c r="D260" s="64">
        <f t="shared" si="28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24"/>
        <v>0</v>
      </c>
      <c r="H260" s="50">
        <f t="shared" si="26"/>
        <v>0</v>
      </c>
      <c r="J260" s="50" t="str">
        <f t="shared" si="27"/>
        <v/>
      </c>
      <c r="K260" s="86"/>
      <c r="L260" s="86"/>
      <c r="M260" s="86"/>
      <c r="N260" s="86"/>
      <c r="O260" s="86"/>
      <c r="P260" s="86"/>
      <c r="Q260" s="86"/>
      <c r="R260" s="86"/>
      <c r="S260" s="86"/>
      <c r="T260" s="46"/>
      <c r="U260" s="47"/>
    </row>
    <row r="261" spans="2:21">
      <c r="B261" s="50">
        <f t="shared" si="25"/>
        <v>0</v>
      </c>
      <c r="C261" s="63">
        <f>IF(SUM(G261:G$302)&gt;0,(($M$1+$E$8)*((1+F261)^SUM(H261:H$302)))+D261,0)</f>
        <v>0</v>
      </c>
      <c r="D261" s="64">
        <f t="shared" si="28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24"/>
        <v>0</v>
      </c>
      <c r="H261" s="50">
        <f t="shared" si="26"/>
        <v>0</v>
      </c>
      <c r="J261" s="50" t="str">
        <f t="shared" si="27"/>
        <v/>
      </c>
      <c r="K261" s="86"/>
      <c r="L261" s="86"/>
      <c r="M261" s="86"/>
      <c r="N261" s="86"/>
      <c r="O261" s="86"/>
      <c r="P261" s="86"/>
      <c r="Q261" s="86"/>
      <c r="R261" s="86"/>
      <c r="S261" s="86"/>
      <c r="T261" s="46"/>
      <c r="U261" s="47"/>
    </row>
    <row r="262" spans="2:21">
      <c r="B262" s="50">
        <f t="shared" si="25"/>
        <v>0</v>
      </c>
      <c r="C262" s="63">
        <f>IF(SUM(G262:G$302)&gt;0,(($M$1+$E$8)*((1+F262)^SUM(H262:H$302)))+D262,0)</f>
        <v>0</v>
      </c>
      <c r="D262" s="64">
        <f t="shared" si="28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24"/>
        <v>0</v>
      </c>
      <c r="H262" s="50">
        <f t="shared" si="26"/>
        <v>0</v>
      </c>
      <c r="J262" s="50" t="str">
        <f t="shared" si="27"/>
        <v/>
      </c>
      <c r="K262" s="86"/>
      <c r="L262" s="86"/>
      <c r="M262" s="86"/>
      <c r="N262" s="86"/>
      <c r="O262" s="86"/>
      <c r="P262" s="86"/>
      <c r="Q262" s="86"/>
      <c r="R262" s="86"/>
      <c r="S262" s="86"/>
      <c r="T262" s="46"/>
      <c r="U262" s="47"/>
    </row>
    <row r="263" spans="2:21">
      <c r="B263" s="50">
        <f t="shared" si="25"/>
        <v>0</v>
      </c>
      <c r="C263" s="63">
        <f>IF(SUM(G263:G$302)&gt;0,(($M$1+$E$8)*((1+F263)^SUM(H263:H$302)))+D263,0)</f>
        <v>0</v>
      </c>
      <c r="D263" s="64">
        <f t="shared" si="28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24"/>
        <v>0</v>
      </c>
      <c r="H263" s="50">
        <f t="shared" si="26"/>
        <v>0</v>
      </c>
      <c r="J263" s="50" t="str">
        <f t="shared" si="27"/>
        <v/>
      </c>
      <c r="K263" s="86"/>
      <c r="L263" s="86"/>
      <c r="M263" s="86"/>
      <c r="N263" s="86"/>
      <c r="O263" s="86"/>
      <c r="P263" s="86"/>
      <c r="Q263" s="86"/>
      <c r="R263" s="86"/>
      <c r="S263" s="86"/>
      <c r="T263" s="46"/>
      <c r="U263" s="47"/>
    </row>
    <row r="264" spans="2:21">
      <c r="B264" s="50">
        <f t="shared" si="25"/>
        <v>0</v>
      </c>
      <c r="C264" s="63">
        <f>IF(SUM(G264:G$302)&gt;0,(($M$1+$E$8)*((1+F264)^SUM(H264:H$302)))+D264,0)</f>
        <v>0</v>
      </c>
      <c r="D264" s="64">
        <f t="shared" si="28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24"/>
        <v>0</v>
      </c>
      <c r="H264" s="50">
        <f t="shared" si="26"/>
        <v>0</v>
      </c>
      <c r="J264" s="50" t="str">
        <f t="shared" si="27"/>
        <v/>
      </c>
      <c r="K264" s="86"/>
      <c r="L264" s="86"/>
      <c r="M264" s="86"/>
      <c r="N264" s="86"/>
      <c r="O264" s="86"/>
      <c r="P264" s="86"/>
      <c r="Q264" s="86"/>
      <c r="R264" s="86"/>
      <c r="S264" s="86"/>
      <c r="T264" s="46"/>
      <c r="U264" s="47"/>
    </row>
    <row r="265" spans="2:21">
      <c r="B265" s="50">
        <f t="shared" si="25"/>
        <v>0</v>
      </c>
      <c r="C265" s="63">
        <f>IF(SUM(G265:G$302)&gt;0,(($M$1+$E$8)*((1+F265)^SUM(H265:H$302)))+D265,0)</f>
        <v>0</v>
      </c>
      <c r="D265" s="64">
        <f t="shared" si="28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9">IF(H265=0,R265,0)</f>
        <v>0</v>
      </c>
      <c r="H265" s="50">
        <f t="shared" si="26"/>
        <v>0</v>
      </c>
      <c r="J265" s="50" t="str">
        <f t="shared" si="27"/>
        <v/>
      </c>
      <c r="K265" s="86"/>
      <c r="L265" s="86"/>
      <c r="M265" s="86"/>
      <c r="N265" s="86"/>
      <c r="O265" s="86"/>
      <c r="P265" s="86"/>
      <c r="Q265" s="86"/>
      <c r="R265" s="86"/>
      <c r="S265" s="86"/>
      <c r="T265" s="46"/>
      <c r="U265" s="47"/>
    </row>
    <row r="266" spans="2:21">
      <c r="B266" s="50">
        <f t="shared" ref="B266:B302" si="30">IF(Q266&lt;=$B$6,R266+S266,R266)</f>
        <v>0</v>
      </c>
      <c r="C266" s="63">
        <f>IF(SUM(G266:G$302)&gt;0,(($M$1+$E$8)*((1+F266)^SUM(H266:H$302)))+D266,0)</f>
        <v>0</v>
      </c>
      <c r="D266" s="64">
        <f t="shared" si="28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9"/>
        <v>0</v>
      </c>
      <c r="H266" s="50">
        <f t="shared" ref="H266:H302" si="31">IF(R267&gt;0,1,0)</f>
        <v>0</v>
      </c>
      <c r="J266" s="50" t="str">
        <f t="shared" ref="J266:J302" si="32">IF(R267&gt;0,(B266/B267)^(1/1)-1,"")</f>
        <v/>
      </c>
      <c r="K266" s="86"/>
      <c r="L266" s="86"/>
      <c r="M266" s="86"/>
      <c r="N266" s="86"/>
      <c r="O266" s="86"/>
      <c r="P266" s="86"/>
      <c r="Q266" s="86"/>
      <c r="R266" s="86"/>
      <c r="S266" s="86"/>
      <c r="T266" s="46"/>
      <c r="U266" s="47"/>
    </row>
    <row r="267" spans="2:21">
      <c r="B267" s="50">
        <f t="shared" si="30"/>
        <v>0</v>
      </c>
      <c r="C267" s="63">
        <f>IF(SUM(G267:G$302)&gt;0,(($M$1+$E$8)*((1+F267)^SUM(H267:H$302)))+D267,0)</f>
        <v>0</v>
      </c>
      <c r="D267" s="64">
        <f t="shared" si="28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9"/>
        <v>0</v>
      </c>
      <c r="H267" s="50">
        <f t="shared" si="31"/>
        <v>0</v>
      </c>
      <c r="J267" s="50" t="str">
        <f t="shared" si="32"/>
        <v/>
      </c>
      <c r="K267" s="86"/>
      <c r="L267" s="86"/>
      <c r="M267" s="86"/>
      <c r="N267" s="86"/>
      <c r="O267" s="86"/>
      <c r="P267" s="86"/>
      <c r="Q267" s="86"/>
      <c r="R267" s="86"/>
      <c r="S267" s="86"/>
      <c r="T267" s="46"/>
      <c r="U267" s="47"/>
    </row>
    <row r="268" spans="2:21">
      <c r="B268" s="50">
        <f t="shared" si="30"/>
        <v>0</v>
      </c>
      <c r="C268" s="63">
        <f>IF(SUM(G268:G$302)&gt;0,(($M$1+$E$8)*((1+F268)^SUM(H268:H$302)))+D268,0)</f>
        <v>0</v>
      </c>
      <c r="D268" s="64">
        <f t="shared" si="28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9"/>
        <v>0</v>
      </c>
      <c r="H268" s="50">
        <f t="shared" si="31"/>
        <v>0</v>
      </c>
      <c r="J268" s="50" t="str">
        <f t="shared" si="32"/>
        <v/>
      </c>
      <c r="K268" s="86"/>
      <c r="L268" s="86"/>
      <c r="M268" s="86"/>
      <c r="N268" s="86"/>
      <c r="O268" s="86"/>
      <c r="P268" s="86"/>
      <c r="Q268" s="86"/>
      <c r="R268" s="86"/>
      <c r="S268" s="86"/>
      <c r="T268" s="46"/>
      <c r="U268" s="47"/>
    </row>
    <row r="269" spans="2:21">
      <c r="B269" s="50">
        <f t="shared" si="30"/>
        <v>0</v>
      </c>
      <c r="C269" s="63">
        <f>IF(SUM(G269:G$302)&gt;0,(($M$1+$E$8)*((1+F269)^SUM(H269:H$302)))+D269,0)</f>
        <v>0</v>
      </c>
      <c r="D269" s="64">
        <f t="shared" si="28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9"/>
        <v>0</v>
      </c>
      <c r="H269" s="50">
        <f t="shared" si="31"/>
        <v>0</v>
      </c>
      <c r="J269" s="50" t="str">
        <f t="shared" si="32"/>
        <v/>
      </c>
      <c r="K269" s="86"/>
      <c r="L269" s="86"/>
      <c r="M269" s="86"/>
      <c r="N269" s="86"/>
      <c r="O269" s="86"/>
      <c r="P269" s="86"/>
      <c r="Q269" s="86"/>
      <c r="R269" s="86"/>
      <c r="S269" s="86"/>
      <c r="T269" s="46"/>
      <c r="U269" s="47"/>
    </row>
    <row r="270" spans="2:21">
      <c r="B270" s="50">
        <f t="shared" si="30"/>
        <v>0</v>
      </c>
      <c r="C270" s="63">
        <f>IF(SUM(G270:G$302)&gt;0,(($M$1+$E$8)*((1+F270)^SUM(H270:H$302)))+D270,0)</f>
        <v>0</v>
      </c>
      <c r="D270" s="64">
        <f t="shared" si="28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9"/>
        <v>0</v>
      </c>
      <c r="H270" s="50">
        <f t="shared" si="31"/>
        <v>0</v>
      </c>
      <c r="J270" s="50" t="str">
        <f t="shared" si="32"/>
        <v/>
      </c>
      <c r="K270" s="86"/>
      <c r="L270" s="86"/>
      <c r="M270" s="86"/>
      <c r="N270" s="86"/>
      <c r="O270" s="86"/>
      <c r="P270" s="86"/>
      <c r="Q270" s="86"/>
      <c r="R270" s="86"/>
      <c r="S270" s="86"/>
      <c r="T270" s="46"/>
      <c r="U270" s="47"/>
    </row>
    <row r="271" spans="2:21">
      <c r="B271" s="50">
        <f t="shared" si="30"/>
        <v>0</v>
      </c>
      <c r="C271" s="63">
        <f>IF(SUM(G271:G$302)&gt;0,(($M$1+$E$8)*((1+F271)^SUM(H271:H$302)))+D271,0)</f>
        <v>0</v>
      </c>
      <c r="D271" s="64">
        <f t="shared" si="28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9"/>
        <v>0</v>
      </c>
      <c r="H271" s="50">
        <f t="shared" si="31"/>
        <v>0</v>
      </c>
      <c r="J271" s="50" t="str">
        <f t="shared" si="32"/>
        <v/>
      </c>
      <c r="K271" s="86"/>
      <c r="L271" s="86"/>
      <c r="M271" s="86"/>
      <c r="N271" s="86"/>
      <c r="O271" s="86"/>
      <c r="P271" s="86"/>
      <c r="Q271" s="86"/>
      <c r="R271" s="86"/>
      <c r="S271" s="86"/>
      <c r="T271" s="46"/>
      <c r="U271" s="47"/>
    </row>
    <row r="272" spans="2:21">
      <c r="B272" s="50">
        <f t="shared" si="30"/>
        <v>0</v>
      </c>
      <c r="C272" s="63">
        <f>IF(SUM(G272:G$302)&gt;0,(($M$1+$E$8)*((1+F272)^SUM(H272:H$302)))+D272,0)</f>
        <v>0</v>
      </c>
      <c r="D272" s="64">
        <f t="shared" si="28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9"/>
        <v>0</v>
      </c>
      <c r="H272" s="50">
        <f t="shared" si="31"/>
        <v>0</v>
      </c>
      <c r="J272" s="50" t="str">
        <f t="shared" si="32"/>
        <v/>
      </c>
      <c r="K272" s="86"/>
      <c r="L272" s="86"/>
      <c r="M272" s="86"/>
      <c r="N272" s="86"/>
      <c r="O272" s="86"/>
      <c r="P272" s="86"/>
      <c r="Q272" s="86"/>
      <c r="R272" s="86"/>
      <c r="S272" s="86"/>
      <c r="T272" s="46"/>
      <c r="U272" s="47"/>
    </row>
    <row r="273" spans="2:21">
      <c r="B273" s="50">
        <f t="shared" si="30"/>
        <v>0</v>
      </c>
      <c r="C273" s="63">
        <f>IF(SUM(G273:G$302)&gt;0,(($M$1+$E$8)*((1+F273)^SUM(H273:H$302)))+D273,0)</f>
        <v>0</v>
      </c>
      <c r="D273" s="64">
        <f t="shared" si="28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9"/>
        <v>0</v>
      </c>
      <c r="H273" s="50">
        <f t="shared" si="31"/>
        <v>0</v>
      </c>
      <c r="J273" s="50" t="str">
        <f t="shared" si="32"/>
        <v/>
      </c>
      <c r="K273" s="86"/>
      <c r="L273" s="86"/>
      <c r="M273" s="86"/>
      <c r="N273" s="86"/>
      <c r="O273" s="86"/>
      <c r="P273" s="86"/>
      <c r="Q273" s="86"/>
      <c r="R273" s="86"/>
      <c r="S273" s="86"/>
      <c r="T273" s="46"/>
      <c r="U273" s="47"/>
    </row>
    <row r="274" spans="2:21">
      <c r="B274" s="50">
        <f t="shared" si="30"/>
        <v>0</v>
      </c>
      <c r="C274" s="63">
        <f>IF(SUM(G274:G$302)&gt;0,(($M$1+$E$8)*((1+F274)^SUM(H274:H$302)))+D274,0)</f>
        <v>0</v>
      </c>
      <c r="D274" s="64">
        <f t="shared" si="28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9"/>
        <v>0</v>
      </c>
      <c r="H274" s="50">
        <f t="shared" si="31"/>
        <v>0</v>
      </c>
      <c r="J274" s="50" t="str">
        <f t="shared" si="32"/>
        <v/>
      </c>
      <c r="K274" s="86"/>
      <c r="L274" s="86"/>
      <c r="M274" s="86"/>
      <c r="N274" s="86"/>
      <c r="O274" s="86"/>
      <c r="P274" s="86"/>
      <c r="Q274" s="86"/>
      <c r="R274" s="86"/>
      <c r="S274" s="86"/>
      <c r="T274" s="46"/>
      <c r="U274" s="47"/>
    </row>
    <row r="275" spans="2:21">
      <c r="B275" s="50">
        <f t="shared" si="30"/>
        <v>0</v>
      </c>
      <c r="C275" s="63">
        <f>IF(SUM(G275:G$302)&gt;0,(($M$1+$E$8)*((1+F275)^SUM(H275:H$302)))+D275,0)</f>
        <v>0</v>
      </c>
      <c r="D275" s="64">
        <f t="shared" si="28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9"/>
        <v>0</v>
      </c>
      <c r="H275" s="50">
        <f t="shared" si="31"/>
        <v>0</v>
      </c>
      <c r="J275" s="50" t="str">
        <f t="shared" si="32"/>
        <v/>
      </c>
      <c r="K275" s="86"/>
      <c r="L275" s="86"/>
      <c r="M275" s="86"/>
      <c r="N275" s="86"/>
      <c r="O275" s="86"/>
      <c r="P275" s="86"/>
      <c r="Q275" s="86"/>
      <c r="R275" s="86"/>
      <c r="S275" s="86"/>
      <c r="T275" s="46"/>
      <c r="U275" s="47"/>
    </row>
    <row r="276" spans="2:21">
      <c r="B276" s="50">
        <f t="shared" si="30"/>
        <v>0</v>
      </c>
      <c r="C276" s="63">
        <f>IF(SUM(G276:G$302)&gt;0,(($M$1+$E$8)*((1+F276)^SUM(H276:H$302)))+D276,0)</f>
        <v>0</v>
      </c>
      <c r="D276" s="64">
        <f t="shared" si="28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9"/>
        <v>0</v>
      </c>
      <c r="H276" s="50">
        <f t="shared" si="31"/>
        <v>0</v>
      </c>
      <c r="J276" s="50" t="str">
        <f t="shared" si="32"/>
        <v/>
      </c>
      <c r="K276" s="86"/>
      <c r="L276" s="86"/>
      <c r="M276" s="86"/>
      <c r="N276" s="86"/>
      <c r="O276" s="86"/>
      <c r="P276" s="86"/>
      <c r="Q276" s="86"/>
      <c r="R276" s="86"/>
      <c r="S276" s="86"/>
      <c r="T276" s="46"/>
      <c r="U276" s="47"/>
    </row>
    <row r="277" spans="2:21">
      <c r="B277" s="50">
        <f t="shared" si="30"/>
        <v>0</v>
      </c>
      <c r="C277" s="63">
        <f>IF(SUM(G277:G$302)&gt;0,(($M$1+$E$8)*((1+F277)^SUM(H277:H$302)))+D277,0)</f>
        <v>0</v>
      </c>
      <c r="D277" s="64">
        <f t="shared" si="28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9"/>
        <v>0</v>
      </c>
      <c r="H277" s="50">
        <f t="shared" si="31"/>
        <v>0</v>
      </c>
      <c r="J277" s="50" t="str">
        <f t="shared" si="32"/>
        <v/>
      </c>
      <c r="K277" s="86"/>
      <c r="L277" s="86"/>
      <c r="M277" s="86"/>
      <c r="N277" s="86"/>
      <c r="O277" s="86"/>
      <c r="P277" s="86"/>
      <c r="Q277" s="86"/>
      <c r="R277" s="86"/>
      <c r="S277" s="86"/>
      <c r="T277" s="46"/>
      <c r="U277" s="47"/>
    </row>
    <row r="278" spans="2:21">
      <c r="B278" s="50">
        <f t="shared" si="30"/>
        <v>0</v>
      </c>
      <c r="C278" s="63">
        <f>IF(SUM(G278:G$302)&gt;0,(($M$1+$E$8)*((1+F278)^SUM(H278:H$302)))+D278,0)</f>
        <v>0</v>
      </c>
      <c r="D278" s="64">
        <f t="shared" ref="D278:D302" si="33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9"/>
        <v>0</v>
      </c>
      <c r="H278" s="50">
        <f t="shared" si="31"/>
        <v>0</v>
      </c>
      <c r="J278" s="50" t="str">
        <f t="shared" si="32"/>
        <v/>
      </c>
      <c r="K278" s="86"/>
      <c r="L278" s="86"/>
      <c r="M278" s="86"/>
      <c r="N278" s="86"/>
      <c r="O278" s="86"/>
      <c r="P278" s="86"/>
      <c r="Q278" s="86"/>
      <c r="R278" s="86"/>
      <c r="S278" s="86"/>
      <c r="T278" s="46"/>
      <c r="U278" s="47"/>
    </row>
    <row r="279" spans="2:21">
      <c r="B279" s="50">
        <f t="shared" si="30"/>
        <v>0</v>
      </c>
      <c r="C279" s="63">
        <f>IF(SUM(G279:G$302)&gt;0,(($M$1+$E$8)*((1+F279)^SUM(H279:H$302)))+D279,0)</f>
        <v>0</v>
      </c>
      <c r="D279" s="64">
        <f t="shared" si="33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9"/>
        <v>0</v>
      </c>
      <c r="H279" s="50">
        <f t="shared" si="31"/>
        <v>0</v>
      </c>
      <c r="J279" s="50" t="str">
        <f t="shared" si="32"/>
        <v/>
      </c>
      <c r="K279" s="86"/>
      <c r="L279" s="86"/>
      <c r="M279" s="86"/>
      <c r="N279" s="86"/>
      <c r="O279" s="86"/>
      <c r="P279" s="86"/>
      <c r="Q279" s="86"/>
      <c r="R279" s="86"/>
      <c r="S279" s="86"/>
      <c r="T279" s="46"/>
      <c r="U279" s="47"/>
    </row>
    <row r="280" spans="2:21">
      <c r="B280" s="50">
        <f t="shared" si="30"/>
        <v>0</v>
      </c>
      <c r="C280" s="63">
        <f>IF(SUM(G280:G$302)&gt;0,(($M$1+$E$8)*((1+F280)^SUM(H280:H$302)))+D280,0)</f>
        <v>0</v>
      </c>
      <c r="D280" s="64">
        <f t="shared" si="33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9"/>
        <v>0</v>
      </c>
      <c r="H280" s="50">
        <f t="shared" si="31"/>
        <v>0</v>
      </c>
      <c r="J280" s="50" t="str">
        <f t="shared" si="32"/>
        <v/>
      </c>
      <c r="K280" s="86"/>
      <c r="L280" s="86"/>
      <c r="M280" s="86"/>
      <c r="N280" s="86"/>
      <c r="O280" s="86"/>
      <c r="P280" s="86"/>
      <c r="Q280" s="86"/>
      <c r="R280" s="86"/>
      <c r="S280" s="86"/>
      <c r="T280" s="46"/>
      <c r="U280" s="47"/>
    </row>
    <row r="281" spans="2:21">
      <c r="B281" s="50">
        <f t="shared" si="30"/>
        <v>0</v>
      </c>
      <c r="C281" s="63">
        <f>IF(SUM(G281:G$302)&gt;0,(($M$1+$E$8)*((1+F281)^SUM(H281:H$302)))+D281,0)</f>
        <v>0</v>
      </c>
      <c r="D281" s="64">
        <f t="shared" si="33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9"/>
        <v>0</v>
      </c>
      <c r="H281" s="50">
        <f t="shared" si="31"/>
        <v>0</v>
      </c>
      <c r="J281" s="50" t="str">
        <f t="shared" si="32"/>
        <v/>
      </c>
      <c r="K281" s="86"/>
      <c r="L281" s="86"/>
      <c r="M281" s="86"/>
      <c r="N281" s="86"/>
      <c r="O281" s="86"/>
      <c r="P281" s="86"/>
      <c r="Q281" s="86"/>
      <c r="R281" s="86"/>
      <c r="S281" s="86"/>
      <c r="T281" s="46"/>
      <c r="U281" s="47"/>
    </row>
    <row r="282" spans="2:21">
      <c r="B282" s="50">
        <f t="shared" si="30"/>
        <v>0</v>
      </c>
      <c r="C282" s="63">
        <f>IF(SUM(G282:G$302)&gt;0,(($M$1+$E$8)*((1+F282)^SUM(H282:H$302)))+D282,0)</f>
        <v>0</v>
      </c>
      <c r="D282" s="64">
        <f t="shared" si="33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9"/>
        <v>0</v>
      </c>
      <c r="H282" s="50">
        <f t="shared" si="31"/>
        <v>0</v>
      </c>
      <c r="J282" s="50" t="str">
        <f t="shared" si="32"/>
        <v/>
      </c>
      <c r="K282" s="86"/>
      <c r="L282" s="86"/>
      <c r="M282" s="86"/>
      <c r="N282" s="86"/>
      <c r="O282" s="86"/>
      <c r="P282" s="86"/>
      <c r="Q282" s="86"/>
      <c r="R282" s="86"/>
      <c r="S282" s="86"/>
      <c r="T282" s="46"/>
      <c r="U282" s="47"/>
    </row>
    <row r="283" spans="2:21">
      <c r="B283" s="50">
        <f t="shared" si="30"/>
        <v>0</v>
      </c>
      <c r="C283" s="63">
        <f>IF(SUM(G283:G$302)&gt;0,(($M$1+$E$8)*((1+F283)^SUM(H283:H$302)))+D283,0)</f>
        <v>0</v>
      </c>
      <c r="D283" s="64">
        <f t="shared" si="33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9"/>
        <v>0</v>
      </c>
      <c r="H283" s="50">
        <f t="shared" si="31"/>
        <v>0</v>
      </c>
      <c r="J283" s="50" t="str">
        <f t="shared" si="32"/>
        <v/>
      </c>
      <c r="K283" s="86"/>
      <c r="L283" s="86"/>
      <c r="M283" s="86"/>
      <c r="N283" s="86"/>
      <c r="O283" s="86"/>
      <c r="P283" s="86"/>
      <c r="Q283" s="86"/>
      <c r="R283" s="86"/>
      <c r="S283" s="86"/>
      <c r="T283" s="46"/>
      <c r="U283" s="47"/>
    </row>
    <row r="284" spans="2:21">
      <c r="B284" s="50">
        <f t="shared" si="30"/>
        <v>0</v>
      </c>
      <c r="C284" s="63">
        <f>IF(SUM(G284:G$302)&gt;0,(($M$1+$E$8)*((1+F284)^SUM(H284:H$302)))+D284,0)</f>
        <v>0</v>
      </c>
      <c r="D284" s="64">
        <f t="shared" si="33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9"/>
        <v>0</v>
      </c>
      <c r="H284" s="50">
        <f t="shared" si="31"/>
        <v>0</v>
      </c>
      <c r="J284" s="50" t="str">
        <f t="shared" si="32"/>
        <v/>
      </c>
      <c r="K284" s="86"/>
      <c r="L284" s="86"/>
      <c r="M284" s="86"/>
      <c r="N284" s="86"/>
      <c r="O284" s="86"/>
      <c r="P284" s="86"/>
      <c r="Q284" s="86"/>
      <c r="R284" s="86"/>
      <c r="S284" s="86"/>
      <c r="T284" s="46"/>
      <c r="U284" s="47"/>
    </row>
    <row r="285" spans="2:21">
      <c r="B285" s="50">
        <f t="shared" si="30"/>
        <v>0</v>
      </c>
      <c r="C285" s="63">
        <f>IF(SUM(G285:G$302)&gt;0,(($M$1+$E$8)*((1+F285)^SUM(H285:H$302)))+D285,0)</f>
        <v>0</v>
      </c>
      <c r="D285" s="64">
        <f t="shared" si="33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9"/>
        <v>0</v>
      </c>
      <c r="H285" s="50">
        <f t="shared" si="31"/>
        <v>0</v>
      </c>
      <c r="J285" s="50" t="str">
        <f t="shared" si="32"/>
        <v/>
      </c>
      <c r="K285" s="86"/>
      <c r="L285" s="86"/>
      <c r="M285" s="86"/>
      <c r="N285" s="86"/>
      <c r="O285" s="86"/>
      <c r="P285" s="86"/>
      <c r="Q285" s="86"/>
      <c r="R285" s="86"/>
      <c r="S285" s="86"/>
      <c r="T285" s="46"/>
      <c r="U285" s="47"/>
    </row>
    <row r="286" spans="2:21">
      <c r="B286" s="50">
        <f t="shared" si="30"/>
        <v>0</v>
      </c>
      <c r="C286" s="63">
        <f>IF(SUM(G286:G$302)&gt;0,(($M$1+$E$8)*((1+F286)^SUM(H286:H$302)))+D286,0)</f>
        <v>0</v>
      </c>
      <c r="D286" s="64">
        <f t="shared" si="33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9"/>
        <v>0</v>
      </c>
      <c r="H286" s="50">
        <f t="shared" si="31"/>
        <v>0</v>
      </c>
      <c r="J286" s="50" t="str">
        <f t="shared" si="32"/>
        <v/>
      </c>
      <c r="K286" s="86"/>
      <c r="L286" s="86"/>
      <c r="M286" s="86"/>
      <c r="N286" s="86"/>
      <c r="O286" s="86"/>
      <c r="P286" s="86"/>
      <c r="Q286" s="86"/>
      <c r="R286" s="86"/>
      <c r="S286" s="86"/>
      <c r="T286" s="46"/>
      <c r="U286" s="47"/>
    </row>
    <row r="287" spans="2:21">
      <c r="B287" s="50">
        <f t="shared" si="30"/>
        <v>0</v>
      </c>
      <c r="C287" s="63">
        <f>IF(SUM(G287:G$302)&gt;0,(($M$1+$E$8)*((1+F287)^SUM(H287:H$302)))+D287,0)</f>
        <v>0</v>
      </c>
      <c r="D287" s="64">
        <f t="shared" si="33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9"/>
        <v>0</v>
      </c>
      <c r="H287" s="50">
        <f t="shared" si="31"/>
        <v>0</v>
      </c>
      <c r="J287" s="50" t="str">
        <f t="shared" si="32"/>
        <v/>
      </c>
      <c r="K287" s="86"/>
      <c r="L287" s="86"/>
      <c r="M287" s="86"/>
      <c r="N287" s="86"/>
      <c r="O287" s="86"/>
      <c r="P287" s="86"/>
      <c r="Q287" s="86"/>
      <c r="R287" s="86"/>
      <c r="S287" s="86"/>
      <c r="T287" s="46"/>
      <c r="U287" s="47"/>
    </row>
    <row r="288" spans="2:21">
      <c r="B288" s="50">
        <f t="shared" si="30"/>
        <v>0</v>
      </c>
      <c r="C288" s="63">
        <f>IF(SUM(G288:G$302)&gt;0,(($M$1+$E$8)*((1+F288)^SUM(H288:H$302)))+D288,0)</f>
        <v>0</v>
      </c>
      <c r="D288" s="64">
        <f t="shared" si="33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9"/>
        <v>0</v>
      </c>
      <c r="H288" s="50">
        <f t="shared" si="31"/>
        <v>0</v>
      </c>
      <c r="J288" s="50" t="str">
        <f t="shared" si="32"/>
        <v/>
      </c>
      <c r="K288" s="86"/>
      <c r="L288" s="86"/>
      <c r="M288" s="86"/>
      <c r="N288" s="86"/>
      <c r="O288" s="86"/>
      <c r="P288" s="86"/>
      <c r="Q288" s="86"/>
      <c r="R288" s="86"/>
      <c r="S288" s="86"/>
      <c r="T288" s="46"/>
      <c r="U288" s="47"/>
    </row>
    <row r="289" spans="2:21">
      <c r="B289" s="50">
        <f t="shared" si="30"/>
        <v>0</v>
      </c>
      <c r="C289" s="63">
        <f>IF(SUM(G289:G$302)&gt;0,(($M$1+$E$8)*((1+F289)^SUM(H289:H$302)))+D289,0)</f>
        <v>0</v>
      </c>
      <c r="D289" s="64">
        <f t="shared" si="33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9"/>
        <v>0</v>
      </c>
      <c r="H289" s="50">
        <f t="shared" si="31"/>
        <v>0</v>
      </c>
      <c r="J289" s="50" t="str">
        <f t="shared" si="32"/>
        <v/>
      </c>
      <c r="K289" s="86"/>
      <c r="L289" s="86"/>
      <c r="M289" s="86"/>
      <c r="N289" s="86"/>
      <c r="O289" s="86"/>
      <c r="P289" s="86"/>
      <c r="Q289" s="86"/>
      <c r="R289" s="86"/>
      <c r="S289" s="86"/>
      <c r="T289" s="46"/>
      <c r="U289" s="47"/>
    </row>
    <row r="290" spans="2:21">
      <c r="B290" s="50">
        <f t="shared" si="30"/>
        <v>0</v>
      </c>
      <c r="C290" s="63">
        <f>IF(SUM(G290:G$302)&gt;0,(($M$1+$E$8)*((1+F290)^SUM(H290:H$302)))+D290,0)</f>
        <v>0</v>
      </c>
      <c r="D290" s="64">
        <f t="shared" si="33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9"/>
        <v>0</v>
      </c>
      <c r="H290" s="50">
        <f t="shared" si="31"/>
        <v>0</v>
      </c>
      <c r="J290" s="50" t="str">
        <f t="shared" si="32"/>
        <v/>
      </c>
      <c r="K290" s="86"/>
      <c r="L290" s="86"/>
      <c r="M290" s="86"/>
      <c r="N290" s="86"/>
      <c r="O290" s="86"/>
      <c r="P290" s="86"/>
      <c r="Q290" s="86"/>
      <c r="R290" s="86"/>
      <c r="S290" s="86"/>
      <c r="T290" s="46"/>
      <c r="U290" s="47"/>
    </row>
    <row r="291" spans="2:21">
      <c r="B291" s="50">
        <f t="shared" si="30"/>
        <v>0</v>
      </c>
      <c r="C291" s="63">
        <f>IF(SUM(G291:G$302)&gt;0,(($M$1+$E$8)*((1+F291)^SUM(H291:H$302)))+D291,0)</f>
        <v>0</v>
      </c>
      <c r="D291" s="64">
        <f t="shared" si="33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9"/>
        <v>0</v>
      </c>
      <c r="H291" s="50">
        <f t="shared" si="31"/>
        <v>0</v>
      </c>
      <c r="J291" s="50" t="str">
        <f t="shared" si="32"/>
        <v/>
      </c>
      <c r="K291" s="86"/>
      <c r="L291" s="86"/>
      <c r="M291" s="86"/>
      <c r="N291" s="86"/>
      <c r="O291" s="86"/>
      <c r="P291" s="86"/>
      <c r="Q291" s="86"/>
      <c r="R291" s="86"/>
      <c r="S291" s="86"/>
      <c r="T291" s="46"/>
      <c r="U291" s="47"/>
    </row>
    <row r="292" spans="2:21">
      <c r="B292" s="50">
        <f t="shared" si="30"/>
        <v>0</v>
      </c>
      <c r="C292" s="63">
        <f>IF(SUM(G292:G$302)&gt;0,(($M$1+$E$8)*((1+F292)^SUM(H292:H$302)))+D292,0)</f>
        <v>0</v>
      </c>
      <c r="D292" s="64">
        <f t="shared" si="33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9"/>
        <v>0</v>
      </c>
      <c r="H292" s="50">
        <f t="shared" si="31"/>
        <v>0</v>
      </c>
      <c r="J292" s="50" t="str">
        <f t="shared" si="32"/>
        <v/>
      </c>
      <c r="K292" s="86"/>
      <c r="L292" s="86"/>
      <c r="M292" s="86"/>
      <c r="N292" s="86"/>
      <c r="O292" s="86"/>
      <c r="P292" s="86"/>
      <c r="Q292" s="86"/>
      <c r="R292" s="86"/>
      <c r="S292" s="86"/>
      <c r="T292" s="46"/>
      <c r="U292" s="47"/>
    </row>
    <row r="293" spans="2:21">
      <c r="B293" s="50">
        <f t="shared" si="30"/>
        <v>0</v>
      </c>
      <c r="C293" s="63">
        <f>IF(SUM(G293:G$302)&gt;0,(($M$1+$E$8)*((1+F293)^SUM(H293:H$302)))+D293,0)</f>
        <v>0</v>
      </c>
      <c r="D293" s="64">
        <f t="shared" si="33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9"/>
        <v>0</v>
      </c>
      <c r="H293" s="50">
        <f t="shared" si="31"/>
        <v>0</v>
      </c>
      <c r="J293" s="50" t="str">
        <f t="shared" si="32"/>
        <v/>
      </c>
      <c r="K293" s="86"/>
      <c r="L293" s="86"/>
      <c r="M293" s="86"/>
      <c r="N293" s="86"/>
      <c r="O293" s="86"/>
      <c r="P293" s="86"/>
      <c r="Q293" s="86"/>
      <c r="R293" s="86"/>
      <c r="S293" s="86"/>
      <c r="T293" s="46"/>
      <c r="U293" s="47"/>
    </row>
    <row r="294" spans="2:21">
      <c r="B294" s="50">
        <f t="shared" si="30"/>
        <v>0</v>
      </c>
      <c r="C294" s="63">
        <f>IF(SUM(G294:G$302)&gt;0,(($M$1+$E$8)*((1+F294)^SUM(H294:H$302)))+D294,0)</f>
        <v>0</v>
      </c>
      <c r="D294" s="64">
        <f t="shared" si="33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9"/>
        <v>0</v>
      </c>
      <c r="H294" s="50">
        <f t="shared" si="31"/>
        <v>0</v>
      </c>
      <c r="J294" s="50" t="str">
        <f t="shared" si="32"/>
        <v/>
      </c>
      <c r="K294" s="86"/>
      <c r="L294" s="86"/>
      <c r="M294" s="86"/>
      <c r="N294" s="86"/>
      <c r="O294" s="86"/>
      <c r="P294" s="86"/>
      <c r="Q294" s="86"/>
      <c r="R294" s="86"/>
      <c r="S294" s="86"/>
      <c r="T294" s="46"/>
      <c r="U294" s="47"/>
    </row>
    <row r="295" spans="2:21">
      <c r="B295" s="50">
        <f t="shared" si="30"/>
        <v>0</v>
      </c>
      <c r="C295" s="63">
        <f>IF(SUM(G295:G$302)&gt;0,(($M$1+$E$8)*((1+F295)^SUM(H295:H$302)))+D295,0)</f>
        <v>0</v>
      </c>
      <c r="D295" s="64">
        <f t="shared" si="33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9"/>
        <v>0</v>
      </c>
      <c r="H295" s="50">
        <f t="shared" si="31"/>
        <v>0</v>
      </c>
      <c r="J295" s="50" t="str">
        <f t="shared" si="32"/>
        <v/>
      </c>
      <c r="K295" s="86"/>
      <c r="L295" s="86"/>
      <c r="M295" s="86"/>
      <c r="N295" s="86"/>
      <c r="O295" s="86"/>
      <c r="P295" s="86"/>
      <c r="Q295" s="86"/>
      <c r="R295" s="86"/>
      <c r="S295" s="86"/>
      <c r="T295" s="46"/>
      <c r="U295" s="47"/>
    </row>
    <row r="296" spans="2:21">
      <c r="B296" s="50">
        <f t="shared" si="30"/>
        <v>0</v>
      </c>
      <c r="C296" s="63">
        <f>IF(SUM(G296:G$302)&gt;0,(($M$1+$E$8)*((1+F296)^SUM(H296:H$302)))+D296,0)</f>
        <v>0</v>
      </c>
      <c r="D296" s="64">
        <f t="shared" si="33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9"/>
        <v>0</v>
      </c>
      <c r="H296" s="50">
        <f t="shared" si="31"/>
        <v>0</v>
      </c>
      <c r="J296" s="50" t="str">
        <f t="shared" si="32"/>
        <v/>
      </c>
      <c r="K296" s="86"/>
      <c r="L296" s="86"/>
      <c r="M296" s="86"/>
      <c r="N296" s="86"/>
      <c r="O296" s="86"/>
      <c r="P296" s="86"/>
      <c r="Q296" s="86"/>
      <c r="R296" s="86"/>
      <c r="S296" s="86"/>
      <c r="T296" s="46"/>
      <c r="U296" s="47"/>
    </row>
    <row r="297" spans="2:21">
      <c r="B297" s="50">
        <f t="shared" si="30"/>
        <v>0</v>
      </c>
      <c r="C297" s="63">
        <f>IF(SUM(G297:G$302)&gt;0,(($M$1+$E$8)*((1+F297)^SUM(H297:H$302)))+D297,0)</f>
        <v>0</v>
      </c>
      <c r="D297" s="64">
        <f t="shared" si="33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9"/>
        <v>0</v>
      </c>
      <c r="H297" s="50">
        <f t="shared" si="31"/>
        <v>0</v>
      </c>
      <c r="J297" s="50" t="str">
        <f t="shared" si="32"/>
        <v/>
      </c>
      <c r="K297" s="86"/>
      <c r="L297" s="86"/>
      <c r="M297" s="86"/>
      <c r="N297" s="86"/>
      <c r="O297" s="86"/>
      <c r="P297" s="86"/>
      <c r="Q297" s="86"/>
      <c r="R297" s="86"/>
      <c r="S297" s="86"/>
      <c r="T297" s="46"/>
      <c r="U297" s="47"/>
    </row>
    <row r="298" spans="2:21">
      <c r="B298" s="50">
        <f t="shared" si="30"/>
        <v>0</v>
      </c>
      <c r="C298" s="63">
        <f>IF(SUM(G298:G$302)&gt;0,(($M$1+$E$8)*((1+F298)^SUM(H298:H$302)))+D298,0)</f>
        <v>0</v>
      </c>
      <c r="D298" s="64">
        <f t="shared" si="33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9"/>
        <v>0</v>
      </c>
      <c r="H298" s="50">
        <f t="shared" si="31"/>
        <v>0</v>
      </c>
      <c r="J298" s="50" t="str">
        <f t="shared" si="32"/>
        <v/>
      </c>
      <c r="K298" s="86"/>
      <c r="L298" s="86"/>
      <c r="M298" s="86"/>
      <c r="N298" s="86"/>
      <c r="O298" s="86"/>
      <c r="P298" s="86"/>
      <c r="Q298" s="86"/>
      <c r="R298" s="86"/>
      <c r="S298" s="86"/>
      <c r="T298" s="46"/>
      <c r="U298" s="47"/>
    </row>
    <row r="299" spans="2:21">
      <c r="B299" s="50">
        <f t="shared" si="30"/>
        <v>0</v>
      </c>
      <c r="C299" s="63">
        <f>IF(SUM(G299:G$302)&gt;0,(($M$1+$E$8)*((1+F299)^SUM(H299:H$302)))+D299,0)</f>
        <v>0</v>
      </c>
      <c r="D299" s="64">
        <f t="shared" si="33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9"/>
        <v>0</v>
      </c>
      <c r="H299" s="50">
        <f t="shared" si="31"/>
        <v>0</v>
      </c>
      <c r="J299" s="50" t="str">
        <f t="shared" si="32"/>
        <v/>
      </c>
      <c r="K299" s="86"/>
      <c r="L299" s="86"/>
      <c r="M299" s="86"/>
      <c r="N299" s="86"/>
      <c r="O299" s="86"/>
      <c r="P299" s="86"/>
      <c r="Q299" s="86"/>
      <c r="R299" s="86"/>
      <c r="S299" s="86"/>
      <c r="T299" s="46"/>
      <c r="U299" s="47"/>
    </row>
    <row r="300" spans="2:21">
      <c r="B300" s="50">
        <f t="shared" si="30"/>
        <v>0</v>
      </c>
      <c r="C300" s="63">
        <f>IF(SUM(G300:G$302)&gt;0,(($M$1+$E$8)*((1+F300)^SUM(H300:H$302)))+D300,0)</f>
        <v>0</v>
      </c>
      <c r="D300" s="64">
        <f t="shared" si="33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9"/>
        <v>0</v>
      </c>
      <c r="H300" s="50">
        <f t="shared" si="31"/>
        <v>0</v>
      </c>
      <c r="J300" s="50" t="str">
        <f t="shared" si="32"/>
        <v/>
      </c>
      <c r="K300" s="86"/>
      <c r="L300" s="86"/>
      <c r="M300" s="86"/>
      <c r="N300" s="86"/>
      <c r="O300" s="86"/>
      <c r="P300" s="86"/>
      <c r="Q300" s="86"/>
      <c r="R300" s="86"/>
      <c r="S300" s="86"/>
      <c r="T300" s="46"/>
      <c r="U300" s="47"/>
    </row>
    <row r="301" spans="2:21">
      <c r="B301" s="50">
        <f t="shared" si="30"/>
        <v>0</v>
      </c>
      <c r="C301" s="63">
        <f>IF(SUM(G301:G$302)&gt;0,(($M$1+$E$8)*((1+F301)^SUM(H301:H$302)))+D301,0)</f>
        <v>0</v>
      </c>
      <c r="D301" s="64">
        <f t="shared" si="33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9"/>
        <v>0</v>
      </c>
      <c r="H301" s="50">
        <f t="shared" si="31"/>
        <v>0</v>
      </c>
      <c r="J301" s="50" t="str">
        <f t="shared" si="32"/>
        <v/>
      </c>
      <c r="K301" s="86"/>
      <c r="L301" s="86"/>
      <c r="M301" s="86"/>
      <c r="N301" s="86"/>
      <c r="O301" s="86"/>
      <c r="P301" s="86"/>
      <c r="Q301" s="86"/>
      <c r="R301" s="86"/>
      <c r="S301" s="86"/>
      <c r="T301" s="46"/>
      <c r="U301" s="47"/>
    </row>
    <row r="302" spans="2:21">
      <c r="B302" s="50">
        <f t="shared" si="30"/>
        <v>0</v>
      </c>
      <c r="C302" s="63">
        <f>IF(SUM(G302:G$302)&gt;0,(($M$1+$E$8)*((1+F302)^SUM(H302:H$302)))+D302,0)</f>
        <v>0</v>
      </c>
      <c r="D302" s="64">
        <f t="shared" si="33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9"/>
        <v>0</v>
      </c>
      <c r="H302" s="50">
        <f t="shared" si="31"/>
        <v>0</v>
      </c>
      <c r="J302" s="50" t="str">
        <f t="shared" si="32"/>
        <v/>
      </c>
      <c r="K302" s="86"/>
      <c r="L302" s="86"/>
      <c r="M302" s="86"/>
      <c r="N302" s="86"/>
      <c r="O302" s="86"/>
      <c r="P302" s="86"/>
      <c r="Q302" s="86"/>
      <c r="R302" s="86"/>
      <c r="S302" s="86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02"/>
  <sheetViews>
    <sheetView topLeftCell="A52" workbookViewId="0">
      <selection activeCell="S61" sqref="S61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40389</v>
      </c>
      <c r="F1" s="54" t="s">
        <v>18</v>
      </c>
      <c r="G1" s="54"/>
      <c r="H1" s="54"/>
      <c r="K1" s="68" t="s">
        <v>7</v>
      </c>
      <c r="L1" s="68"/>
      <c r="M1" s="30">
        <f>SUM(G9:G302)</f>
        <v>35930.42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70365.75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4.666666666666667</v>
      </c>
      <c r="K4" s="68" t="s">
        <v>27</v>
      </c>
      <c r="L4" s="68"/>
      <c r="M4" s="32">
        <f>E4</f>
        <v>4.666666666666667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8.6895751981929781E-2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70365.75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156817.47</v>
      </c>
      <c r="C9" s="63">
        <f>IF(SUM(G9:G$302)&gt;0,(($M$1+$E$8)*((1+F9)^SUM(H9:H$302)))+D9,0)</f>
        <v>156817.46999999962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7.5059770370269341E-3</v>
      </c>
      <c r="G9" s="50">
        <f t="shared" ref="G9:G72" si="1">IF(H9=0,R9,0)</f>
        <v>0</v>
      </c>
      <c r="H9" s="50">
        <f>IF(R10&gt;0,1,0)</f>
        <v>1</v>
      </c>
      <c r="J9" s="50">
        <f>IF(R10&gt;0,(B9/B10)^(1/1)-1,"")</f>
        <v>5.8636029228601005E-2</v>
      </c>
      <c r="K9" s="90">
        <v>368397054</v>
      </c>
      <c r="L9" s="90" t="s">
        <v>57</v>
      </c>
      <c r="M9" s="90" t="s">
        <v>5</v>
      </c>
      <c r="N9" s="90" t="s">
        <v>58</v>
      </c>
      <c r="O9" s="90" t="s">
        <v>67</v>
      </c>
      <c r="P9" s="90" t="s">
        <v>6</v>
      </c>
      <c r="Q9" s="91">
        <v>42094</v>
      </c>
      <c r="R9" s="92">
        <v>156817.47</v>
      </c>
      <c r="S9" s="92">
        <v>1827.52</v>
      </c>
      <c r="T9" s="46"/>
      <c r="U9" s="47"/>
    </row>
    <row r="10" spans="1:21">
      <c r="A10" s="65"/>
      <c r="B10" s="50">
        <f t="shared" ref="B10:B73" si="2">IF(Q10&lt;=$B$6,R10+S10,R10)</f>
        <v>148131.62</v>
      </c>
      <c r="C10" s="63">
        <f>IF(SUM(G10:G$302)&gt;0,(($M$1+$E$8)*((1+F10)^SUM(H10:H$302)))+D10,0)</f>
        <v>148131.61999999959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6.5285115351505496E-3</v>
      </c>
      <c r="G10" s="50">
        <f t="shared" si="1"/>
        <v>0</v>
      </c>
      <c r="H10" s="50">
        <f t="shared" ref="H10:H73" si="3">IF(R11&gt;0,1,0)</f>
        <v>1</v>
      </c>
      <c r="J10" s="50">
        <f t="shared" ref="J10:J73" si="4">IF(R11&gt;0,(B10/B11)^(1/1)-1,"")</f>
        <v>-9.1197711120467595E-3</v>
      </c>
      <c r="K10" s="90">
        <v>368397054</v>
      </c>
      <c r="L10" s="90" t="s">
        <v>57</v>
      </c>
      <c r="M10" s="90" t="s">
        <v>5</v>
      </c>
      <c r="N10" s="90" t="s">
        <v>58</v>
      </c>
      <c r="O10" s="90" t="s">
        <v>67</v>
      </c>
      <c r="P10" s="90" t="s">
        <v>6</v>
      </c>
      <c r="Q10" s="91">
        <v>42034</v>
      </c>
      <c r="R10" s="92">
        <v>148131.62</v>
      </c>
      <c r="S10" s="92">
        <v>1826.44</v>
      </c>
      <c r="T10" s="46"/>
      <c r="U10" s="47"/>
    </row>
    <row r="11" spans="1:21">
      <c r="A11" s="61"/>
      <c r="B11" s="50">
        <f t="shared" si="2"/>
        <v>149494.98000000001</v>
      </c>
      <c r="C11" s="63">
        <f>IF(SUM(G11:G$302)&gt;0,(($M$1+$E$8)*((1+F11)^SUM(H11:H$302)))+D11,0)</f>
        <v>149494.98000000045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6.8439849342156744E-3</v>
      </c>
      <c r="G11" s="50">
        <f t="shared" si="1"/>
        <v>0</v>
      </c>
      <c r="H11" s="50">
        <f t="shared" si="3"/>
        <v>1</v>
      </c>
      <c r="J11" s="50">
        <f t="shared" si="4"/>
        <v>-7.5897042903038114E-3</v>
      </c>
      <c r="K11" s="90">
        <v>368397054</v>
      </c>
      <c r="L11" s="90" t="s">
        <v>57</v>
      </c>
      <c r="M11" s="90" t="s">
        <v>5</v>
      </c>
      <c r="N11" s="90" t="s">
        <v>58</v>
      </c>
      <c r="O11" s="90" t="s">
        <v>67</v>
      </c>
      <c r="P11" s="90" t="s">
        <v>6</v>
      </c>
      <c r="Q11" s="91">
        <v>42004</v>
      </c>
      <c r="R11" s="92">
        <v>149494.98000000001</v>
      </c>
      <c r="S11" s="92">
        <v>2387.02</v>
      </c>
      <c r="T11" s="48"/>
      <c r="U11" s="47"/>
    </row>
    <row r="12" spans="1:21">
      <c r="A12" s="66"/>
      <c r="B12" s="50">
        <f t="shared" si="2"/>
        <v>150638.28</v>
      </c>
      <c r="C12" s="63">
        <f>IF(SUM(G12:G$302)&gt;0,(($M$1+$E$8)*((1+F12)^SUM(H12:H$302)))+D12,0)</f>
        <v>150638.27999999991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7.1407255182938112E-3</v>
      </c>
      <c r="G12" s="50">
        <f t="shared" si="1"/>
        <v>0</v>
      </c>
      <c r="H12" s="50">
        <f t="shared" si="3"/>
        <v>1</v>
      </c>
      <c r="J12" s="50">
        <f t="shared" si="4"/>
        <v>2.1283121571503028E-2</v>
      </c>
      <c r="K12" s="90">
        <v>368397054</v>
      </c>
      <c r="L12" s="90" t="s">
        <v>57</v>
      </c>
      <c r="M12" s="90" t="s">
        <v>5</v>
      </c>
      <c r="N12" s="90" t="s">
        <v>58</v>
      </c>
      <c r="O12" s="90" t="s">
        <v>67</v>
      </c>
      <c r="P12" s="90" t="s">
        <v>6</v>
      </c>
      <c r="Q12" s="91">
        <v>41971</v>
      </c>
      <c r="R12" s="92">
        <v>150638.28</v>
      </c>
      <c r="S12" s="92">
        <v>2418.2199999999998</v>
      </c>
      <c r="T12" s="46"/>
      <c r="U12" s="47"/>
    </row>
    <row r="13" spans="1:21">
      <c r="B13" s="50">
        <f t="shared" si="2"/>
        <v>147499.04</v>
      </c>
      <c r="C13" s="63">
        <f>IF(SUM(G13:G$302)&gt;0,(($M$1+$E$8)*((1+F13)^SUM(H13:H$302)))+D13,0)</f>
        <v>147499.03999999969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6.8481842370093915E-3</v>
      </c>
      <c r="G13" s="50">
        <f t="shared" si="1"/>
        <v>0</v>
      </c>
      <c r="H13" s="50">
        <f t="shared" si="3"/>
        <v>1</v>
      </c>
      <c r="J13" s="50">
        <f t="shared" si="4"/>
        <v>6.4328879571571296E-3</v>
      </c>
      <c r="K13" s="90">
        <v>368397054</v>
      </c>
      <c r="L13" s="90" t="s">
        <v>57</v>
      </c>
      <c r="M13" s="90" t="s">
        <v>5</v>
      </c>
      <c r="N13" s="90" t="s">
        <v>58</v>
      </c>
      <c r="O13" s="90" t="s">
        <v>67</v>
      </c>
      <c r="P13" s="90" t="s">
        <v>6</v>
      </c>
      <c r="Q13" s="91">
        <v>41943</v>
      </c>
      <c r="R13" s="92">
        <v>147499.04</v>
      </c>
      <c r="S13" s="92">
        <v>82180.05</v>
      </c>
      <c r="T13" s="46"/>
      <c r="U13" s="47"/>
    </row>
    <row r="14" spans="1:21">
      <c r="B14" s="50">
        <f t="shared" si="2"/>
        <v>146556.26</v>
      </c>
      <c r="C14" s="63">
        <f>IF(SUM(G14:G$302)&gt;0,(($M$1+$E$8)*((1+F14)^SUM(H14:H$302)))+D14,0)</f>
        <v>146556.25999999949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6.85702218967843E-3</v>
      </c>
      <c r="G14" s="50">
        <f t="shared" si="1"/>
        <v>0</v>
      </c>
      <c r="H14" s="50">
        <f t="shared" si="3"/>
        <v>1</v>
      </c>
      <c r="J14" s="50">
        <f>IF(R15&gt;0,(B14/B15)^(1/1)-1,"")</f>
        <v>-2.9796262607806878E-2</v>
      </c>
      <c r="K14" s="90">
        <v>368397054</v>
      </c>
      <c r="L14" s="90" t="s">
        <v>57</v>
      </c>
      <c r="M14" s="90" t="s">
        <v>5</v>
      </c>
      <c r="N14" s="90" t="s">
        <v>58</v>
      </c>
      <c r="O14" s="90" t="s">
        <v>67</v>
      </c>
      <c r="P14" s="90" t="s">
        <v>6</v>
      </c>
      <c r="Q14" s="91">
        <v>41912</v>
      </c>
      <c r="R14" s="92">
        <v>146556.26</v>
      </c>
      <c r="S14" s="92">
        <v>15092.91</v>
      </c>
      <c r="T14" s="46"/>
      <c r="U14" s="47"/>
    </row>
    <row r="15" spans="1:21">
      <c r="B15" s="50">
        <f t="shared" si="2"/>
        <v>151057.20000000001</v>
      </c>
      <c r="C15" s="63">
        <f>IF(SUM(G15:G$302)&gt;0,(($M$1+$E$8)*((1+F15)^SUM(H15:H$302)))+D15,0)</f>
        <v>151057.19999999966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7.6690252774067602E-3</v>
      </c>
      <c r="G15" s="50">
        <f t="shared" si="1"/>
        <v>0</v>
      </c>
      <c r="H15" s="50">
        <f t="shared" si="3"/>
        <v>1</v>
      </c>
      <c r="J15" s="50">
        <f t="shared" si="4"/>
        <v>2.8381780026653036E-2</v>
      </c>
      <c r="K15" s="90">
        <v>368397054</v>
      </c>
      <c r="L15" s="90" t="s">
        <v>57</v>
      </c>
      <c r="M15" s="90" t="s">
        <v>5</v>
      </c>
      <c r="N15" s="90" t="s">
        <v>58</v>
      </c>
      <c r="O15" s="90" t="s">
        <v>67</v>
      </c>
      <c r="P15" s="90" t="s">
        <v>6</v>
      </c>
      <c r="Q15" s="91">
        <v>41880</v>
      </c>
      <c r="R15" s="92">
        <v>151057.20000000001</v>
      </c>
      <c r="S15" s="92">
        <v>14845.28</v>
      </c>
      <c r="T15" s="46"/>
      <c r="U15" s="47"/>
    </row>
    <row r="16" spans="1:21">
      <c r="B16" s="50">
        <f t="shared" si="2"/>
        <v>146888.25</v>
      </c>
      <c r="C16" s="63">
        <f>IF(SUM(G16:G$302)&gt;0,(($M$1+$E$8)*((1+F16)^SUM(H16:H$302)))+D16,0)</f>
        <v>146888.25000000015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7.2135115743294786E-3</v>
      </c>
      <c r="G16" s="50">
        <f t="shared" si="1"/>
        <v>0</v>
      </c>
      <c r="H16" s="50">
        <f t="shared" si="3"/>
        <v>1</v>
      </c>
      <c r="J16" s="50">
        <f t="shared" si="4"/>
        <v>-1.3967141602422961E-2</v>
      </c>
      <c r="K16" s="90">
        <v>368397054</v>
      </c>
      <c r="L16" s="90" t="s">
        <v>57</v>
      </c>
      <c r="M16" s="90" t="s">
        <v>5</v>
      </c>
      <c r="N16" s="90" t="s">
        <v>58</v>
      </c>
      <c r="O16" s="90" t="s">
        <v>67</v>
      </c>
      <c r="P16" s="90" t="s">
        <v>6</v>
      </c>
      <c r="Q16" s="91">
        <v>41851</v>
      </c>
      <c r="R16" s="92">
        <v>146888.25</v>
      </c>
      <c r="S16" s="92">
        <v>14395.16</v>
      </c>
      <c r="T16" s="46"/>
      <c r="U16" s="47"/>
    </row>
    <row r="17" spans="2:21">
      <c r="B17" s="50">
        <f t="shared" si="2"/>
        <v>148968.92000000001</v>
      </c>
      <c r="C17" s="63">
        <f>IF(SUM(G17:G$302)&gt;0,(($M$1+$E$8)*((1+F17)^SUM(H17:H$302)))+D17,0)</f>
        <v>148968.91999999952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7.7001411147084031E-3</v>
      </c>
      <c r="G17" s="50">
        <f t="shared" si="1"/>
        <v>0</v>
      </c>
      <c r="H17" s="50">
        <f t="shared" si="3"/>
        <v>1</v>
      </c>
      <c r="J17" s="50">
        <f t="shared" si="4"/>
        <v>-1.0600275827807204E-2</v>
      </c>
      <c r="K17" s="90">
        <v>368397054</v>
      </c>
      <c r="L17" s="90" t="s">
        <v>57</v>
      </c>
      <c r="M17" s="90" t="s">
        <v>5</v>
      </c>
      <c r="N17" s="90" t="s">
        <v>58</v>
      </c>
      <c r="O17" s="90" t="s">
        <v>67</v>
      </c>
      <c r="P17" s="90" t="s">
        <v>6</v>
      </c>
      <c r="Q17" s="91">
        <v>41820</v>
      </c>
      <c r="R17" s="92">
        <v>148968.92000000001</v>
      </c>
      <c r="S17" s="92">
        <v>14320.42</v>
      </c>
      <c r="T17" s="46"/>
      <c r="U17" s="47"/>
    </row>
    <row r="18" spans="2:21">
      <c r="B18" s="50">
        <f t="shared" si="2"/>
        <v>150564.95000000001</v>
      </c>
      <c r="C18" s="63">
        <f>IF(SUM(G18:G$302)&gt;0,(($M$1+$E$8)*((1+F18)^SUM(H18:H$302)))+D18,0)</f>
        <v>150564.95000000019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8.1297356753582406E-3</v>
      </c>
      <c r="G18" s="50">
        <f t="shared" si="1"/>
        <v>0</v>
      </c>
      <c r="H18" s="50">
        <f t="shared" si="3"/>
        <v>1</v>
      </c>
      <c r="J18" s="50">
        <f t="shared" si="4"/>
        <v>6.4093656092965023E-3</v>
      </c>
      <c r="K18" s="90">
        <v>368397054</v>
      </c>
      <c r="L18" s="90" t="s">
        <v>57</v>
      </c>
      <c r="M18" s="90" t="s">
        <v>5</v>
      </c>
      <c r="N18" s="90" t="s">
        <v>58</v>
      </c>
      <c r="O18" s="90" t="s">
        <v>67</v>
      </c>
      <c r="P18" s="90" t="s">
        <v>6</v>
      </c>
      <c r="Q18" s="91">
        <v>41789</v>
      </c>
      <c r="R18" s="92">
        <v>150564.95000000001</v>
      </c>
      <c r="S18" s="92">
        <v>84077.9</v>
      </c>
      <c r="T18" s="46"/>
      <c r="U18" s="47"/>
    </row>
    <row r="19" spans="2:21">
      <c r="B19" s="50">
        <f t="shared" si="2"/>
        <v>149606.07</v>
      </c>
      <c r="C19" s="63">
        <f>IF(SUM(G19:G$302)&gt;0,(($M$1+$E$8)*((1+F19)^SUM(H19:H$302)))+D19,0)</f>
        <v>149606.07000000007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8.1707326908673217E-3</v>
      </c>
      <c r="G19" s="50">
        <f t="shared" si="1"/>
        <v>0</v>
      </c>
      <c r="H19" s="50">
        <f t="shared" si="3"/>
        <v>1</v>
      </c>
      <c r="J19" s="50">
        <f t="shared" si="4"/>
        <v>-1.4832685735026829E-2</v>
      </c>
      <c r="K19" s="90">
        <v>368397054</v>
      </c>
      <c r="L19" s="90" t="s">
        <v>57</v>
      </c>
      <c r="M19" s="90" t="s">
        <v>5</v>
      </c>
      <c r="N19" s="90" t="s">
        <v>58</v>
      </c>
      <c r="O19" s="90" t="s">
        <v>67</v>
      </c>
      <c r="P19" s="90" t="s">
        <v>6</v>
      </c>
      <c r="Q19" s="91">
        <v>41759</v>
      </c>
      <c r="R19" s="92">
        <v>149606.07</v>
      </c>
      <c r="S19" s="92">
        <v>23165.62</v>
      </c>
      <c r="T19" s="46"/>
      <c r="U19" s="47"/>
    </row>
    <row r="20" spans="2:21">
      <c r="B20" s="50">
        <f t="shared" si="2"/>
        <v>151858.54</v>
      </c>
      <c r="C20" s="63">
        <f>IF(SUM(G20:G$302)&gt;0,(($M$1+$E$8)*((1+F20)^SUM(H20:H$302)))+D20,0)</f>
        <v>151858.53999999951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8.7384513632513539E-3</v>
      </c>
      <c r="G20" s="50">
        <f t="shared" si="1"/>
        <v>0</v>
      </c>
      <c r="H20" s="50">
        <f t="shared" si="3"/>
        <v>1</v>
      </c>
      <c r="J20" s="50">
        <f t="shared" si="4"/>
        <v>-2.0877761286980934E-2</v>
      </c>
      <c r="K20" s="90">
        <v>368397054</v>
      </c>
      <c r="L20" s="90" t="s">
        <v>57</v>
      </c>
      <c r="M20" s="90" t="s">
        <v>5</v>
      </c>
      <c r="N20" s="90" t="s">
        <v>58</v>
      </c>
      <c r="O20" s="90" t="s">
        <v>67</v>
      </c>
      <c r="P20" s="90" t="s">
        <v>6</v>
      </c>
      <c r="Q20" s="91">
        <v>41729</v>
      </c>
      <c r="R20" s="92">
        <v>151858.54</v>
      </c>
      <c r="S20" s="92">
        <v>23734.89</v>
      </c>
      <c r="T20" s="46"/>
      <c r="U20" s="47"/>
    </row>
    <row r="21" spans="2:21">
      <c r="B21" s="50">
        <f t="shared" si="2"/>
        <v>155096.60999999999</v>
      </c>
      <c r="C21" s="63">
        <f>IF(SUM(G21:G$302)&gt;0,(($M$1+$E$8)*((1+F21)^SUM(H21:H$302)))+D21,0)</f>
        <v>155096.60999999972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9.4902232329494574E-3</v>
      </c>
      <c r="G21" s="50">
        <f t="shared" si="1"/>
        <v>0</v>
      </c>
      <c r="H21" s="50">
        <f t="shared" si="3"/>
        <v>1</v>
      </c>
      <c r="J21" s="50">
        <f t="shared" si="4"/>
        <v>4.6874545441659476E-2</v>
      </c>
      <c r="K21" s="90">
        <v>368397054</v>
      </c>
      <c r="L21" s="90" t="s">
        <v>57</v>
      </c>
      <c r="M21" s="90" t="s">
        <v>5</v>
      </c>
      <c r="N21" s="90" t="s">
        <v>58</v>
      </c>
      <c r="O21" s="90" t="s">
        <v>67</v>
      </c>
      <c r="P21" s="90" t="s">
        <v>6</v>
      </c>
      <c r="Q21" s="91">
        <v>41698</v>
      </c>
      <c r="R21" s="92">
        <v>155096.60999999999</v>
      </c>
      <c r="S21" s="92">
        <v>23734.69</v>
      </c>
      <c r="T21" s="46"/>
      <c r="U21" s="47"/>
    </row>
    <row r="22" spans="2:21">
      <c r="B22" s="50">
        <f t="shared" si="2"/>
        <v>148152.04999999999</v>
      </c>
      <c r="C22" s="63">
        <f>IF(SUM(G22:G$302)&gt;0,(($M$1+$E$8)*((1+F22)^SUM(H22:H$302)))+D22,0)</f>
        <v>148152.04999999984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8.5494125020189049E-3</v>
      </c>
      <c r="G22" s="50">
        <f t="shared" si="1"/>
        <v>0</v>
      </c>
      <c r="H22" s="50">
        <f t="shared" si="3"/>
        <v>1</v>
      </c>
      <c r="J22" s="50">
        <f t="shared" si="4"/>
        <v>-1.6126143434537554E-2</v>
      </c>
      <c r="K22" s="90">
        <v>368397054</v>
      </c>
      <c r="L22" s="90" t="s">
        <v>57</v>
      </c>
      <c r="M22" s="90" t="s">
        <v>5</v>
      </c>
      <c r="N22" s="90" t="s">
        <v>58</v>
      </c>
      <c r="O22" s="90" t="s">
        <v>67</v>
      </c>
      <c r="P22" s="90" t="s">
        <v>6</v>
      </c>
      <c r="Q22" s="91">
        <v>41670</v>
      </c>
      <c r="R22" s="92">
        <v>148152.04999999999</v>
      </c>
      <c r="S22" s="92">
        <v>5511.2</v>
      </c>
      <c r="T22" s="46"/>
      <c r="U22" s="47"/>
    </row>
    <row r="23" spans="2:21">
      <c r="B23" s="50">
        <f t="shared" si="2"/>
        <v>150580.32999999999</v>
      </c>
      <c r="C23" s="63">
        <f>IF(SUM(G23:G$302)&gt;0,(($M$1+$E$8)*((1+F23)^SUM(H23:H$302)))+D23,0)</f>
        <v>150580.32999999999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9.2070592599557965E-3</v>
      </c>
      <c r="G23" s="50">
        <f t="shared" si="1"/>
        <v>0</v>
      </c>
      <c r="H23" s="50">
        <f t="shared" si="3"/>
        <v>1</v>
      </c>
      <c r="J23" s="50">
        <f t="shared" si="4"/>
        <v>6.1807976206753157E-2</v>
      </c>
      <c r="K23" s="90">
        <v>368397054</v>
      </c>
      <c r="L23" s="90" t="s">
        <v>57</v>
      </c>
      <c r="M23" s="90" t="s">
        <v>5</v>
      </c>
      <c r="N23" s="90" t="s">
        <v>58</v>
      </c>
      <c r="O23" s="90" t="s">
        <v>67</v>
      </c>
      <c r="P23" s="90" t="s">
        <v>6</v>
      </c>
      <c r="Q23" s="91">
        <v>41639</v>
      </c>
      <c r="R23" s="92">
        <v>150580.32999999999</v>
      </c>
      <c r="S23" s="92">
        <v>6075.82</v>
      </c>
      <c r="T23" s="46"/>
      <c r="U23" s="47"/>
    </row>
    <row r="24" spans="2:21">
      <c r="B24" s="50">
        <f t="shared" si="2"/>
        <v>141815.03</v>
      </c>
      <c r="C24" s="63">
        <f>IF(SUM(G24:G$302)&gt;0,(($M$1+$E$8)*((1+F24)^SUM(H24:H$302)))+D24,0)</f>
        <v>141815.03000000049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7.8221737359422949E-3</v>
      </c>
      <c r="G24" s="50">
        <f t="shared" si="1"/>
        <v>0</v>
      </c>
      <c r="H24" s="50">
        <f t="shared" si="3"/>
        <v>1</v>
      </c>
      <c r="J24" s="50">
        <f t="shared" si="4"/>
        <v>1.8370300518093075E-2</v>
      </c>
      <c r="K24" s="90">
        <v>368397054</v>
      </c>
      <c r="L24" s="90" t="s">
        <v>57</v>
      </c>
      <c r="M24" s="90" t="s">
        <v>5</v>
      </c>
      <c r="N24" s="90" t="s">
        <v>58</v>
      </c>
      <c r="O24" s="90" t="s">
        <v>67</v>
      </c>
      <c r="P24" s="90" t="s">
        <v>6</v>
      </c>
      <c r="Q24" s="91">
        <v>41578</v>
      </c>
      <c r="R24" s="92">
        <v>141815.03</v>
      </c>
      <c r="S24" s="92">
        <v>5982.45</v>
      </c>
      <c r="T24" s="46"/>
      <c r="U24" s="47"/>
    </row>
    <row r="25" spans="2:21">
      <c r="B25" s="50">
        <f t="shared" si="2"/>
        <v>139256.84</v>
      </c>
      <c r="C25" s="63">
        <f>IF(SUM(G25:G$302)&gt;0,(($M$1+$E$8)*((1+F25)^SUM(H25:H$302)))+D25,0)</f>
        <v>139256.83999999976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7.530735070684802E-3</v>
      </c>
      <c r="G25" s="50">
        <f t="shared" si="1"/>
        <v>0</v>
      </c>
      <c r="H25" s="50">
        <f t="shared" si="3"/>
        <v>1</v>
      </c>
      <c r="J25" s="50">
        <f t="shared" si="4"/>
        <v>1.5323597447649107E-2</v>
      </c>
      <c r="K25" s="90">
        <v>368397054</v>
      </c>
      <c r="L25" s="90" t="s">
        <v>57</v>
      </c>
      <c r="M25" s="90" t="s">
        <v>5</v>
      </c>
      <c r="N25" s="90" t="s">
        <v>58</v>
      </c>
      <c r="O25" s="90" t="s">
        <v>67</v>
      </c>
      <c r="P25" s="90" t="s">
        <v>6</v>
      </c>
      <c r="Q25" s="91">
        <v>41547</v>
      </c>
      <c r="R25" s="92">
        <v>139256.84</v>
      </c>
      <c r="S25" s="92">
        <v>67635.399999999994</v>
      </c>
      <c r="T25" s="46"/>
      <c r="U25" s="47"/>
    </row>
    <row r="26" spans="2:21">
      <c r="B26" s="50">
        <f t="shared" si="2"/>
        <v>137155.13</v>
      </c>
      <c r="C26" s="63">
        <f>IF(SUM(G26:G$302)&gt;0,(($M$1+$E$8)*((1+F26)^SUM(H26:H$302)))+D26,0)</f>
        <v>137155.13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7.3089629251441579E-3</v>
      </c>
      <c r="G26" s="50">
        <f t="shared" si="1"/>
        <v>0</v>
      </c>
      <c r="H26" s="50">
        <f t="shared" si="3"/>
        <v>1</v>
      </c>
      <c r="J26" s="50">
        <f t="shared" si="4"/>
        <v>3.4916309980362659E-2</v>
      </c>
      <c r="K26" s="90">
        <v>368397054</v>
      </c>
      <c r="L26" s="90" t="s">
        <v>57</v>
      </c>
      <c r="M26" s="90" t="s">
        <v>5</v>
      </c>
      <c r="N26" s="90" t="s">
        <v>58</v>
      </c>
      <c r="O26" s="90" t="s">
        <v>67</v>
      </c>
      <c r="P26" s="90" t="s">
        <v>6</v>
      </c>
      <c r="Q26" s="91">
        <v>41486</v>
      </c>
      <c r="R26" s="92">
        <v>137155.13</v>
      </c>
      <c r="S26" s="92">
        <v>67634.27</v>
      </c>
      <c r="T26" s="46"/>
      <c r="U26" s="47"/>
    </row>
    <row r="27" spans="2:21">
      <c r="B27" s="50">
        <f t="shared" si="2"/>
        <v>132527.75</v>
      </c>
      <c r="C27" s="63">
        <f>IF(SUM(G27:G$302)&gt;0,(($M$1+$E$8)*((1+F27)^SUM(H27:H$302)))+D27,0)</f>
        <v>132527.74999999936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6.5082283352193571E-3</v>
      </c>
      <c r="G27" s="50">
        <f t="shared" si="1"/>
        <v>0</v>
      </c>
      <c r="H27" s="50">
        <f t="shared" si="3"/>
        <v>1</v>
      </c>
      <c r="J27" s="50">
        <f t="shared" si="4"/>
        <v>-1.1977027796324702E-2</v>
      </c>
      <c r="K27" s="90">
        <v>368397054</v>
      </c>
      <c r="L27" s="90" t="s">
        <v>57</v>
      </c>
      <c r="M27" s="90" t="s">
        <v>5</v>
      </c>
      <c r="N27" s="90" t="s">
        <v>58</v>
      </c>
      <c r="O27" s="90" t="s">
        <v>67</v>
      </c>
      <c r="P27" s="90" t="s">
        <v>6</v>
      </c>
      <c r="Q27" s="91">
        <v>41453</v>
      </c>
      <c r="R27" s="92">
        <v>132527.75</v>
      </c>
      <c r="S27" s="92">
        <v>68134.289999999994</v>
      </c>
      <c r="T27" s="46"/>
      <c r="U27" s="47"/>
    </row>
    <row r="28" spans="2:21">
      <c r="B28" s="50">
        <f t="shared" si="2"/>
        <v>134134.28</v>
      </c>
      <c r="C28" s="63">
        <f>IF(SUM(G28:G$302)&gt;0,(($M$1+$E$8)*((1+F28)^SUM(H28:H$302)))+D28,0)</f>
        <v>134134.28000000046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7.0737541555927486E-3</v>
      </c>
      <c r="G28" s="50">
        <f t="shared" si="1"/>
        <v>0</v>
      </c>
      <c r="H28" s="50">
        <f t="shared" si="3"/>
        <v>1</v>
      </c>
      <c r="J28" s="50">
        <f t="shared" si="4"/>
        <v>2.1395314128241916E-2</v>
      </c>
      <c r="K28" s="90">
        <v>368397054</v>
      </c>
      <c r="L28" s="90" t="s">
        <v>57</v>
      </c>
      <c r="M28" s="90" t="s">
        <v>5</v>
      </c>
      <c r="N28" s="90" t="s">
        <v>58</v>
      </c>
      <c r="O28" s="90" t="s">
        <v>67</v>
      </c>
      <c r="P28" s="90" t="s">
        <v>6</v>
      </c>
      <c r="Q28" s="91">
        <v>41425</v>
      </c>
      <c r="R28" s="92">
        <v>134134.28</v>
      </c>
      <c r="S28" s="92">
        <v>68098.070000000007</v>
      </c>
      <c r="T28" s="46"/>
      <c r="U28" s="47"/>
    </row>
    <row r="29" spans="2:21">
      <c r="B29" s="50">
        <f t="shared" si="2"/>
        <v>131324.54999999999</v>
      </c>
      <c r="C29" s="63">
        <f>IF(SUM(G29:G$302)&gt;0,(($M$1+$E$8)*((1+F29)^SUM(H29:H$302)))+D29,0)</f>
        <v>131324.5500000001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6.6294558779282919E-3</v>
      </c>
      <c r="G29" s="50">
        <f t="shared" si="1"/>
        <v>0</v>
      </c>
      <c r="H29" s="50">
        <f t="shared" si="3"/>
        <v>1</v>
      </c>
      <c r="J29" s="50">
        <f t="shared" si="4"/>
        <v>2.5868696793498014E-2</v>
      </c>
      <c r="K29" s="90">
        <v>368397054</v>
      </c>
      <c r="L29" s="90" t="s">
        <v>57</v>
      </c>
      <c r="M29" s="90" t="s">
        <v>5</v>
      </c>
      <c r="N29" s="90" t="s">
        <v>58</v>
      </c>
      <c r="O29" s="90" t="s">
        <v>67</v>
      </c>
      <c r="P29" s="90" t="s">
        <v>6</v>
      </c>
      <c r="Q29" s="91">
        <v>41394</v>
      </c>
      <c r="R29" s="92">
        <v>131324.54999999999</v>
      </c>
      <c r="S29" s="92">
        <v>2630.06</v>
      </c>
      <c r="T29" s="46"/>
      <c r="U29" s="47"/>
    </row>
    <row r="30" spans="2:21">
      <c r="B30" s="50">
        <f t="shared" si="2"/>
        <v>128013.02</v>
      </c>
      <c r="C30" s="63">
        <f>IF(SUM(G30:G$302)&gt;0,(($M$1+$E$8)*((1+F30)^SUM(H30:H$302)))+D30,0)</f>
        <v>128013.02000000043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6.0148792036698318E-3</v>
      </c>
      <c r="G30" s="50">
        <f t="shared" si="1"/>
        <v>0</v>
      </c>
      <c r="H30" s="50">
        <f t="shared" si="3"/>
        <v>1</v>
      </c>
      <c r="J30" s="50">
        <f t="shared" si="4"/>
        <v>2.733310905508457E-2</v>
      </c>
      <c r="K30" s="90">
        <v>368397054</v>
      </c>
      <c r="L30" s="90" t="s">
        <v>57</v>
      </c>
      <c r="M30" s="90" t="s">
        <v>5</v>
      </c>
      <c r="N30" s="90" t="s">
        <v>58</v>
      </c>
      <c r="O30" s="90" t="s">
        <v>67</v>
      </c>
      <c r="P30" s="90" t="s">
        <v>6</v>
      </c>
      <c r="Q30" s="91">
        <v>41361</v>
      </c>
      <c r="R30" s="92">
        <v>128013.02</v>
      </c>
      <c r="S30" s="92">
        <v>2911.33</v>
      </c>
      <c r="T30" s="46"/>
      <c r="U30" s="47"/>
    </row>
    <row r="31" spans="2:21">
      <c r="B31" s="50">
        <f t="shared" si="2"/>
        <v>124607.12</v>
      </c>
      <c r="C31" s="63">
        <f>IF(SUM(G31:G$302)&gt;0,(($M$1+$E$8)*((1+F31)^SUM(H31:H$302)))+D31,0)</f>
        <v>124607.11999999962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5.3119416980595968E-3</v>
      </c>
      <c r="G31" s="50">
        <f t="shared" si="1"/>
        <v>0</v>
      </c>
      <c r="H31" s="50">
        <f t="shared" si="3"/>
        <v>1</v>
      </c>
      <c r="J31" s="50">
        <f t="shared" si="4"/>
        <v>-3.2703821759731966E-3</v>
      </c>
      <c r="K31" s="90">
        <v>368397054</v>
      </c>
      <c r="L31" s="90" t="s">
        <v>57</v>
      </c>
      <c r="M31" s="90" t="s">
        <v>5</v>
      </c>
      <c r="N31" s="90" t="s">
        <v>58</v>
      </c>
      <c r="O31" s="90" t="s">
        <v>67</v>
      </c>
      <c r="P31" s="90" t="s">
        <v>6</v>
      </c>
      <c r="Q31" s="91">
        <v>41333</v>
      </c>
      <c r="R31" s="92">
        <v>124607.12</v>
      </c>
      <c r="S31" s="92">
        <v>2514.06</v>
      </c>
      <c r="T31" s="46"/>
      <c r="U31" s="47"/>
    </row>
    <row r="32" spans="2:21">
      <c r="B32" s="50">
        <f t="shared" si="2"/>
        <v>125015.97</v>
      </c>
      <c r="C32" s="63">
        <f>IF(SUM(G32:G$302)&gt;0,(($M$1+$E$8)*((1+F32)^SUM(H32:H$302)))+D32,0)</f>
        <v>125015.96999999972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5.609198300750462E-3</v>
      </c>
      <c r="G32" s="50">
        <f t="shared" si="1"/>
        <v>0</v>
      </c>
      <c r="H32" s="50">
        <f t="shared" si="3"/>
        <v>1</v>
      </c>
      <c r="J32" s="50">
        <f t="shared" si="4"/>
        <v>3.2346893610836647E-2</v>
      </c>
      <c r="K32" s="90">
        <v>368397054</v>
      </c>
      <c r="L32" s="90" t="s">
        <v>57</v>
      </c>
      <c r="M32" s="90" t="s">
        <v>5</v>
      </c>
      <c r="N32" s="90" t="s">
        <v>58</v>
      </c>
      <c r="O32" s="90" t="s">
        <v>67</v>
      </c>
      <c r="P32" s="90" t="s">
        <v>6</v>
      </c>
      <c r="Q32" s="91">
        <v>41305</v>
      </c>
      <c r="R32" s="92">
        <v>125015.97</v>
      </c>
      <c r="S32" s="92">
        <v>2323.9699999999998</v>
      </c>
      <c r="T32" s="46"/>
      <c r="U32" s="47"/>
    </row>
    <row r="33" spans="2:21">
      <c r="B33" s="50">
        <f t="shared" si="2"/>
        <v>121098.8</v>
      </c>
      <c r="C33" s="63">
        <f>IF(SUM(G33:G$302)&gt;0,(($M$1+$E$8)*((1+F33)^SUM(H33:H$302)))+D33,0)</f>
        <v>121098.79999999993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4.6671964036866243E-3</v>
      </c>
      <c r="G33" s="50">
        <f t="shared" si="1"/>
        <v>0</v>
      </c>
      <c r="H33" s="50">
        <f t="shared" si="3"/>
        <v>1</v>
      </c>
      <c r="J33" s="50">
        <f t="shared" si="4"/>
        <v>2.0508720632590238E-2</v>
      </c>
      <c r="K33" s="90">
        <v>368397054</v>
      </c>
      <c r="L33" s="90" t="s">
        <v>57</v>
      </c>
      <c r="M33" s="90" t="s">
        <v>5</v>
      </c>
      <c r="N33" s="90" t="s">
        <v>58</v>
      </c>
      <c r="O33" s="90" t="s">
        <v>67</v>
      </c>
      <c r="P33" s="90" t="s">
        <v>6</v>
      </c>
      <c r="Q33" s="91">
        <v>41274</v>
      </c>
      <c r="R33" s="92">
        <v>121098.8</v>
      </c>
      <c r="S33" s="92">
        <v>38266.01</v>
      </c>
      <c r="T33" s="46"/>
      <c r="U33" s="47"/>
    </row>
    <row r="34" spans="2:21">
      <c r="B34" s="50">
        <f t="shared" si="2"/>
        <v>118665.13</v>
      </c>
      <c r="C34" s="63">
        <f>IF(SUM(G34:G$302)&gt;0,(($M$1+$E$8)*((1+F34)^SUM(H34:H$302)))+D34,0)</f>
        <v>118665.13000000011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4.0852195588927387E-3</v>
      </c>
      <c r="G34" s="50">
        <f t="shared" si="1"/>
        <v>0</v>
      </c>
      <c r="H34" s="50">
        <f t="shared" si="3"/>
        <v>1</v>
      </c>
      <c r="J34" s="50">
        <f t="shared" si="4"/>
        <v>-9.8403396936895815E-3</v>
      </c>
      <c r="K34" s="90">
        <v>368397054</v>
      </c>
      <c r="L34" s="90" t="s">
        <v>57</v>
      </c>
      <c r="M34" s="90" t="s">
        <v>5</v>
      </c>
      <c r="N34" s="90" t="s">
        <v>58</v>
      </c>
      <c r="O34" s="90" t="s">
        <v>67</v>
      </c>
      <c r="P34" s="90" t="s">
        <v>6</v>
      </c>
      <c r="Q34" s="91">
        <v>41243</v>
      </c>
      <c r="R34" s="92">
        <v>118665.13</v>
      </c>
      <c r="S34" s="92">
        <v>37943.69</v>
      </c>
      <c r="T34" s="46"/>
      <c r="U34" s="47"/>
    </row>
    <row r="35" spans="2:21">
      <c r="B35" s="50">
        <f t="shared" si="2"/>
        <v>119844.44</v>
      </c>
      <c r="C35" s="63">
        <f>IF(SUM(G35:G$302)&gt;0,(($M$1+$E$8)*((1+F35)^SUM(H35:H$302)))+D35,0)</f>
        <v>119844.43999999964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4.6247116559390289E-3</v>
      </c>
      <c r="G35" s="50">
        <f t="shared" si="1"/>
        <v>0</v>
      </c>
      <c r="H35" s="50">
        <f t="shared" si="3"/>
        <v>1</v>
      </c>
      <c r="J35" s="50">
        <f t="shared" si="4"/>
        <v>-9.6893808821271188E-3</v>
      </c>
      <c r="K35" s="90">
        <v>368397054</v>
      </c>
      <c r="L35" s="90" t="s">
        <v>57</v>
      </c>
      <c r="M35" s="90" t="s">
        <v>5</v>
      </c>
      <c r="N35" s="90" t="s">
        <v>58</v>
      </c>
      <c r="O35" s="90" t="s">
        <v>67</v>
      </c>
      <c r="P35" s="90" t="s">
        <v>6</v>
      </c>
      <c r="Q35" s="91">
        <v>41213</v>
      </c>
      <c r="R35" s="92">
        <v>119844.44</v>
      </c>
      <c r="S35" s="92">
        <v>69405.53</v>
      </c>
      <c r="T35" s="46"/>
      <c r="U35" s="47"/>
    </row>
    <row r="36" spans="2:21">
      <c r="B36" s="50">
        <f t="shared" si="2"/>
        <v>121017.02</v>
      </c>
      <c r="C36" s="63">
        <f>IF(SUM(G36:G$302)&gt;0,(($M$1+$E$8)*((1+F36)^SUM(H36:H$302)))+D36,0)</f>
        <v>121017.02000000041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5.2015590697902514E-3</v>
      </c>
      <c r="G36" s="50">
        <f t="shared" si="1"/>
        <v>0</v>
      </c>
      <c r="H36" s="50">
        <f t="shared" si="3"/>
        <v>1</v>
      </c>
      <c r="J36" s="50">
        <f t="shared" si="4"/>
        <v>1.5283744061320492E-2</v>
      </c>
      <c r="K36" s="90">
        <v>368397054</v>
      </c>
      <c r="L36" s="90" t="s">
        <v>57</v>
      </c>
      <c r="M36" s="90" t="s">
        <v>5</v>
      </c>
      <c r="N36" s="90" t="s">
        <v>58</v>
      </c>
      <c r="O36" s="90" t="s">
        <v>67</v>
      </c>
      <c r="P36" s="90" t="s">
        <v>6</v>
      </c>
      <c r="Q36" s="91">
        <v>41180</v>
      </c>
      <c r="R36" s="92">
        <v>121017.02</v>
      </c>
      <c r="S36" s="92">
        <v>69858.080000000002</v>
      </c>
      <c r="T36" s="46"/>
      <c r="U36" s="47"/>
    </row>
    <row r="37" spans="2:21">
      <c r="B37" s="50">
        <f t="shared" si="2"/>
        <v>119195.27</v>
      </c>
      <c r="C37" s="63">
        <f>IF(SUM(G37:G$302)&gt;0,(($M$1+$E$8)*((1+F37)^SUM(H37:H$302)))+D37,0)</f>
        <v>119195.27000000043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4.7836477029163937E-3</v>
      </c>
      <c r="G37" s="50">
        <f t="shared" si="1"/>
        <v>0</v>
      </c>
      <c r="H37" s="50">
        <f t="shared" si="3"/>
        <v>1</v>
      </c>
      <c r="J37" s="50">
        <f t="shared" si="4"/>
        <v>1.0239848254597339E-2</v>
      </c>
      <c r="K37" s="90">
        <v>368397054</v>
      </c>
      <c r="L37" s="90" t="s">
        <v>57</v>
      </c>
      <c r="M37" s="90" t="s">
        <v>5</v>
      </c>
      <c r="N37" s="90" t="s">
        <v>58</v>
      </c>
      <c r="O37" s="90" t="s">
        <v>67</v>
      </c>
      <c r="P37" s="90" t="s">
        <v>6</v>
      </c>
      <c r="Q37" s="91">
        <v>41152</v>
      </c>
      <c r="R37" s="92">
        <v>119195.27</v>
      </c>
      <c r="S37" s="92">
        <v>44589.919999999998</v>
      </c>
      <c r="T37" s="46"/>
      <c r="U37" s="47"/>
    </row>
    <row r="38" spans="2:21">
      <c r="B38" s="50">
        <f t="shared" si="2"/>
        <v>117987.1</v>
      </c>
      <c r="C38" s="63">
        <f>IF(SUM(G38:G$302)&gt;0,(($M$1+$E$8)*((1+F38)^SUM(H38:H$302)))+D38,0)</f>
        <v>117987.10000000018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4.5470912158500632E-3</v>
      </c>
      <c r="G38" s="50">
        <f t="shared" si="1"/>
        <v>0</v>
      </c>
      <c r="H38" s="50">
        <f t="shared" si="3"/>
        <v>1</v>
      </c>
      <c r="J38" s="50">
        <f t="shared" si="4"/>
        <v>2.349063733310941E-2</v>
      </c>
      <c r="K38" s="90">
        <v>368397054</v>
      </c>
      <c r="L38" s="90" t="s">
        <v>57</v>
      </c>
      <c r="M38" s="90" t="s">
        <v>5</v>
      </c>
      <c r="N38" s="90" t="s">
        <v>58</v>
      </c>
      <c r="O38" s="90" t="s">
        <v>67</v>
      </c>
      <c r="P38" s="90" t="s">
        <v>6</v>
      </c>
      <c r="Q38" s="91">
        <v>41121</v>
      </c>
      <c r="R38" s="92">
        <v>117987.1</v>
      </c>
      <c r="S38" s="92">
        <v>39275.410000000003</v>
      </c>
      <c r="T38" s="46"/>
      <c r="U38" s="47"/>
    </row>
    <row r="39" spans="2:21">
      <c r="B39" s="50">
        <f t="shared" si="2"/>
        <v>115279.12</v>
      </c>
      <c r="C39" s="63">
        <f>IF(SUM(G39:G$302)&gt;0,(($M$1+$E$8)*((1+F39)^SUM(H39:H$302)))+D39,0)</f>
        <v>115279.12000000014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3.6944013337387727E-3</v>
      </c>
      <c r="G39" s="50">
        <f t="shared" si="1"/>
        <v>0</v>
      </c>
      <c r="H39" s="50">
        <f t="shared" si="3"/>
        <v>1</v>
      </c>
      <c r="J39" s="50">
        <f t="shared" si="4"/>
        <v>2.4313048379968283E-2</v>
      </c>
      <c r="K39" s="90">
        <v>368397054</v>
      </c>
      <c r="L39" s="90" t="s">
        <v>57</v>
      </c>
      <c r="M39" s="90" t="s">
        <v>5</v>
      </c>
      <c r="N39" s="90" t="s">
        <v>58</v>
      </c>
      <c r="O39" s="90" t="s">
        <v>67</v>
      </c>
      <c r="P39" s="90" t="s">
        <v>6</v>
      </c>
      <c r="Q39" s="91">
        <v>41089</v>
      </c>
      <c r="R39" s="92">
        <v>115279.12</v>
      </c>
      <c r="S39" s="92">
        <v>13354.7</v>
      </c>
      <c r="T39" s="46"/>
      <c r="U39" s="47"/>
    </row>
    <row r="40" spans="2:21">
      <c r="B40" s="50">
        <f t="shared" si="2"/>
        <v>112542.86</v>
      </c>
      <c r="C40" s="63">
        <f>IF(SUM(G40:G$302)&gt;0,(($M$1+$E$8)*((1+F40)^SUM(H40:H$302)))+D40,0)</f>
        <v>112542.8600000001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2.7229802264785441E-3</v>
      </c>
      <c r="G40" s="50">
        <f t="shared" si="1"/>
        <v>0</v>
      </c>
      <c r="H40" s="50">
        <f t="shared" si="3"/>
        <v>1</v>
      </c>
      <c r="J40" s="50">
        <f t="shared" si="4"/>
        <v>-3.7116281895140379E-2</v>
      </c>
      <c r="K40" s="90">
        <v>368397054</v>
      </c>
      <c r="L40" s="90" t="s">
        <v>57</v>
      </c>
      <c r="M40" s="90" t="s">
        <v>5</v>
      </c>
      <c r="N40" s="90" t="s">
        <v>58</v>
      </c>
      <c r="O40" s="90" t="s">
        <v>67</v>
      </c>
      <c r="P40" s="90" t="s">
        <v>6</v>
      </c>
      <c r="Q40" s="91">
        <v>41060</v>
      </c>
      <c r="R40" s="92">
        <v>112542.86</v>
      </c>
      <c r="S40" s="92">
        <v>33655.14</v>
      </c>
      <c r="T40" s="46"/>
      <c r="U40" s="47"/>
    </row>
    <row r="41" spans="2:21">
      <c r="B41" s="50">
        <f t="shared" si="2"/>
        <v>116881.05</v>
      </c>
      <c r="C41" s="63">
        <f>IF(SUM(G41:G$302)&gt;0,(($M$1+$E$8)*((1+F41)^SUM(H41:H$302)))+D41,0)</f>
        <v>116881.05000000013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4.7576566982248103E-3</v>
      </c>
      <c r="G41" s="50">
        <f t="shared" si="1"/>
        <v>0</v>
      </c>
      <c r="H41" s="50">
        <f t="shared" si="3"/>
        <v>1</v>
      </c>
      <c r="J41" s="50">
        <f t="shared" si="4"/>
        <v>-6.3303364248923355E-3</v>
      </c>
      <c r="K41" s="90">
        <v>368397054</v>
      </c>
      <c r="L41" s="90" t="s">
        <v>57</v>
      </c>
      <c r="M41" s="90" t="s">
        <v>5</v>
      </c>
      <c r="N41" s="90" t="s">
        <v>58</v>
      </c>
      <c r="O41" s="90" t="s">
        <v>67</v>
      </c>
      <c r="P41" s="90" t="s">
        <v>6</v>
      </c>
      <c r="Q41" s="91">
        <v>41029</v>
      </c>
      <c r="R41" s="92">
        <v>116881.05</v>
      </c>
      <c r="S41" s="92">
        <v>33287.07</v>
      </c>
      <c r="T41" s="46"/>
      <c r="U41" s="47"/>
    </row>
    <row r="42" spans="2:21">
      <c r="B42" s="50">
        <f t="shared" si="2"/>
        <v>117625.66</v>
      </c>
      <c r="C42" s="63">
        <f>IF(SUM(G42:G$302)&gt;0,(($M$1+$E$8)*((1+F42)^SUM(H42:H$302)))+D42,0)</f>
        <v>117625.65999999987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5.3446506075038869E-3</v>
      </c>
      <c r="G42" s="50">
        <f t="shared" si="1"/>
        <v>0</v>
      </c>
      <c r="H42" s="50">
        <f t="shared" si="3"/>
        <v>1</v>
      </c>
      <c r="J42" s="50">
        <f t="shared" si="4"/>
        <v>3.066370514797967E-2</v>
      </c>
      <c r="K42" s="90">
        <v>368397054</v>
      </c>
      <c r="L42" s="90" t="s">
        <v>57</v>
      </c>
      <c r="M42" s="90" t="s">
        <v>5</v>
      </c>
      <c r="N42" s="90" t="s">
        <v>58</v>
      </c>
      <c r="O42" s="90" t="s">
        <v>67</v>
      </c>
      <c r="P42" s="90" t="s">
        <v>6</v>
      </c>
      <c r="Q42" s="91">
        <v>40998</v>
      </c>
      <c r="R42" s="92">
        <v>117625.66</v>
      </c>
      <c r="S42" s="92">
        <v>33656.51</v>
      </c>
      <c r="T42" s="48"/>
      <c r="U42" s="47"/>
    </row>
    <row r="43" spans="2:21">
      <c r="B43" s="50">
        <f t="shared" si="2"/>
        <v>114126.13</v>
      </c>
      <c r="C43" s="63">
        <f>IF(SUM(G43:G$302)&gt;0,(($M$1+$E$8)*((1+F43)^SUM(H43:H$302)))+D43,0)</f>
        <v>114126.12999999982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3.9564163490311E-3</v>
      </c>
      <c r="G43" s="50">
        <f t="shared" si="1"/>
        <v>0</v>
      </c>
      <c r="H43" s="50">
        <f t="shared" si="3"/>
        <v>1</v>
      </c>
      <c r="J43" s="50">
        <f t="shared" si="4"/>
        <v>5.3048384568262774E-2</v>
      </c>
      <c r="K43" s="90">
        <v>368397054</v>
      </c>
      <c r="L43" s="90" t="s">
        <v>57</v>
      </c>
      <c r="M43" s="90" t="s">
        <v>5</v>
      </c>
      <c r="N43" s="90" t="s">
        <v>58</v>
      </c>
      <c r="O43" s="90" t="s">
        <v>67</v>
      </c>
      <c r="P43" s="90" t="s">
        <v>6</v>
      </c>
      <c r="Q43" s="91">
        <v>40968</v>
      </c>
      <c r="R43" s="92">
        <v>114126.13</v>
      </c>
      <c r="S43" s="92">
        <v>3140.76</v>
      </c>
      <c r="T43" s="46"/>
      <c r="U43" s="47"/>
    </row>
    <row r="44" spans="2:21">
      <c r="B44" s="50">
        <f t="shared" si="2"/>
        <v>108376.91</v>
      </c>
      <c r="C44" s="63">
        <f>IF(SUM(G44:G$302)&gt;0,(($M$1+$E$8)*((1+F44)^SUM(H44:H$302)))+D44,0)</f>
        <v>108376.91000000006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1.140991868322061E-3</v>
      </c>
      <c r="G44" s="50">
        <f t="shared" si="1"/>
        <v>0</v>
      </c>
      <c r="H44" s="50">
        <f t="shared" si="3"/>
        <v>1</v>
      </c>
      <c r="J44" s="50">
        <f t="shared" si="4"/>
        <v>8.8323625540524642E-2</v>
      </c>
      <c r="K44" s="90">
        <v>368397054</v>
      </c>
      <c r="L44" s="90" t="s">
        <v>57</v>
      </c>
      <c r="M44" s="90" t="s">
        <v>5</v>
      </c>
      <c r="N44" s="90" t="s">
        <v>58</v>
      </c>
      <c r="O44" s="90" t="s">
        <v>67</v>
      </c>
      <c r="P44" s="90" t="s">
        <v>6</v>
      </c>
      <c r="Q44" s="91">
        <v>40939</v>
      </c>
      <c r="R44" s="92">
        <v>108376.91</v>
      </c>
      <c r="S44" s="92">
        <v>3711.06</v>
      </c>
      <c r="T44" s="46"/>
      <c r="U44" s="47"/>
    </row>
    <row r="45" spans="2:21">
      <c r="B45" s="50">
        <f t="shared" si="2"/>
        <v>99581.51</v>
      </c>
      <c r="C45" s="63">
        <f>IF(SUM(G45:G$302)&gt;0,(($M$1+$E$8)*((1+F45)^SUM(H45:H$302)))+D45,0)</f>
        <v>99581.509999999893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-4.069991904261383E-3</v>
      </c>
      <c r="G45" s="50">
        <f t="shared" si="1"/>
        <v>0</v>
      </c>
      <c r="H45" s="50">
        <f t="shared" si="3"/>
        <v>1</v>
      </c>
      <c r="J45" s="50">
        <f t="shared" si="4"/>
        <v>2.3475339839432507E-2</v>
      </c>
      <c r="K45" s="90">
        <v>368397054</v>
      </c>
      <c r="L45" s="90" t="s">
        <v>57</v>
      </c>
      <c r="M45" s="90" t="s">
        <v>5</v>
      </c>
      <c r="N45" s="90" t="s">
        <v>58</v>
      </c>
      <c r="O45" s="90" t="s">
        <v>67</v>
      </c>
      <c r="P45" s="90" t="s">
        <v>6</v>
      </c>
      <c r="Q45" s="91">
        <v>40907</v>
      </c>
      <c r="R45" s="92">
        <v>99581.51</v>
      </c>
      <c r="S45" s="92">
        <v>13976.38</v>
      </c>
      <c r="T45" s="46"/>
      <c r="U45" s="47"/>
    </row>
    <row r="46" spans="2:21">
      <c r="B46" s="50">
        <f t="shared" si="2"/>
        <v>97297.42</v>
      </c>
      <c r="C46" s="63">
        <f>IF(SUM(G46:G$302)&gt;0,(($M$1+$E$8)*((1+F46)^SUM(H46:H$302)))+D46,0)</f>
        <v>97297.419999999925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-5.8797649034342259E-3</v>
      </c>
      <c r="G46" s="50">
        <f t="shared" si="1"/>
        <v>0</v>
      </c>
      <c r="H46" s="50">
        <f t="shared" si="3"/>
        <v>1</v>
      </c>
      <c r="J46" s="50">
        <f t="shared" si="4"/>
        <v>-3.0393824012908799E-2</v>
      </c>
      <c r="K46" s="90">
        <v>368397054</v>
      </c>
      <c r="L46" s="90" t="s">
        <v>57</v>
      </c>
      <c r="M46" s="90" t="s">
        <v>5</v>
      </c>
      <c r="N46" s="90" t="s">
        <v>58</v>
      </c>
      <c r="O46" s="90" t="s">
        <v>67</v>
      </c>
      <c r="P46" s="90" t="s">
        <v>6</v>
      </c>
      <c r="Q46" s="91">
        <v>40877</v>
      </c>
      <c r="R46" s="92">
        <v>97297.42</v>
      </c>
      <c r="S46" s="92">
        <v>13785.03</v>
      </c>
      <c r="T46" s="46"/>
      <c r="U46" s="47"/>
    </row>
    <row r="47" spans="2:21">
      <c r="B47" s="50">
        <f t="shared" si="2"/>
        <v>100347.36</v>
      </c>
      <c r="C47" s="63">
        <f>IF(SUM(G47:G$302)&gt;0,(($M$1+$E$8)*((1+F47)^SUM(H47:H$302)))+D47,0)</f>
        <v>100347.36000000004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-4.1052281054350104E-3</v>
      </c>
      <c r="G47" s="50">
        <f t="shared" si="1"/>
        <v>0</v>
      </c>
      <c r="H47" s="50">
        <f t="shared" si="3"/>
        <v>1</v>
      </c>
      <c r="J47" s="50">
        <f t="shared" si="4"/>
        <v>1.6468746334386664E-2</v>
      </c>
      <c r="K47" s="90">
        <v>368397054</v>
      </c>
      <c r="L47" s="90" t="s">
        <v>57</v>
      </c>
      <c r="M47" s="90" t="s">
        <v>5</v>
      </c>
      <c r="N47" s="90" t="s">
        <v>58</v>
      </c>
      <c r="O47" s="90" t="s">
        <v>67</v>
      </c>
      <c r="P47" s="90" t="s">
        <v>6</v>
      </c>
      <c r="Q47" s="91">
        <v>40847</v>
      </c>
      <c r="R47" s="92">
        <v>100347.36</v>
      </c>
      <c r="S47" s="92">
        <v>13417.11</v>
      </c>
      <c r="T47" s="48"/>
      <c r="U47" s="47"/>
    </row>
    <row r="48" spans="2:21">
      <c r="B48" s="50">
        <f t="shared" si="2"/>
        <v>98721.54</v>
      </c>
      <c r="C48" s="63">
        <f>IF(SUM(G48:G$302)&gt;0,(($M$1+$E$8)*((1+F48)^SUM(H48:H$302)))+D48,0)</f>
        <v>98721.539999999979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-5.6704844497909024E-3</v>
      </c>
      <c r="G48" s="50">
        <f t="shared" si="1"/>
        <v>0</v>
      </c>
      <c r="H48" s="50">
        <f t="shared" si="3"/>
        <v>1</v>
      </c>
      <c r="J48" s="50">
        <f t="shared" si="4"/>
        <v>-3.2708578512375741E-2</v>
      </c>
      <c r="K48" s="90">
        <v>368397054</v>
      </c>
      <c r="L48" s="90" t="s">
        <v>57</v>
      </c>
      <c r="M48" s="90" t="s">
        <v>5</v>
      </c>
      <c r="N48" s="90" t="s">
        <v>58</v>
      </c>
      <c r="O48" s="90" t="s">
        <v>67</v>
      </c>
      <c r="P48" s="90" t="s">
        <v>6</v>
      </c>
      <c r="Q48" s="91">
        <v>40816</v>
      </c>
      <c r="R48" s="92">
        <v>98721.54</v>
      </c>
      <c r="S48" s="92">
        <v>25727.69</v>
      </c>
      <c r="T48" s="46"/>
      <c r="U48" s="47"/>
    </row>
    <row r="49" spans="2:21">
      <c r="B49" s="50">
        <f t="shared" si="2"/>
        <v>102059.77</v>
      </c>
      <c r="C49" s="63">
        <f>IF(SUM(G49:G$302)&gt;0,(($M$1+$E$8)*((1+F49)^SUM(H49:H$302)))+D49,0)</f>
        <v>102059.76999999999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-3.383482457258169E-3</v>
      </c>
      <c r="G49" s="50">
        <f t="shared" si="1"/>
        <v>0</v>
      </c>
      <c r="H49" s="50">
        <f t="shared" si="3"/>
        <v>1</v>
      </c>
      <c r="J49" s="50">
        <f t="shared" si="4"/>
        <v>-9.4655947638599858E-2</v>
      </c>
      <c r="K49" s="90">
        <v>368397054</v>
      </c>
      <c r="L49" s="90" t="s">
        <v>57</v>
      </c>
      <c r="M49" s="90" t="s">
        <v>5</v>
      </c>
      <c r="N49" s="90" t="s">
        <v>58</v>
      </c>
      <c r="O49" s="90" t="s">
        <v>67</v>
      </c>
      <c r="P49" s="90" t="s">
        <v>6</v>
      </c>
      <c r="Q49" s="91">
        <v>40786</v>
      </c>
      <c r="R49" s="92">
        <v>102059.77</v>
      </c>
      <c r="S49" s="92">
        <v>25726.63</v>
      </c>
      <c r="T49" s="46"/>
      <c r="U49" s="47"/>
    </row>
    <row r="50" spans="2:21">
      <c r="B50" s="50">
        <f t="shared" si="2"/>
        <v>112730.37</v>
      </c>
      <c r="C50" s="63">
        <f>IF(SUM(G50:G$302)&gt;0,(($M$1+$E$8)*((1+F50)^SUM(H50:H$302)))+D50,0)</f>
        <v>112730.37000000013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5.3569891397784453E-3</v>
      </c>
      <c r="G50" s="50">
        <f t="shared" si="1"/>
        <v>0</v>
      </c>
      <c r="H50" s="50">
        <f t="shared" si="3"/>
        <v>1</v>
      </c>
      <c r="J50" s="50">
        <f t="shared" si="4"/>
        <v>-1.8055421630705615E-2</v>
      </c>
      <c r="K50" s="90">
        <v>368397054</v>
      </c>
      <c r="L50" s="90" t="s">
        <v>57</v>
      </c>
      <c r="M50" s="90" t="s">
        <v>5</v>
      </c>
      <c r="N50" s="90" t="s">
        <v>58</v>
      </c>
      <c r="O50" s="90" t="s">
        <v>67</v>
      </c>
      <c r="P50" s="90" t="s">
        <v>6</v>
      </c>
      <c r="Q50" s="91">
        <v>40753</v>
      </c>
      <c r="R50" s="92">
        <v>112730.37</v>
      </c>
      <c r="S50" s="92">
        <v>4481.53</v>
      </c>
      <c r="T50" s="46"/>
      <c r="U50" s="47"/>
    </row>
    <row r="51" spans="2:21">
      <c r="B51" s="50">
        <f t="shared" si="2"/>
        <v>114803.19</v>
      </c>
      <c r="C51" s="63">
        <f>IF(SUM(G51:G$302)&gt;0,(($M$1+$E$8)*((1+F51)^SUM(H51:H$302)))+D51,0)</f>
        <v>114803.19000000003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7.7287151550100575E-3</v>
      </c>
      <c r="G51" s="50">
        <f t="shared" si="1"/>
        <v>0</v>
      </c>
      <c r="H51" s="50">
        <f t="shared" si="3"/>
        <v>1</v>
      </c>
      <c r="J51" s="50">
        <f t="shared" si="4"/>
        <v>-4.6353399084533287E-3</v>
      </c>
      <c r="K51" s="90">
        <v>368397054</v>
      </c>
      <c r="L51" s="90" t="s">
        <v>57</v>
      </c>
      <c r="M51" s="90" t="s">
        <v>5</v>
      </c>
      <c r="N51" s="90" t="s">
        <v>58</v>
      </c>
      <c r="O51" s="90" t="s">
        <v>67</v>
      </c>
      <c r="P51" s="90" t="s">
        <v>6</v>
      </c>
      <c r="Q51" s="91">
        <v>40724</v>
      </c>
      <c r="R51" s="92">
        <v>114803.19</v>
      </c>
      <c r="S51" s="92">
        <v>4510.1000000000004</v>
      </c>
      <c r="T51" s="46"/>
      <c r="U51" s="47"/>
    </row>
    <row r="52" spans="2:21">
      <c r="B52" s="50">
        <f t="shared" si="2"/>
        <v>115337.82</v>
      </c>
      <c r="C52" s="63">
        <f>IF(SUM(G52:G$302)&gt;0,(($M$1+$E$8)*((1+F52)^SUM(H52:H$302)))+D52,0)</f>
        <v>115337.81999999998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9.1119447175005419E-3</v>
      </c>
      <c r="G52" s="50">
        <f t="shared" si="1"/>
        <v>0</v>
      </c>
      <c r="H52" s="50">
        <f t="shared" si="3"/>
        <v>1</v>
      </c>
      <c r="J52" s="50">
        <f t="shared" si="4"/>
        <v>-4.2825981239168476E-3</v>
      </c>
      <c r="K52" s="90">
        <v>368397054</v>
      </c>
      <c r="L52" s="90" t="s">
        <v>57</v>
      </c>
      <c r="M52" s="90" t="s">
        <v>5</v>
      </c>
      <c r="N52" s="90" t="s">
        <v>58</v>
      </c>
      <c r="O52" s="90" t="s">
        <v>67</v>
      </c>
      <c r="P52" s="90" t="s">
        <v>6</v>
      </c>
      <c r="Q52" s="91">
        <v>40694</v>
      </c>
      <c r="R52" s="92">
        <v>115337.82</v>
      </c>
      <c r="S52" s="92">
        <v>20744.47</v>
      </c>
      <c r="T52" s="46"/>
      <c r="U52" s="47"/>
    </row>
    <row r="53" spans="2:21">
      <c r="B53" s="50">
        <f t="shared" si="2"/>
        <v>115833.89</v>
      </c>
      <c r="C53" s="63">
        <f>IF(SUM(G53:G$302)&gt;0,(($M$1+$E$8)*((1+F53)^SUM(H53:H$302)))+D53,0)</f>
        <v>115833.89000000009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1.0798882463934234E-2</v>
      </c>
      <c r="G53" s="50">
        <f t="shared" si="1"/>
        <v>0</v>
      </c>
      <c r="H53" s="50">
        <f t="shared" si="3"/>
        <v>1</v>
      </c>
      <c r="J53" s="50">
        <f t="shared" si="4"/>
        <v>1.9956056101598785E-2</v>
      </c>
      <c r="K53" s="90">
        <v>368397054</v>
      </c>
      <c r="L53" s="90" t="s">
        <v>57</v>
      </c>
      <c r="M53" s="90" t="s">
        <v>5</v>
      </c>
      <c r="N53" s="90" t="s">
        <v>58</v>
      </c>
      <c r="O53" s="90" t="s">
        <v>67</v>
      </c>
      <c r="P53" s="90" t="s">
        <v>6</v>
      </c>
      <c r="Q53" s="91">
        <v>40662</v>
      </c>
      <c r="R53" s="92">
        <v>115833.89</v>
      </c>
      <c r="S53" s="92">
        <v>18380.009999999998</v>
      </c>
      <c r="T53" s="46"/>
      <c r="U53" s="47"/>
    </row>
    <row r="54" spans="2:21">
      <c r="B54" s="50">
        <f t="shared" si="2"/>
        <v>113567.53</v>
      </c>
      <c r="C54" s="63">
        <f>IF(SUM(G54:G$302)&gt;0,(($M$1+$E$8)*((1+F54)^SUM(H54:H$302)))+D54,0)</f>
        <v>113567.53000000007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9.4974433688037596E-3</v>
      </c>
      <c r="G54" s="50">
        <f t="shared" si="1"/>
        <v>0</v>
      </c>
      <c r="H54" s="50">
        <f t="shared" si="3"/>
        <v>1</v>
      </c>
      <c r="J54" s="50">
        <f t="shared" si="4"/>
        <v>1.4180710447387002E-2</v>
      </c>
      <c r="K54" s="90">
        <v>368397054</v>
      </c>
      <c r="L54" s="90" t="s">
        <v>57</v>
      </c>
      <c r="M54" s="90" t="s">
        <v>5</v>
      </c>
      <c r="N54" s="90" t="s">
        <v>58</v>
      </c>
      <c r="O54" s="90" t="s">
        <v>67</v>
      </c>
      <c r="P54" s="90" t="s">
        <v>6</v>
      </c>
      <c r="Q54" s="91">
        <v>40633</v>
      </c>
      <c r="R54" s="92">
        <v>113567.53</v>
      </c>
      <c r="S54" s="92">
        <v>18720.02</v>
      </c>
      <c r="T54" s="46"/>
      <c r="U54" s="47"/>
    </row>
    <row r="55" spans="2:21">
      <c r="B55" s="50">
        <f t="shared" si="2"/>
        <v>111979.58</v>
      </c>
      <c r="C55" s="63">
        <f>IF(SUM(G55:G$302)&gt;0,(($M$1+$E$8)*((1+F55)^SUM(H55:H$302)))+D55,0)</f>
        <v>111979.57999999994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8.7190041167268806E-3</v>
      </c>
      <c r="G55" s="50">
        <f t="shared" si="1"/>
        <v>0</v>
      </c>
      <c r="H55" s="50">
        <f t="shared" si="3"/>
        <v>1</v>
      </c>
      <c r="J55" s="50">
        <f t="shared" si="4"/>
        <v>1.0273650037296855E-2</v>
      </c>
      <c r="K55" s="90">
        <v>368397054</v>
      </c>
      <c r="L55" s="90" t="s">
        <v>57</v>
      </c>
      <c r="M55" s="90" t="s">
        <v>5</v>
      </c>
      <c r="N55" s="90" t="s">
        <v>58</v>
      </c>
      <c r="O55" s="90" t="s">
        <v>67</v>
      </c>
      <c r="P55" s="90" t="s">
        <v>6</v>
      </c>
      <c r="Q55" s="91">
        <v>40602</v>
      </c>
      <c r="R55" s="92">
        <v>111979.58</v>
      </c>
      <c r="S55" s="92">
        <v>28575.87</v>
      </c>
      <c r="T55" s="46"/>
      <c r="U55" s="47"/>
    </row>
    <row r="56" spans="2:21">
      <c r="B56" s="50">
        <f t="shared" si="2"/>
        <v>110840.84</v>
      </c>
      <c r="C56" s="63">
        <f>IF(SUM(G56:G$302)&gt;0,(($M$1+$E$8)*((1+F56)^SUM(H56:H$302)))+D56,0)</f>
        <v>110840.84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8.4083621319981372E-3</v>
      </c>
      <c r="G56" s="50">
        <f t="shared" si="1"/>
        <v>0</v>
      </c>
      <c r="H56" s="50">
        <f t="shared" si="3"/>
        <v>1</v>
      </c>
      <c r="J56" s="50">
        <f t="shared" si="4"/>
        <v>4.2071466862456663E-3</v>
      </c>
      <c r="K56" s="90">
        <v>368397054</v>
      </c>
      <c r="L56" s="90" t="s">
        <v>57</v>
      </c>
      <c r="M56" s="90" t="s">
        <v>5</v>
      </c>
      <c r="N56" s="90" t="s">
        <v>58</v>
      </c>
      <c r="O56" s="90" t="s">
        <v>67</v>
      </c>
      <c r="P56" s="90" t="s">
        <v>6</v>
      </c>
      <c r="Q56" s="91">
        <v>40574</v>
      </c>
      <c r="R56" s="92">
        <v>110840.84</v>
      </c>
      <c r="S56" s="92">
        <v>3482.64</v>
      </c>
      <c r="T56" s="46"/>
      <c r="U56" s="47"/>
    </row>
    <row r="57" spans="2:21">
      <c r="B57" s="50">
        <f t="shared" si="2"/>
        <v>110376.47</v>
      </c>
      <c r="C57" s="63">
        <f>IF(SUM(G57:G$302)&gt;0,(($M$1+$E$8)*((1+F57)^SUM(H57:H$302)))+D57,0)</f>
        <v>110376.47000000002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9.4614094177778441E-3</v>
      </c>
      <c r="G57" s="50">
        <f t="shared" si="1"/>
        <v>0</v>
      </c>
      <c r="H57" s="50">
        <f t="shared" si="3"/>
        <v>1</v>
      </c>
      <c r="J57" s="50">
        <f t="shared" si="4"/>
        <v>7.3854940498769839E-2</v>
      </c>
      <c r="K57" s="90">
        <v>368397054</v>
      </c>
      <c r="L57" s="90" t="s">
        <v>57</v>
      </c>
      <c r="M57" s="90" t="s">
        <v>5</v>
      </c>
      <c r="N57" s="90" t="s">
        <v>58</v>
      </c>
      <c r="O57" s="90" t="s">
        <v>67</v>
      </c>
      <c r="P57" s="90" t="s">
        <v>6</v>
      </c>
      <c r="Q57" s="91">
        <v>40543</v>
      </c>
      <c r="R57" s="92">
        <v>110376.47</v>
      </c>
      <c r="S57" s="92">
        <v>11813.2</v>
      </c>
      <c r="T57" s="46"/>
      <c r="U57" s="47"/>
    </row>
    <row r="58" spans="2:21">
      <c r="B58" s="50">
        <f t="shared" si="2"/>
        <v>102785.27</v>
      </c>
      <c r="C58" s="63">
        <f>IF(SUM(G58:G$302)&gt;0,(($M$1+$E$8)*((1+F58)^SUM(H58:H$302)))+D58,0)</f>
        <v>102785.27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-1.1133294271943317E-2</v>
      </c>
      <c r="G58" s="50">
        <f t="shared" si="1"/>
        <v>0</v>
      </c>
      <c r="H58" s="50">
        <f t="shared" si="3"/>
        <v>1</v>
      </c>
      <c r="J58" s="50">
        <f t="shared" si="4"/>
        <v>-1.1395111783185197E-2</v>
      </c>
      <c r="K58" s="90">
        <v>368397054</v>
      </c>
      <c r="L58" s="90" t="s">
        <v>57</v>
      </c>
      <c r="M58" s="90" t="s">
        <v>5</v>
      </c>
      <c r="N58" s="90" t="s">
        <v>58</v>
      </c>
      <c r="O58" s="90" t="s">
        <v>67</v>
      </c>
      <c r="P58" s="90" t="s">
        <v>6</v>
      </c>
      <c r="Q58" s="91">
        <v>40512</v>
      </c>
      <c r="R58" s="92">
        <v>102785.27</v>
      </c>
      <c r="S58" s="92">
        <v>30183.33</v>
      </c>
      <c r="T58" s="46"/>
      <c r="U58" s="47"/>
    </row>
    <row r="59" spans="2:21">
      <c r="B59" s="50">
        <f t="shared" si="2"/>
        <v>103970.02</v>
      </c>
      <c r="C59" s="63">
        <f>IF(SUM(G59:G$302)&gt;0,(($M$1+$E$8)*((1+F59)^SUM(H59:H$302)))+D59,0)</f>
        <v>103970.02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-1.100235951552142E-2</v>
      </c>
      <c r="G59" s="50">
        <f t="shared" si="1"/>
        <v>0</v>
      </c>
      <c r="H59" s="50">
        <f t="shared" si="3"/>
        <v>1</v>
      </c>
      <c r="J59" s="50">
        <f t="shared" si="4"/>
        <v>-1.708626496255905E-2</v>
      </c>
      <c r="K59" s="90">
        <v>368397054</v>
      </c>
      <c r="L59" s="90" t="s">
        <v>57</v>
      </c>
      <c r="M59" s="90" t="s">
        <v>5</v>
      </c>
      <c r="N59" s="90" t="s">
        <v>58</v>
      </c>
      <c r="O59" s="90" t="s">
        <v>67</v>
      </c>
      <c r="P59" s="90" t="s">
        <v>6</v>
      </c>
      <c r="Q59" s="91">
        <v>40480</v>
      </c>
      <c r="R59" s="92">
        <v>103970.02</v>
      </c>
      <c r="S59" s="92">
        <v>65926.64</v>
      </c>
      <c r="T59" s="48"/>
      <c r="U59" s="47"/>
    </row>
    <row r="60" spans="2:21">
      <c r="B60" s="50">
        <f t="shared" si="2"/>
        <v>105777.36</v>
      </c>
      <c r="C60" s="63">
        <f>IF(SUM(G60:G$302)&gt;0,(($M$1+$E$8)*((1+F60)^SUM(H60:H$302)))+D60,0)</f>
        <v>105777.36</v>
      </c>
      <c r="D60" s="64">
        <f t="shared" si="0"/>
        <v>0</v>
      </c>
      <c r="E60" s="50">
        <f>IF(T60&gt;0,(T60/((1+F61)^SUM(H60:H$302))),"0")</f>
        <v>70365.75</v>
      </c>
      <c r="F60" s="50">
        <f>IF( SUM(H60:H$302)&gt;0, (B60/(SUM(G$9:G$302)+SUM(E60:E$302)))^(1/SUM(H60:H$302))-1,0)</f>
        <v>-4.880796739901383E-3</v>
      </c>
      <c r="G60" s="50">
        <f t="shared" si="1"/>
        <v>0</v>
      </c>
      <c r="H60" s="50">
        <f t="shared" si="3"/>
        <v>1</v>
      </c>
      <c r="J60" s="50">
        <f t="shared" si="4"/>
        <v>1.9439500011410944</v>
      </c>
      <c r="K60" s="90">
        <v>368397054</v>
      </c>
      <c r="L60" s="90" t="s">
        <v>57</v>
      </c>
      <c r="M60" s="90" t="s">
        <v>5</v>
      </c>
      <c r="N60" s="90" t="s">
        <v>58</v>
      </c>
      <c r="O60" s="90" t="s">
        <v>67</v>
      </c>
      <c r="P60" s="90" t="s">
        <v>6</v>
      </c>
      <c r="Q60" s="91">
        <v>40451</v>
      </c>
      <c r="R60" s="92">
        <v>105777.36</v>
      </c>
      <c r="S60" s="92">
        <v>105777.36</v>
      </c>
      <c r="T60" s="46">
        <v>70365.75</v>
      </c>
      <c r="U60" s="47"/>
    </row>
    <row r="61" spans="2:21">
      <c r="B61" s="50">
        <f t="shared" si="2"/>
        <v>35930.42</v>
      </c>
      <c r="C61" s="63">
        <f>IF(SUM(G61:G$302)&gt;0,(($M$1+$E$8)*((1+F61)^SUM(H61:H$302)))+D61,0)</f>
        <v>106296.17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35930.42</v>
      </c>
      <c r="H61" s="50">
        <f t="shared" si="3"/>
        <v>0</v>
      </c>
      <c r="J61" s="50" t="str">
        <f t="shared" si="4"/>
        <v/>
      </c>
      <c r="K61" s="90">
        <v>368397054</v>
      </c>
      <c r="L61" s="90" t="s">
        <v>57</v>
      </c>
      <c r="M61" s="90" t="s">
        <v>5</v>
      </c>
      <c r="N61" s="90" t="s">
        <v>58</v>
      </c>
      <c r="O61" s="90" t="s">
        <v>67</v>
      </c>
      <c r="P61" s="90" t="s">
        <v>6</v>
      </c>
      <c r="Q61" s="91">
        <v>40389</v>
      </c>
      <c r="R61" s="92">
        <v>35930.42</v>
      </c>
      <c r="S61" s="92">
        <v>35930.42</v>
      </c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02"/>
  <sheetViews>
    <sheetView topLeftCell="C28" workbookViewId="0">
      <selection activeCell="L54" sqref="L54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40326</v>
      </c>
      <c r="F1" s="54" t="s">
        <v>18</v>
      </c>
      <c r="G1" s="54"/>
      <c r="H1" s="54"/>
      <c r="K1" s="68" t="s">
        <v>7</v>
      </c>
      <c r="L1" s="68"/>
      <c r="M1" s="30">
        <f>SUM(G9:G302)</f>
        <v>4672.71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4.833333333333333</v>
      </c>
      <c r="K4" s="68" t="s">
        <v>27</v>
      </c>
      <c r="L4" s="68"/>
      <c r="M4" s="32">
        <f>E4</f>
        <v>4.833333333333333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3.2887034099865042E-2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5463.75</v>
      </c>
      <c r="C9" s="63">
        <f>IF(SUM(G9:G$302)&gt;0,(($M$1+$E$8)*((1+F9)^SUM(H9:H$302)))+D9,0)</f>
        <v>5463.7500000000164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3.730659843531825E-3</v>
      </c>
      <c r="G9" s="50">
        <f t="shared" ref="G9:G72" si="1">IF(H9=0,R9,0)</f>
        <v>0</v>
      </c>
      <c r="H9" s="50">
        <f>IF(R10&gt;0,1,0)</f>
        <v>1</v>
      </c>
      <c r="J9" s="50">
        <f>IF(R10&gt;0,(B9/B10)^(1/1)-1,"")</f>
        <v>9.0939041191621772E-2</v>
      </c>
      <c r="K9" s="90">
        <v>646245948</v>
      </c>
      <c r="L9" s="90" t="s">
        <v>70</v>
      </c>
      <c r="M9" s="90" t="s">
        <v>5</v>
      </c>
      <c r="N9" s="90" t="s">
        <v>58</v>
      </c>
      <c r="O9" s="90" t="s">
        <v>67</v>
      </c>
      <c r="P9" s="90" t="s">
        <v>6</v>
      </c>
      <c r="Q9" s="91">
        <v>42094</v>
      </c>
      <c r="R9" s="92">
        <v>5463.75</v>
      </c>
      <c r="S9" s="92">
        <v>69.53</v>
      </c>
      <c r="T9" s="46"/>
      <c r="U9" s="47"/>
    </row>
    <row r="10" spans="1:21">
      <c r="A10" s="65"/>
      <c r="B10" s="50">
        <f t="shared" ref="B10:B73" si="2">IF(Q10&lt;=$B$6,R10+S10,R10)</f>
        <v>5008.3</v>
      </c>
      <c r="C10" s="63">
        <f>IF(SUM(G10:G$302)&gt;0,(($M$1+$E$8)*((1+F10)^SUM(H10:H$302)))+D10,0)</f>
        <v>5008.3000000000156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1.6930739022098518E-3</v>
      </c>
      <c r="G10" s="50">
        <f t="shared" si="1"/>
        <v>0</v>
      </c>
      <c r="H10" s="50">
        <f t="shared" ref="H10:H73" si="3">IF(R11&gt;0,1,0)</f>
        <v>1</v>
      </c>
      <c r="J10" s="50">
        <f t="shared" ref="J10:J73" si="4">IF(R11&gt;0,(B10/B11)^(1/1)-1,"")</f>
        <v>1.9611276127500687E-2</v>
      </c>
      <c r="K10" s="90">
        <v>646245948</v>
      </c>
      <c r="L10" s="90" t="s">
        <v>70</v>
      </c>
      <c r="M10" s="90" t="s">
        <v>5</v>
      </c>
      <c r="N10" s="90" t="s">
        <v>58</v>
      </c>
      <c r="O10" s="90" t="s">
        <v>67</v>
      </c>
      <c r="P10" s="90" t="s">
        <v>6</v>
      </c>
      <c r="Q10" s="91">
        <v>42034</v>
      </c>
      <c r="R10" s="92">
        <v>5008.3</v>
      </c>
      <c r="S10" s="92">
        <v>69.53</v>
      </c>
      <c r="T10" s="46"/>
      <c r="U10" s="47"/>
    </row>
    <row r="11" spans="1:21">
      <c r="A11" s="61"/>
      <c r="B11" s="50">
        <f t="shared" si="2"/>
        <v>4911.97</v>
      </c>
      <c r="C11" s="63">
        <f>IF(SUM(G11:G$302)&gt;0,(($M$1+$E$8)*((1+F11)^SUM(H11:H$302)))+D11,0)</f>
        <v>4911.9699999999948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1.2491765763233964E-3</v>
      </c>
      <c r="G11" s="50">
        <f t="shared" si="1"/>
        <v>0</v>
      </c>
      <c r="H11" s="50">
        <f t="shared" si="3"/>
        <v>1</v>
      </c>
      <c r="J11" s="50">
        <f t="shared" si="4"/>
        <v>-1.4942404261121922E-2</v>
      </c>
      <c r="K11" s="90">
        <v>646245948</v>
      </c>
      <c r="L11" s="90" t="s">
        <v>70</v>
      </c>
      <c r="M11" s="90" t="s">
        <v>5</v>
      </c>
      <c r="N11" s="90" t="s">
        <v>58</v>
      </c>
      <c r="O11" s="90" t="s">
        <v>67</v>
      </c>
      <c r="P11" s="90" t="s">
        <v>6</v>
      </c>
      <c r="Q11" s="91">
        <v>42004</v>
      </c>
      <c r="R11" s="92">
        <v>4911.97</v>
      </c>
      <c r="S11" s="92">
        <v>87.94</v>
      </c>
      <c r="T11" s="48"/>
      <c r="U11" s="47"/>
    </row>
    <row r="12" spans="1:21">
      <c r="A12" s="66"/>
      <c r="B12" s="50">
        <f t="shared" si="2"/>
        <v>4986.4799999999996</v>
      </c>
      <c r="C12" s="63">
        <f>IF(SUM(G12:G$302)&gt;0,(($M$1+$E$8)*((1+F12)^SUM(H12:H$302)))+D12,0)</f>
        <v>4986.4800000000068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1.6678263770035784E-3</v>
      </c>
      <c r="G12" s="50">
        <f t="shared" si="1"/>
        <v>0</v>
      </c>
      <c r="H12" s="50">
        <f t="shared" si="3"/>
        <v>1</v>
      </c>
      <c r="J12" s="50">
        <f t="shared" si="4"/>
        <v>5.7584516118620588E-3</v>
      </c>
      <c r="K12" s="90">
        <v>646245948</v>
      </c>
      <c r="L12" s="90" t="s">
        <v>70</v>
      </c>
      <c r="M12" s="90" t="s">
        <v>5</v>
      </c>
      <c r="N12" s="90" t="s">
        <v>58</v>
      </c>
      <c r="O12" s="90" t="s">
        <v>67</v>
      </c>
      <c r="P12" s="90" t="s">
        <v>6</v>
      </c>
      <c r="Q12" s="91">
        <v>41971</v>
      </c>
      <c r="R12" s="92">
        <v>4986.4799999999996</v>
      </c>
      <c r="S12" s="92">
        <v>122.94</v>
      </c>
      <c r="T12" s="46"/>
      <c r="U12" s="47"/>
    </row>
    <row r="13" spans="1:21">
      <c r="B13" s="50">
        <f t="shared" si="2"/>
        <v>4957.93</v>
      </c>
      <c r="C13" s="63">
        <f>IF(SUM(G13:G$302)&gt;0,(($M$1+$E$8)*((1+F13)^SUM(H13:H$302)))+D13,0)</f>
        <v>4957.9300000000139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1.5604033158400643E-3</v>
      </c>
      <c r="G13" s="50">
        <f t="shared" si="1"/>
        <v>0</v>
      </c>
      <c r="H13" s="50">
        <f t="shared" si="3"/>
        <v>1</v>
      </c>
      <c r="J13" s="50">
        <f t="shared" si="4"/>
        <v>-3.7415478594609031E-3</v>
      </c>
      <c r="K13" s="90">
        <v>646245948</v>
      </c>
      <c r="L13" s="90" t="s">
        <v>70</v>
      </c>
      <c r="M13" s="90" t="s">
        <v>5</v>
      </c>
      <c r="N13" s="90" t="s">
        <v>58</v>
      </c>
      <c r="O13" s="90" t="s">
        <v>67</v>
      </c>
      <c r="P13" s="90" t="s">
        <v>6</v>
      </c>
      <c r="Q13" s="91">
        <v>41943</v>
      </c>
      <c r="R13" s="92">
        <v>4957.93</v>
      </c>
      <c r="S13" s="92">
        <v>4957.93</v>
      </c>
      <c r="T13" s="46"/>
      <c r="U13" s="47"/>
    </row>
    <row r="14" spans="1:21">
      <c r="B14" s="50">
        <f t="shared" si="2"/>
        <v>4976.55</v>
      </c>
      <c r="C14" s="63">
        <f>IF(SUM(G14:G$302)&gt;0,(($M$1+$E$8)*((1+F14)^SUM(H14:H$302)))+D14,0)</f>
        <v>4976.5500000000038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1.704090225624233E-3</v>
      </c>
      <c r="G14" s="50">
        <f t="shared" si="1"/>
        <v>0</v>
      </c>
      <c r="H14" s="50">
        <f t="shared" si="3"/>
        <v>1</v>
      </c>
      <c r="J14" s="50">
        <f>IF(R15&gt;0,(B14/B15)^(1/1)-1,"")</f>
        <v>1.607565201844352E-5</v>
      </c>
      <c r="K14" s="90">
        <v>646245948</v>
      </c>
      <c r="L14" s="90" t="s">
        <v>70</v>
      </c>
      <c r="M14" s="90" t="s">
        <v>5</v>
      </c>
      <c r="N14" s="90" t="s">
        <v>58</v>
      </c>
      <c r="O14" s="90" t="s">
        <v>67</v>
      </c>
      <c r="P14" s="90" t="s">
        <v>6</v>
      </c>
      <c r="Q14" s="91">
        <v>41912</v>
      </c>
      <c r="R14" s="92">
        <v>4976.55</v>
      </c>
      <c r="S14" s="92">
        <v>4976.55</v>
      </c>
      <c r="T14" s="46"/>
      <c r="U14" s="47"/>
    </row>
    <row r="15" spans="1:21">
      <c r="B15" s="50">
        <f t="shared" si="2"/>
        <v>4976.47</v>
      </c>
      <c r="C15" s="63">
        <f>IF(SUM(G15:G$302)&gt;0,(($M$1+$E$8)*((1+F15)^SUM(H15:H$302)))+D15,0)</f>
        <v>4976.4699999999975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1.7510201706587569E-3</v>
      </c>
      <c r="G15" s="50">
        <f t="shared" si="1"/>
        <v>0</v>
      </c>
      <c r="H15" s="50">
        <f t="shared" si="3"/>
        <v>1</v>
      </c>
      <c r="J15" s="50">
        <f t="shared" si="4"/>
        <v>-3.7416218899893883E-3</v>
      </c>
      <c r="K15" s="90">
        <v>646245948</v>
      </c>
      <c r="L15" s="90" t="s">
        <v>70</v>
      </c>
      <c r="M15" s="90" t="s">
        <v>5</v>
      </c>
      <c r="N15" s="90" t="s">
        <v>58</v>
      </c>
      <c r="O15" s="90" t="s">
        <v>67</v>
      </c>
      <c r="P15" s="90" t="s">
        <v>6</v>
      </c>
      <c r="Q15" s="91">
        <v>41851</v>
      </c>
      <c r="R15" s="92">
        <v>4976.47</v>
      </c>
      <c r="S15" s="92">
        <v>4976.47</v>
      </c>
      <c r="T15" s="46"/>
      <c r="U15" s="47"/>
    </row>
    <row r="16" spans="1:21">
      <c r="B16" s="50">
        <f t="shared" si="2"/>
        <v>4995.16</v>
      </c>
      <c r="C16" s="63">
        <f>IF(SUM(G16:G$302)&gt;0,(($M$1+$E$8)*((1+F16)^SUM(H16:H$302)))+D16,0)</f>
        <v>4995.1599999999917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1.9083969749422725E-3</v>
      </c>
      <c r="G16" s="50">
        <f t="shared" si="1"/>
        <v>0</v>
      </c>
      <c r="H16" s="50">
        <f t="shared" si="3"/>
        <v>1</v>
      </c>
      <c r="J16" s="50">
        <f t="shared" si="4"/>
        <v>8.0078156281526702E-6</v>
      </c>
      <c r="K16" s="90">
        <v>646245948</v>
      </c>
      <c r="L16" s="90" t="s">
        <v>70</v>
      </c>
      <c r="M16" s="90" t="s">
        <v>5</v>
      </c>
      <c r="N16" s="90" t="s">
        <v>58</v>
      </c>
      <c r="O16" s="90" t="s">
        <v>67</v>
      </c>
      <c r="P16" s="90" t="s">
        <v>6</v>
      </c>
      <c r="Q16" s="91">
        <v>41820</v>
      </c>
      <c r="R16" s="92">
        <v>4995.16</v>
      </c>
      <c r="S16" s="92">
        <v>4995.16</v>
      </c>
      <c r="T16" s="46"/>
      <c r="U16" s="47"/>
    </row>
    <row r="17" spans="2:21">
      <c r="B17" s="50">
        <f t="shared" si="2"/>
        <v>4995.12</v>
      </c>
      <c r="C17" s="63">
        <f>IF(SUM(G17:G$302)&gt;0,(($M$1+$E$8)*((1+F17)^SUM(H17:H$302)))+D17,0)</f>
        <v>4995.1200000000154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1.9643454117688197E-3</v>
      </c>
      <c r="G17" s="50">
        <f t="shared" si="1"/>
        <v>0</v>
      </c>
      <c r="H17" s="50">
        <f t="shared" si="3"/>
        <v>1</v>
      </c>
      <c r="J17" s="50">
        <f t="shared" si="4"/>
        <v>-1.9805535659972007E-2</v>
      </c>
      <c r="K17" s="90">
        <v>646245948</v>
      </c>
      <c r="L17" s="90" t="s">
        <v>70</v>
      </c>
      <c r="M17" s="90" t="s">
        <v>5</v>
      </c>
      <c r="N17" s="90" t="s">
        <v>58</v>
      </c>
      <c r="O17" s="90" t="s">
        <v>67</v>
      </c>
      <c r="P17" s="90" t="s">
        <v>6</v>
      </c>
      <c r="Q17" s="91">
        <v>41789</v>
      </c>
      <c r="R17" s="92">
        <v>4995.12</v>
      </c>
      <c r="S17" s="92">
        <v>4995.12</v>
      </c>
      <c r="T17" s="46"/>
      <c r="U17" s="47"/>
    </row>
    <row r="18" spans="2:21">
      <c r="B18" s="50">
        <f t="shared" si="2"/>
        <v>5096.05</v>
      </c>
      <c r="C18" s="63">
        <f>IF(SUM(G18:G$302)&gt;0,(($M$1+$E$8)*((1+F18)^SUM(H18:H$302)))+D18,0)</f>
        <v>5096.0500000000102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2.6315329865533865E-3</v>
      </c>
      <c r="G18" s="50">
        <f t="shared" si="1"/>
        <v>0</v>
      </c>
      <c r="H18" s="50">
        <f t="shared" si="3"/>
        <v>1</v>
      </c>
      <c r="J18" s="50">
        <f t="shared" si="4"/>
        <v>-4.7982470872667271E-3</v>
      </c>
      <c r="K18" s="90">
        <v>646245948</v>
      </c>
      <c r="L18" s="90" t="s">
        <v>70</v>
      </c>
      <c r="M18" s="90" t="s">
        <v>5</v>
      </c>
      <c r="N18" s="90" t="s">
        <v>58</v>
      </c>
      <c r="O18" s="90" t="s">
        <v>67</v>
      </c>
      <c r="P18" s="90" t="s">
        <v>6</v>
      </c>
      <c r="Q18" s="91">
        <v>41759</v>
      </c>
      <c r="R18" s="92">
        <v>5096.05</v>
      </c>
      <c r="S18" s="92">
        <v>331.66</v>
      </c>
      <c r="T18" s="46"/>
      <c r="U18" s="47"/>
    </row>
    <row r="19" spans="2:21">
      <c r="B19" s="50">
        <f t="shared" si="2"/>
        <v>5120.62</v>
      </c>
      <c r="C19" s="63">
        <f>IF(SUM(G19:G$302)&gt;0,(($M$1+$E$8)*((1+F19)^SUM(H19:H$302)))+D19,0)</f>
        <v>5120.6200000000044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2.8646052350165263E-3</v>
      </c>
      <c r="G19" s="50">
        <f t="shared" si="1"/>
        <v>0</v>
      </c>
      <c r="H19" s="50">
        <f t="shared" si="3"/>
        <v>1</v>
      </c>
      <c r="J19" s="50">
        <f t="shared" si="4"/>
        <v>7.2039895153793942E-2</v>
      </c>
      <c r="K19" s="90">
        <v>646245948</v>
      </c>
      <c r="L19" s="90" t="s">
        <v>70</v>
      </c>
      <c r="M19" s="90" t="s">
        <v>5</v>
      </c>
      <c r="N19" s="90" t="s">
        <v>58</v>
      </c>
      <c r="O19" s="90" t="s">
        <v>67</v>
      </c>
      <c r="P19" s="90" t="s">
        <v>6</v>
      </c>
      <c r="Q19" s="91">
        <v>41729</v>
      </c>
      <c r="R19" s="92">
        <v>5120.62</v>
      </c>
      <c r="S19" s="92">
        <v>350.86</v>
      </c>
      <c r="T19" s="46"/>
      <c r="U19" s="47"/>
    </row>
    <row r="20" spans="2:21">
      <c r="B20" s="50">
        <f t="shared" si="2"/>
        <v>4776.5200000000004</v>
      </c>
      <c r="C20" s="63">
        <f>IF(SUM(G20:G$302)&gt;0,(($M$1+$E$8)*((1+F20)^SUM(H20:H$302)))+D20,0)</f>
        <v>4776.5200000000086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7.0905915811780851E-4</v>
      </c>
      <c r="G20" s="50">
        <f t="shared" si="1"/>
        <v>0</v>
      </c>
      <c r="H20" s="50">
        <f t="shared" si="3"/>
        <v>1</v>
      </c>
      <c r="J20" s="50">
        <f t="shared" si="4"/>
        <v>-3.7727220531086014E-2</v>
      </c>
      <c r="K20" s="90">
        <v>646245948</v>
      </c>
      <c r="L20" s="90" t="s">
        <v>70</v>
      </c>
      <c r="M20" s="90" t="s">
        <v>5</v>
      </c>
      <c r="N20" s="90" t="s">
        <v>58</v>
      </c>
      <c r="O20" s="90" t="s">
        <v>67</v>
      </c>
      <c r="P20" s="90" t="s">
        <v>6</v>
      </c>
      <c r="Q20" s="91">
        <v>41670</v>
      </c>
      <c r="R20" s="92">
        <v>4776.5200000000004</v>
      </c>
      <c r="S20" s="92">
        <v>350.86</v>
      </c>
      <c r="T20" s="46"/>
      <c r="U20" s="47"/>
    </row>
    <row r="21" spans="2:21">
      <c r="B21" s="50">
        <f t="shared" si="2"/>
        <v>4963.79</v>
      </c>
      <c r="C21" s="63">
        <f>IF(SUM(G21:G$302)&gt;0,(($M$1+$E$8)*((1+F21)^SUM(H21:H$302)))+D21,0)</f>
        <v>4963.7900000000045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2.0163754462754202E-3</v>
      </c>
      <c r="G21" s="50">
        <f t="shared" si="1"/>
        <v>0</v>
      </c>
      <c r="H21" s="50">
        <f t="shared" si="3"/>
        <v>1</v>
      </c>
      <c r="J21" s="50">
        <f t="shared" si="4"/>
        <v>3.9711365254911923E-2</v>
      </c>
      <c r="K21" s="90">
        <v>646245948</v>
      </c>
      <c r="L21" s="90" t="s">
        <v>70</v>
      </c>
      <c r="M21" s="90" t="s">
        <v>5</v>
      </c>
      <c r="N21" s="90" t="s">
        <v>58</v>
      </c>
      <c r="O21" s="90" t="s">
        <v>67</v>
      </c>
      <c r="P21" s="90" t="s">
        <v>6</v>
      </c>
      <c r="Q21" s="91">
        <v>41639</v>
      </c>
      <c r="R21" s="92">
        <v>4963.79</v>
      </c>
      <c r="S21" s="92">
        <v>369.47</v>
      </c>
      <c r="T21" s="46"/>
      <c r="U21" s="47"/>
    </row>
    <row r="22" spans="2:21">
      <c r="B22" s="50">
        <f t="shared" si="2"/>
        <v>4774.2</v>
      </c>
      <c r="C22" s="63">
        <f>IF(SUM(G22:G$302)&gt;0,(($M$1+$E$8)*((1+F22)^SUM(H22:H$302)))+D22,0)</f>
        <v>4774.199999999978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7.4121309626384857E-4</v>
      </c>
      <c r="G22" s="50">
        <f t="shared" si="1"/>
        <v>0</v>
      </c>
      <c r="H22" s="50">
        <f t="shared" si="3"/>
        <v>1</v>
      </c>
      <c r="J22" s="50">
        <f t="shared" si="4"/>
        <v>2.8483535043235975E-2</v>
      </c>
      <c r="K22" s="90">
        <v>646245948</v>
      </c>
      <c r="L22" s="90" t="s">
        <v>70</v>
      </c>
      <c r="M22" s="90" t="s">
        <v>5</v>
      </c>
      <c r="N22" s="90" t="s">
        <v>58</v>
      </c>
      <c r="O22" s="90" t="s">
        <v>67</v>
      </c>
      <c r="P22" s="90" t="s">
        <v>6</v>
      </c>
      <c r="Q22" s="91">
        <v>41578</v>
      </c>
      <c r="R22" s="92">
        <v>4774.2</v>
      </c>
      <c r="S22" s="92">
        <v>404.47</v>
      </c>
      <c r="T22" s="46"/>
      <c r="U22" s="47"/>
    </row>
    <row r="23" spans="2:21">
      <c r="B23" s="50">
        <f t="shared" si="2"/>
        <v>4641.9799999999996</v>
      </c>
      <c r="C23" s="63">
        <f>IF(SUM(G23:G$302)&gt;0,(($M$1+$E$8)*((1+F23)^SUM(H23:H$302)))+D23,0)</f>
        <v>4641.9800000000014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-2.3562237249541429E-4</v>
      </c>
      <c r="G23" s="50">
        <f t="shared" si="1"/>
        <v>0</v>
      </c>
      <c r="H23" s="50">
        <f t="shared" si="3"/>
        <v>1</v>
      </c>
      <c r="J23" s="50">
        <f t="shared" si="4"/>
        <v>-3.109658410036964E-3</v>
      </c>
      <c r="K23" s="90">
        <v>646245948</v>
      </c>
      <c r="L23" s="90" t="s">
        <v>70</v>
      </c>
      <c r="M23" s="90" t="s">
        <v>5</v>
      </c>
      <c r="N23" s="90" t="s">
        <v>58</v>
      </c>
      <c r="O23" s="90" t="s">
        <v>67</v>
      </c>
      <c r="P23" s="90" t="s">
        <v>6</v>
      </c>
      <c r="Q23" s="91">
        <v>41547</v>
      </c>
      <c r="R23" s="92">
        <v>4641.9799999999996</v>
      </c>
      <c r="S23" s="92">
        <v>421.87</v>
      </c>
      <c r="T23" s="46"/>
      <c r="U23" s="47"/>
    </row>
    <row r="24" spans="2:21">
      <c r="B24" s="50">
        <f t="shared" si="2"/>
        <v>4656.46</v>
      </c>
      <c r="C24" s="63">
        <f>IF(SUM(G24:G$302)&gt;0,(($M$1+$E$8)*((1+F24)^SUM(H24:H$302)))+D24,0)</f>
        <v>4656.4600000000055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-1.2901761569639181E-4</v>
      </c>
      <c r="G24" s="50">
        <f t="shared" si="1"/>
        <v>0</v>
      </c>
      <c r="H24" s="50">
        <f t="shared" si="3"/>
        <v>1</v>
      </c>
      <c r="J24" s="50">
        <f t="shared" si="4"/>
        <v>4.9300535414901425E-2</v>
      </c>
      <c r="K24" s="90">
        <v>646245948</v>
      </c>
      <c r="L24" s="90" t="s">
        <v>70</v>
      </c>
      <c r="M24" s="90" t="s">
        <v>5</v>
      </c>
      <c r="N24" s="90" t="s">
        <v>58</v>
      </c>
      <c r="O24" s="90" t="s">
        <v>67</v>
      </c>
      <c r="P24" s="90" t="s">
        <v>6</v>
      </c>
      <c r="Q24" s="91">
        <v>41486</v>
      </c>
      <c r="R24" s="92">
        <v>4656.46</v>
      </c>
      <c r="S24" s="92">
        <v>421.87</v>
      </c>
      <c r="T24" s="46"/>
      <c r="U24" s="47"/>
    </row>
    <row r="25" spans="2:21">
      <c r="B25" s="50">
        <f t="shared" si="2"/>
        <v>4437.68</v>
      </c>
      <c r="C25" s="63">
        <f>IF(SUM(G25:G$302)&gt;0,(($M$1+$E$8)*((1+F25)^SUM(H25:H$302)))+D25,0)</f>
        <v>4437.6799999999948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-1.9829346821164107E-3</v>
      </c>
      <c r="G25" s="50">
        <f t="shared" si="1"/>
        <v>0</v>
      </c>
      <c r="H25" s="50">
        <f t="shared" si="3"/>
        <v>1</v>
      </c>
      <c r="J25" s="50">
        <f t="shared" si="4"/>
        <v>1.5719844357976687E-2</v>
      </c>
      <c r="K25" s="90">
        <v>646245948</v>
      </c>
      <c r="L25" s="90" t="s">
        <v>70</v>
      </c>
      <c r="M25" s="90" t="s">
        <v>5</v>
      </c>
      <c r="N25" s="90" t="s">
        <v>58</v>
      </c>
      <c r="O25" s="90" t="s">
        <v>67</v>
      </c>
      <c r="P25" s="90" t="s">
        <v>6</v>
      </c>
      <c r="Q25" s="91">
        <v>41453</v>
      </c>
      <c r="R25" s="92">
        <v>4437.68</v>
      </c>
      <c r="S25" s="92">
        <v>438.58</v>
      </c>
      <c r="T25" s="46"/>
      <c r="U25" s="47"/>
    </row>
    <row r="26" spans="2:21">
      <c r="B26" s="50">
        <f t="shared" si="2"/>
        <v>4369</v>
      </c>
      <c r="C26" s="63">
        <f>IF(SUM(G26:G$302)&gt;0,(($M$1+$E$8)*((1+F26)^SUM(H26:H$302)))+D26,0)</f>
        <v>4368.9999999999936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-2.6845921477129941E-3</v>
      </c>
      <c r="G26" s="50">
        <f t="shared" si="1"/>
        <v>0</v>
      </c>
      <c r="H26" s="50">
        <f t="shared" si="3"/>
        <v>1</v>
      </c>
      <c r="J26" s="50">
        <f t="shared" si="4"/>
        <v>2.5273977424729477E-2</v>
      </c>
      <c r="K26" s="90">
        <v>646245948</v>
      </c>
      <c r="L26" s="90" t="s">
        <v>70</v>
      </c>
      <c r="M26" s="90" t="s">
        <v>5</v>
      </c>
      <c r="N26" s="90" t="s">
        <v>58</v>
      </c>
      <c r="O26" s="90" t="s">
        <v>67</v>
      </c>
      <c r="P26" s="90" t="s">
        <v>6</v>
      </c>
      <c r="Q26" s="91">
        <v>41394</v>
      </c>
      <c r="R26" s="92">
        <v>4369</v>
      </c>
      <c r="S26" s="92">
        <v>438.58</v>
      </c>
      <c r="T26" s="46"/>
      <c r="U26" s="47"/>
    </row>
    <row r="27" spans="2:21">
      <c r="B27" s="50">
        <f t="shared" si="2"/>
        <v>4261.3</v>
      </c>
      <c r="C27" s="63">
        <f>IF(SUM(G27:G$302)&gt;0,(($M$1+$E$8)*((1+F27)^SUM(H27:H$302)))+D27,0)</f>
        <v>4261.2999999999993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-3.8328410545409586E-3</v>
      </c>
      <c r="G27" s="50">
        <f t="shared" si="1"/>
        <v>0</v>
      </c>
      <c r="H27" s="50">
        <f t="shared" si="3"/>
        <v>1</v>
      </c>
      <c r="J27" s="50">
        <f t="shared" si="4"/>
        <v>4.840634264555721E-2</v>
      </c>
      <c r="K27" s="90">
        <v>646245948</v>
      </c>
      <c r="L27" s="90" t="s">
        <v>70</v>
      </c>
      <c r="M27" s="90" t="s">
        <v>5</v>
      </c>
      <c r="N27" s="90" t="s">
        <v>58</v>
      </c>
      <c r="O27" s="90" t="s">
        <v>67</v>
      </c>
      <c r="P27" s="90" t="s">
        <v>6</v>
      </c>
      <c r="Q27" s="91">
        <v>41361</v>
      </c>
      <c r="R27" s="92">
        <v>4261.3</v>
      </c>
      <c r="S27" s="92">
        <v>454.55</v>
      </c>
      <c r="T27" s="46"/>
      <c r="U27" s="47"/>
    </row>
    <row r="28" spans="2:21">
      <c r="B28" s="50">
        <f t="shared" si="2"/>
        <v>4064.55</v>
      </c>
      <c r="C28" s="63">
        <f>IF(SUM(G28:G$302)&gt;0,(($M$1+$E$8)*((1+F28)^SUM(H28:H$302)))+D28,0)</f>
        <v>4064.5500000000052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-6.0441025381724467E-3</v>
      </c>
      <c r="G28" s="50">
        <f t="shared" si="1"/>
        <v>0</v>
      </c>
      <c r="H28" s="50">
        <f t="shared" si="3"/>
        <v>1</v>
      </c>
      <c r="J28" s="50">
        <f t="shared" si="4"/>
        <v>4.3715061204680827E-2</v>
      </c>
      <c r="K28" s="90">
        <v>646245948</v>
      </c>
      <c r="L28" s="90" t="s">
        <v>70</v>
      </c>
      <c r="M28" s="90" t="s">
        <v>5</v>
      </c>
      <c r="N28" s="90" t="s">
        <v>58</v>
      </c>
      <c r="O28" s="90" t="s">
        <v>67</v>
      </c>
      <c r="P28" s="90" t="s">
        <v>6</v>
      </c>
      <c r="Q28" s="91">
        <v>41305</v>
      </c>
      <c r="R28" s="92">
        <v>4064.55</v>
      </c>
      <c r="S28" s="92">
        <v>454.55</v>
      </c>
      <c r="T28" s="46"/>
      <c r="U28" s="47"/>
    </row>
    <row r="29" spans="2:21">
      <c r="B29" s="50">
        <f t="shared" si="2"/>
        <v>3894.31</v>
      </c>
      <c r="C29" s="63">
        <f>IF(SUM(G29:G$302)&gt;0,(($M$1+$E$8)*((1+F29)^SUM(H29:H$302)))+D29,0)</f>
        <v>3894.3100000000049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-8.2486412470819115E-3</v>
      </c>
      <c r="G29" s="50">
        <f t="shared" si="1"/>
        <v>0</v>
      </c>
      <c r="H29" s="50">
        <f t="shared" si="3"/>
        <v>1</v>
      </c>
      <c r="J29" s="50">
        <f t="shared" si="4"/>
        <v>2.4330516254100099E-2</v>
      </c>
      <c r="K29" s="90">
        <v>646245948</v>
      </c>
      <c r="L29" s="90" t="s">
        <v>70</v>
      </c>
      <c r="M29" s="90" t="s">
        <v>5</v>
      </c>
      <c r="N29" s="90" t="s">
        <v>58</v>
      </c>
      <c r="O29" s="90" t="s">
        <v>67</v>
      </c>
      <c r="P29" s="90" t="s">
        <v>6</v>
      </c>
      <c r="Q29" s="91">
        <v>41274</v>
      </c>
      <c r="R29" s="92">
        <v>3894.31</v>
      </c>
      <c r="S29" s="92">
        <v>469.15</v>
      </c>
      <c r="T29" s="46"/>
      <c r="U29" s="47"/>
    </row>
    <row r="30" spans="2:21">
      <c r="B30" s="50">
        <f t="shared" si="2"/>
        <v>3801.81</v>
      </c>
      <c r="C30" s="63">
        <f>IF(SUM(G30:G$302)&gt;0,(($M$1+$E$8)*((1+F30)^SUM(H30:H$302)))+D30,0)</f>
        <v>3801.809999999994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-9.7739185847963705E-3</v>
      </c>
      <c r="G30" s="50">
        <f t="shared" si="1"/>
        <v>0</v>
      </c>
      <c r="H30" s="50">
        <f t="shared" si="3"/>
        <v>1</v>
      </c>
      <c r="J30" s="50">
        <f t="shared" si="4"/>
        <v>-4.3644356337757539E-4</v>
      </c>
      <c r="K30" s="90">
        <v>646245948</v>
      </c>
      <c r="L30" s="90" t="s">
        <v>70</v>
      </c>
      <c r="M30" s="90" t="s">
        <v>5</v>
      </c>
      <c r="N30" s="90" t="s">
        <v>58</v>
      </c>
      <c r="O30" s="90" t="s">
        <v>67</v>
      </c>
      <c r="P30" s="90" t="s">
        <v>6</v>
      </c>
      <c r="Q30" s="91">
        <v>41213</v>
      </c>
      <c r="R30" s="92">
        <v>3801.81</v>
      </c>
      <c r="S30" s="92">
        <v>504.15</v>
      </c>
      <c r="T30" s="46"/>
      <c r="U30" s="47"/>
    </row>
    <row r="31" spans="2:21">
      <c r="B31" s="50">
        <f t="shared" si="2"/>
        <v>3803.47</v>
      </c>
      <c r="C31" s="63">
        <f>IF(SUM(G31:G$302)&gt;0,(($M$1+$E$8)*((1+F31)^SUM(H31:H$302)))+D31,0)</f>
        <v>3803.4699999999953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-1.0238495835701023E-2</v>
      </c>
      <c r="G31" s="50">
        <f t="shared" si="1"/>
        <v>0</v>
      </c>
      <c r="H31" s="50">
        <f t="shared" si="3"/>
        <v>1</v>
      </c>
      <c r="J31" s="50">
        <f t="shared" si="4"/>
        <v>5.1559588385891031E-2</v>
      </c>
      <c r="K31" s="90">
        <v>646245948</v>
      </c>
      <c r="L31" s="90" t="s">
        <v>70</v>
      </c>
      <c r="M31" s="90" t="s">
        <v>5</v>
      </c>
      <c r="N31" s="90" t="s">
        <v>58</v>
      </c>
      <c r="O31" s="90" t="s">
        <v>67</v>
      </c>
      <c r="P31" s="90" t="s">
        <v>6</v>
      </c>
      <c r="Q31" s="91">
        <v>41180</v>
      </c>
      <c r="R31" s="92">
        <v>3803.47</v>
      </c>
      <c r="S31" s="92">
        <v>518.4</v>
      </c>
      <c r="T31" s="46"/>
      <c r="U31" s="47"/>
    </row>
    <row r="32" spans="2:21">
      <c r="B32" s="50">
        <f t="shared" si="2"/>
        <v>3616.98</v>
      </c>
      <c r="C32" s="63">
        <f>IF(SUM(G32:G$302)&gt;0,(($M$1+$E$8)*((1+F32)^SUM(H32:H$302)))+D32,0)</f>
        <v>3616.9800000000018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-1.3388501690533072E-2</v>
      </c>
      <c r="G32" s="50">
        <f t="shared" si="1"/>
        <v>0</v>
      </c>
      <c r="H32" s="50">
        <f t="shared" si="3"/>
        <v>1</v>
      </c>
      <c r="J32" s="50">
        <f t="shared" si="4"/>
        <v>-9.1334458348857339E-3</v>
      </c>
      <c r="K32" s="90">
        <v>646245948</v>
      </c>
      <c r="L32" s="90" t="s">
        <v>70</v>
      </c>
      <c r="M32" s="90" t="s">
        <v>5</v>
      </c>
      <c r="N32" s="90" t="s">
        <v>58</v>
      </c>
      <c r="O32" s="90" t="s">
        <v>67</v>
      </c>
      <c r="P32" s="90" t="s">
        <v>6</v>
      </c>
      <c r="Q32" s="91">
        <v>41121</v>
      </c>
      <c r="R32" s="92">
        <v>3616.98</v>
      </c>
      <c r="S32" s="92">
        <v>518.38</v>
      </c>
      <c r="T32" s="46"/>
      <c r="U32" s="47"/>
    </row>
    <row r="33" spans="2:21">
      <c r="B33" s="50">
        <f t="shared" si="2"/>
        <v>3650.32</v>
      </c>
      <c r="C33" s="63">
        <f>IF(SUM(G33:G$302)&gt;0,(($M$1+$E$8)*((1+F33)^SUM(H33:H$302)))+D33,0)</f>
        <v>3650.3200000000006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-1.3624357192168368E-2</v>
      </c>
      <c r="G33" s="50">
        <f t="shared" si="1"/>
        <v>0</v>
      </c>
      <c r="H33" s="50">
        <f t="shared" si="3"/>
        <v>1</v>
      </c>
      <c r="J33" s="50">
        <f t="shared" si="4"/>
        <v>-5.5092346918965029E-2</v>
      </c>
      <c r="K33" s="90">
        <v>646245948</v>
      </c>
      <c r="L33" s="90" t="s">
        <v>70</v>
      </c>
      <c r="M33" s="90" t="s">
        <v>5</v>
      </c>
      <c r="N33" s="90" t="s">
        <v>58</v>
      </c>
      <c r="O33" s="90" t="s">
        <v>67</v>
      </c>
      <c r="P33" s="90" t="s">
        <v>6</v>
      </c>
      <c r="Q33" s="91">
        <v>41089</v>
      </c>
      <c r="R33" s="92">
        <v>3650.32</v>
      </c>
      <c r="S33" s="92">
        <v>164.63</v>
      </c>
      <c r="T33" s="46"/>
      <c r="U33" s="47"/>
    </row>
    <row r="34" spans="2:21">
      <c r="B34" s="50">
        <f t="shared" si="2"/>
        <v>3863.15</v>
      </c>
      <c r="C34" s="63">
        <f>IF(SUM(G34:G$302)&gt;0,(($M$1+$E$8)*((1+F34)^SUM(H34:H$302)))+D34,0)</f>
        <v>3863.1499999999987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-1.1129154104657313E-2</v>
      </c>
      <c r="G34" s="50">
        <f t="shared" si="1"/>
        <v>0</v>
      </c>
      <c r="H34" s="50">
        <f t="shared" si="3"/>
        <v>1</v>
      </c>
      <c r="J34" s="50">
        <f t="shared" si="4"/>
        <v>-2.8553826036663454E-2</v>
      </c>
      <c r="K34" s="90">
        <v>646245948</v>
      </c>
      <c r="L34" s="90" t="s">
        <v>70</v>
      </c>
      <c r="M34" s="90" t="s">
        <v>5</v>
      </c>
      <c r="N34" s="90" t="s">
        <v>58</v>
      </c>
      <c r="O34" s="90" t="s">
        <v>67</v>
      </c>
      <c r="P34" s="90" t="s">
        <v>6</v>
      </c>
      <c r="Q34" s="91">
        <v>41029</v>
      </c>
      <c r="R34" s="92">
        <v>3863.15</v>
      </c>
      <c r="S34" s="92">
        <v>162.63</v>
      </c>
      <c r="T34" s="46"/>
      <c r="U34" s="47"/>
    </row>
    <row r="35" spans="2:21">
      <c r="B35" s="50">
        <f t="shared" si="2"/>
        <v>3976.7</v>
      </c>
      <c r="C35" s="63">
        <f>IF(SUM(G35:G$302)&gt;0,(($M$1+$E$8)*((1+F35)^SUM(H35:H$302)))+D35,0)</f>
        <v>3976.6999999999948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-1.0029792355898959E-2</v>
      </c>
      <c r="G35" s="50">
        <f t="shared" si="1"/>
        <v>0</v>
      </c>
      <c r="H35" s="50">
        <f t="shared" si="3"/>
        <v>1</v>
      </c>
      <c r="J35" s="50">
        <f t="shared" si="4"/>
        <v>7.2060171456300059E-2</v>
      </c>
      <c r="K35" s="90">
        <v>646245948</v>
      </c>
      <c r="L35" s="90" t="s">
        <v>70</v>
      </c>
      <c r="M35" s="90" t="s">
        <v>5</v>
      </c>
      <c r="N35" s="90" t="s">
        <v>58</v>
      </c>
      <c r="O35" s="90" t="s">
        <v>67</v>
      </c>
      <c r="P35" s="90" t="s">
        <v>6</v>
      </c>
      <c r="Q35" s="91">
        <v>40998</v>
      </c>
      <c r="R35" s="92">
        <v>3976.7</v>
      </c>
      <c r="S35" s="92">
        <v>177.54</v>
      </c>
      <c r="T35" s="46"/>
      <c r="U35" s="47"/>
    </row>
    <row r="36" spans="2:21">
      <c r="B36" s="50">
        <f t="shared" si="2"/>
        <v>3709.4</v>
      </c>
      <c r="C36" s="63">
        <f>IF(SUM(G36:G$302)&gt;0,(($M$1+$E$8)*((1+F36)^SUM(H36:H$302)))+D36,0)</f>
        <v>3709.3999999999969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-1.5273430712931302E-2</v>
      </c>
      <c r="G36" s="50">
        <f t="shared" si="1"/>
        <v>0</v>
      </c>
      <c r="H36" s="50">
        <f t="shared" si="3"/>
        <v>1</v>
      </c>
      <c r="J36" s="50">
        <f t="shared" si="4"/>
        <v>5.1160998169380578E-2</v>
      </c>
      <c r="K36" s="90">
        <v>646245948</v>
      </c>
      <c r="L36" s="90" t="s">
        <v>70</v>
      </c>
      <c r="M36" s="90" t="s">
        <v>5</v>
      </c>
      <c r="N36" s="90" t="s">
        <v>58</v>
      </c>
      <c r="O36" s="90" t="s">
        <v>67</v>
      </c>
      <c r="P36" s="90" t="s">
        <v>6</v>
      </c>
      <c r="Q36" s="91">
        <v>40939</v>
      </c>
      <c r="R36" s="92">
        <v>3709.4</v>
      </c>
      <c r="S36" s="92">
        <v>175.54</v>
      </c>
      <c r="T36" s="46"/>
      <c r="U36" s="47"/>
    </row>
    <row r="37" spans="2:21">
      <c r="B37" s="50">
        <f t="shared" si="2"/>
        <v>3528.86</v>
      </c>
      <c r="C37" s="63">
        <f>IF(SUM(G37:G$302)&gt;0,(($M$1+$E$8)*((1+F37)^SUM(H37:H$302)))+D37,0)</f>
        <v>3528.8599999999997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-1.9854839217314013E-2</v>
      </c>
      <c r="G37" s="50">
        <f t="shared" si="1"/>
        <v>0</v>
      </c>
      <c r="H37" s="50">
        <f t="shared" si="3"/>
        <v>1</v>
      </c>
      <c r="J37" s="50">
        <f t="shared" si="4"/>
        <v>-2.3044766202486078E-2</v>
      </c>
      <c r="K37" s="90">
        <v>646245948</v>
      </c>
      <c r="L37" s="90" t="s">
        <v>70</v>
      </c>
      <c r="M37" s="90" t="s">
        <v>5</v>
      </c>
      <c r="N37" s="90" t="s">
        <v>58</v>
      </c>
      <c r="O37" s="90" t="s">
        <v>67</v>
      </c>
      <c r="P37" s="90" t="s">
        <v>6</v>
      </c>
      <c r="Q37" s="91">
        <v>40907</v>
      </c>
      <c r="R37" s="92">
        <v>3528.86</v>
      </c>
      <c r="S37" s="92">
        <v>682.4</v>
      </c>
      <c r="T37" s="46"/>
      <c r="U37" s="47"/>
    </row>
    <row r="38" spans="2:21">
      <c r="B38" s="50">
        <f t="shared" si="2"/>
        <v>3612.1</v>
      </c>
      <c r="C38" s="63">
        <f>IF(SUM(G38:G$302)&gt;0,(($M$1+$E$8)*((1+F38)^SUM(H38:H$302)))+D38,0)</f>
        <v>3612.099999999999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-1.9609029233311315E-2</v>
      </c>
      <c r="G38" s="50">
        <f t="shared" si="1"/>
        <v>0</v>
      </c>
      <c r="H38" s="50">
        <f t="shared" si="3"/>
        <v>1</v>
      </c>
      <c r="J38" s="50">
        <f t="shared" si="4"/>
        <v>-4.9809940943587261E-2</v>
      </c>
      <c r="K38" s="90">
        <v>646245948</v>
      </c>
      <c r="L38" s="90" t="s">
        <v>70</v>
      </c>
      <c r="M38" s="90" t="s">
        <v>5</v>
      </c>
      <c r="N38" s="90" t="s">
        <v>58</v>
      </c>
      <c r="O38" s="90" t="s">
        <v>67</v>
      </c>
      <c r="P38" s="90" t="s">
        <v>6</v>
      </c>
      <c r="Q38" s="91">
        <v>40847</v>
      </c>
      <c r="R38" s="92">
        <v>3612.1</v>
      </c>
      <c r="S38" s="92">
        <v>717.36</v>
      </c>
      <c r="T38" s="46"/>
      <c r="U38" s="47"/>
    </row>
    <row r="39" spans="2:21">
      <c r="B39" s="50">
        <f t="shared" si="2"/>
        <v>3801.45</v>
      </c>
      <c r="C39" s="63">
        <f>IF(SUM(G39:G$302)&gt;0,(($M$1+$E$8)*((1+F39)^SUM(H39:H$302)))+D39,0)</f>
        <v>3801.4499999999989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-1.7049371920848988E-2</v>
      </c>
      <c r="G39" s="50">
        <f t="shared" si="1"/>
        <v>0</v>
      </c>
      <c r="H39" s="50">
        <f t="shared" si="3"/>
        <v>1</v>
      </c>
      <c r="J39" s="50">
        <f t="shared" si="4"/>
        <v>4.2090974379682677E-5</v>
      </c>
      <c r="K39" s="90">
        <v>646245948</v>
      </c>
      <c r="L39" s="90" t="s">
        <v>70</v>
      </c>
      <c r="M39" s="90" t="s">
        <v>5</v>
      </c>
      <c r="N39" s="90" t="s">
        <v>58</v>
      </c>
      <c r="O39" s="90" t="s">
        <v>67</v>
      </c>
      <c r="P39" s="90" t="s">
        <v>6</v>
      </c>
      <c r="Q39" s="91">
        <v>40816</v>
      </c>
      <c r="R39" s="92">
        <v>3801.45</v>
      </c>
      <c r="S39" s="92">
        <v>3801.45</v>
      </c>
      <c r="T39" s="46"/>
      <c r="U39" s="47"/>
    </row>
    <row r="40" spans="2:21">
      <c r="B40" s="50">
        <f t="shared" si="2"/>
        <v>3801.29</v>
      </c>
      <c r="C40" s="63">
        <f>IF(SUM(G40:G$302)&gt;0,(($M$1+$E$8)*((1+F40)^SUM(H40:H$302)))+D40,0)</f>
        <v>3801.2899999999991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-1.8588581055483222E-2</v>
      </c>
      <c r="G40" s="50">
        <f t="shared" si="1"/>
        <v>0</v>
      </c>
      <c r="H40" s="50">
        <f t="shared" si="3"/>
        <v>1</v>
      </c>
      <c r="J40" s="50">
        <f t="shared" si="4"/>
        <v>-0.10091628113794837</v>
      </c>
      <c r="K40" s="90">
        <v>646245948</v>
      </c>
      <c r="L40" s="90" t="s">
        <v>70</v>
      </c>
      <c r="M40" s="90" t="s">
        <v>5</v>
      </c>
      <c r="N40" s="90" t="s">
        <v>58</v>
      </c>
      <c r="O40" s="90" t="s">
        <v>67</v>
      </c>
      <c r="P40" s="90" t="s">
        <v>6</v>
      </c>
      <c r="Q40" s="91">
        <v>40786</v>
      </c>
      <c r="R40" s="92">
        <v>3801.29</v>
      </c>
      <c r="S40" s="92">
        <v>3801.29</v>
      </c>
      <c r="T40" s="46"/>
      <c r="U40" s="47"/>
    </row>
    <row r="41" spans="2:21">
      <c r="B41" s="50">
        <f t="shared" si="2"/>
        <v>4227.96</v>
      </c>
      <c r="C41" s="63">
        <f>IF(SUM(G41:G$302)&gt;0,(($M$1+$E$8)*((1+F41)^SUM(H41:H$302)))+D41,0)</f>
        <v>4227.9599999999991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-9.9521063439085289E-3</v>
      </c>
      <c r="G41" s="50">
        <f t="shared" si="1"/>
        <v>0</v>
      </c>
      <c r="H41" s="50">
        <f t="shared" si="3"/>
        <v>1</v>
      </c>
      <c r="J41" s="50">
        <f t="shared" si="4"/>
        <v>-4.2581521739130435E-2</v>
      </c>
      <c r="K41" s="90">
        <v>646245948</v>
      </c>
      <c r="L41" s="90" t="s">
        <v>70</v>
      </c>
      <c r="M41" s="90" t="s">
        <v>5</v>
      </c>
      <c r="N41" s="90" t="s">
        <v>58</v>
      </c>
      <c r="O41" s="90" t="s">
        <v>67</v>
      </c>
      <c r="P41" s="90" t="s">
        <v>6</v>
      </c>
      <c r="Q41" s="91">
        <v>40753</v>
      </c>
      <c r="R41" s="92">
        <v>4227.96</v>
      </c>
      <c r="S41" s="92">
        <v>337.33</v>
      </c>
      <c r="T41" s="46"/>
      <c r="U41" s="47"/>
    </row>
    <row r="42" spans="2:21">
      <c r="B42" s="50">
        <f t="shared" si="2"/>
        <v>4416</v>
      </c>
      <c r="C42" s="63">
        <f>IF(SUM(G42:G$302)&gt;0,(($M$1+$E$8)*((1+F42)^SUM(H42:H$302)))+D42,0)</f>
        <v>4416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-6.2586540961042658E-3</v>
      </c>
      <c r="G42" s="50">
        <f t="shared" si="1"/>
        <v>0</v>
      </c>
      <c r="H42" s="50">
        <f t="shared" si="3"/>
        <v>1</v>
      </c>
      <c r="J42" s="50">
        <f t="shared" si="4"/>
        <v>-4.0191961607678461E-2</v>
      </c>
      <c r="K42" s="90">
        <v>646245948</v>
      </c>
      <c r="L42" s="90" t="s">
        <v>70</v>
      </c>
      <c r="M42" s="90" t="s">
        <v>5</v>
      </c>
      <c r="N42" s="90" t="s">
        <v>58</v>
      </c>
      <c r="O42" s="90" t="s">
        <v>67</v>
      </c>
      <c r="P42" s="90" t="s">
        <v>6</v>
      </c>
      <c r="Q42" s="91">
        <v>40724</v>
      </c>
      <c r="R42" s="92">
        <v>4416</v>
      </c>
      <c r="S42" s="92">
        <v>353.87</v>
      </c>
      <c r="T42" s="48"/>
      <c r="U42" s="47"/>
    </row>
    <row r="43" spans="2:21">
      <c r="B43" s="50">
        <f t="shared" si="2"/>
        <v>4600.92</v>
      </c>
      <c r="C43" s="63">
        <f>IF(SUM(G43:G$302)&gt;0,(($M$1+$E$8)*((1+F43)^SUM(H43:H$302)))+D43,0)</f>
        <v>4600.920000000001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-1.9334933463704962E-3</v>
      </c>
      <c r="G43" s="50">
        <f t="shared" si="1"/>
        <v>0</v>
      </c>
      <c r="H43" s="50">
        <f t="shared" si="3"/>
        <v>1</v>
      </c>
      <c r="J43" s="50">
        <f t="shared" si="4"/>
        <v>2.3176996464073785E-2</v>
      </c>
      <c r="K43" s="90">
        <v>646245948</v>
      </c>
      <c r="L43" s="90" t="s">
        <v>70</v>
      </c>
      <c r="M43" s="90" t="s">
        <v>5</v>
      </c>
      <c r="N43" s="90" t="s">
        <v>58</v>
      </c>
      <c r="O43" s="90" t="s">
        <v>67</v>
      </c>
      <c r="P43" s="90" t="s">
        <v>6</v>
      </c>
      <c r="Q43" s="91">
        <v>40662</v>
      </c>
      <c r="R43" s="92">
        <v>4600.92</v>
      </c>
      <c r="S43" s="92">
        <v>353.84</v>
      </c>
      <c r="T43" s="46"/>
      <c r="U43" s="47"/>
    </row>
    <row r="44" spans="2:21">
      <c r="B44" s="50">
        <f t="shared" si="2"/>
        <v>4496.7</v>
      </c>
      <c r="C44" s="63">
        <f>IF(SUM(G44:G$302)&gt;0,(($M$1+$E$8)*((1+F44)^SUM(H44:H$302)))+D44,0)</f>
        <v>4496.7000000000007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-5.4700429241023585E-3</v>
      </c>
      <c r="G44" s="50">
        <f t="shared" si="1"/>
        <v>0</v>
      </c>
      <c r="H44" s="50">
        <f t="shared" si="3"/>
        <v>1</v>
      </c>
      <c r="J44" s="50">
        <f t="shared" si="4"/>
        <v>5.2669936554634589E-3</v>
      </c>
      <c r="K44" s="90">
        <v>646245948</v>
      </c>
      <c r="L44" s="90" t="s">
        <v>70</v>
      </c>
      <c r="M44" s="90" t="s">
        <v>5</v>
      </c>
      <c r="N44" s="90" t="s">
        <v>58</v>
      </c>
      <c r="O44" s="90" t="s">
        <v>67</v>
      </c>
      <c r="P44" s="90" t="s">
        <v>6</v>
      </c>
      <c r="Q44" s="91">
        <v>40633</v>
      </c>
      <c r="R44" s="92">
        <v>4496.7</v>
      </c>
      <c r="S44" s="92">
        <v>370.68</v>
      </c>
      <c r="T44" s="46"/>
      <c r="U44" s="47"/>
    </row>
    <row r="45" spans="2:21">
      <c r="B45" s="50">
        <f t="shared" si="2"/>
        <v>4473.1400000000003</v>
      </c>
      <c r="C45" s="63">
        <f>IF(SUM(G45:G$302)&gt;0,(($M$1+$E$8)*((1+F45)^SUM(H45:H$302)))+D45,0)</f>
        <v>4473.1400000000003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-7.248366340466661E-3</v>
      </c>
      <c r="G45" s="50">
        <f t="shared" si="1"/>
        <v>0</v>
      </c>
      <c r="H45" s="50">
        <f t="shared" si="3"/>
        <v>1</v>
      </c>
      <c r="J45" s="50">
        <f t="shared" si="4"/>
        <v>-2.8756421558196688E-2</v>
      </c>
      <c r="K45" s="90">
        <v>646245948</v>
      </c>
      <c r="L45" s="90" t="s">
        <v>70</v>
      </c>
      <c r="M45" s="90" t="s">
        <v>5</v>
      </c>
      <c r="N45" s="90" t="s">
        <v>58</v>
      </c>
      <c r="O45" s="90" t="s">
        <v>67</v>
      </c>
      <c r="P45" s="90" t="s">
        <v>6</v>
      </c>
      <c r="Q45" s="91">
        <v>40602</v>
      </c>
      <c r="R45" s="92">
        <v>4473.1400000000003</v>
      </c>
      <c r="S45" s="92">
        <v>370.66</v>
      </c>
      <c r="T45" s="46"/>
      <c r="U45" s="47"/>
    </row>
    <row r="46" spans="2:21">
      <c r="B46" s="50">
        <f t="shared" si="2"/>
        <v>4605.58</v>
      </c>
      <c r="C46" s="63">
        <f>IF(SUM(G46:G$302)&gt;0,(($M$1+$E$8)*((1+F46)^SUM(H46:H$302)))+D46,0)</f>
        <v>4605.58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-2.8899343424311219E-3</v>
      </c>
      <c r="G46" s="50">
        <f t="shared" si="1"/>
        <v>0</v>
      </c>
      <c r="H46" s="50">
        <f t="shared" si="3"/>
        <v>1</v>
      </c>
      <c r="J46" s="50">
        <f t="shared" si="4"/>
        <v>-3.7099289813594671E-3</v>
      </c>
      <c r="K46" s="90">
        <v>646245948</v>
      </c>
      <c r="L46" s="90" t="s">
        <v>70</v>
      </c>
      <c r="M46" s="90" t="s">
        <v>5</v>
      </c>
      <c r="N46" s="90" t="s">
        <v>58</v>
      </c>
      <c r="O46" s="90" t="s">
        <v>67</v>
      </c>
      <c r="P46" s="90" t="s">
        <v>6</v>
      </c>
      <c r="Q46" s="91">
        <v>40574</v>
      </c>
      <c r="R46" s="92">
        <v>4605.58</v>
      </c>
      <c r="S46" s="92">
        <v>4605.58</v>
      </c>
      <c r="T46" s="46"/>
      <c r="U46" s="47"/>
    </row>
    <row r="47" spans="2:21">
      <c r="B47" s="50">
        <f t="shared" si="2"/>
        <v>4622.7299999999996</v>
      </c>
      <c r="C47" s="63">
        <f>IF(SUM(G47:G$302)&gt;0,(($M$1+$E$8)*((1+F47)^SUM(H47:H$302)))+D47,0)</f>
        <v>4622.7300000000005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-2.6848302520423584E-3</v>
      </c>
      <c r="G47" s="50">
        <f t="shared" si="1"/>
        <v>0</v>
      </c>
      <c r="H47" s="50">
        <f t="shared" si="3"/>
        <v>1</v>
      </c>
      <c r="J47" s="50">
        <f t="shared" si="4"/>
        <v>-7.4312805163463391E-3</v>
      </c>
      <c r="K47" s="90">
        <v>646245948</v>
      </c>
      <c r="L47" s="90" t="s">
        <v>70</v>
      </c>
      <c r="M47" s="90" t="s">
        <v>5</v>
      </c>
      <c r="N47" s="90" t="s">
        <v>58</v>
      </c>
      <c r="O47" s="90" t="s">
        <v>67</v>
      </c>
      <c r="P47" s="90" t="s">
        <v>6</v>
      </c>
      <c r="Q47" s="91">
        <v>40543</v>
      </c>
      <c r="R47" s="92">
        <v>4622.7299999999996</v>
      </c>
      <c r="S47" s="92">
        <v>4622.7299999999996</v>
      </c>
      <c r="T47" s="48"/>
      <c r="U47" s="47"/>
    </row>
    <row r="48" spans="2:21">
      <c r="B48" s="50">
        <f t="shared" si="2"/>
        <v>4657.34</v>
      </c>
      <c r="C48" s="63">
        <f>IF(SUM(G48:G$302)&gt;0,(($M$1+$E$8)*((1+F48)^SUM(H48:H$302)))+D48,0)</f>
        <v>4657.34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-1.0976416329450123E-3</v>
      </c>
      <c r="G48" s="50">
        <f t="shared" si="1"/>
        <v>0</v>
      </c>
      <c r="H48" s="50">
        <f t="shared" si="3"/>
        <v>1</v>
      </c>
      <c r="J48" s="50">
        <f t="shared" si="4"/>
        <v>-3.7050822947550799E-3</v>
      </c>
      <c r="K48" s="90">
        <v>646245948</v>
      </c>
      <c r="L48" s="90" t="s">
        <v>70</v>
      </c>
      <c r="M48" s="90" t="s">
        <v>5</v>
      </c>
      <c r="N48" s="90" t="s">
        <v>58</v>
      </c>
      <c r="O48" s="90" t="s">
        <v>67</v>
      </c>
      <c r="P48" s="90" t="s">
        <v>6</v>
      </c>
      <c r="Q48" s="91">
        <v>40480</v>
      </c>
      <c r="R48" s="92">
        <v>4657.34</v>
      </c>
      <c r="S48" s="92">
        <v>4657.34</v>
      </c>
      <c r="T48" s="46"/>
      <c r="U48" s="47"/>
    </row>
    <row r="49" spans="2:21">
      <c r="B49" s="50">
        <f t="shared" si="2"/>
        <v>4674.66</v>
      </c>
      <c r="C49" s="63">
        <f>IF(SUM(G49:G$302)&gt;0,(($M$1+$E$8)*((1+F49)^SUM(H49:H$302)))+D49,0)</f>
        <v>4674.6599999999989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2.0863659423953074E-4</v>
      </c>
      <c r="G49" s="50">
        <f t="shared" si="1"/>
        <v>0</v>
      </c>
      <c r="H49" s="50">
        <f t="shared" si="3"/>
        <v>1</v>
      </c>
      <c r="J49" s="50">
        <f t="shared" si="4"/>
        <v>2.9315535736063048E-4</v>
      </c>
      <c r="K49" s="90">
        <v>646245948</v>
      </c>
      <c r="L49" s="90" t="s">
        <v>70</v>
      </c>
      <c r="M49" s="90" t="s">
        <v>5</v>
      </c>
      <c r="N49" s="90" t="s">
        <v>58</v>
      </c>
      <c r="O49" s="90" t="s">
        <v>67</v>
      </c>
      <c r="P49" s="90" t="s">
        <v>6</v>
      </c>
      <c r="Q49" s="91">
        <v>40451</v>
      </c>
      <c r="R49" s="92">
        <v>4674.66</v>
      </c>
      <c r="S49" s="92">
        <v>4674.66</v>
      </c>
      <c r="T49" s="46"/>
      <c r="U49" s="47"/>
    </row>
    <row r="50" spans="2:21">
      <c r="B50" s="50">
        <f t="shared" si="2"/>
        <v>4673.29</v>
      </c>
      <c r="C50" s="63">
        <f>IF(SUM(G50:G$302)&gt;0,(($M$1+$E$8)*((1+F50)^SUM(H50:H$302)))+D50,0)</f>
        <v>4673.29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1.2412497244640441E-4</v>
      </c>
      <c r="G50" s="50">
        <f t="shared" si="1"/>
        <v>0</v>
      </c>
      <c r="H50" s="50">
        <f t="shared" si="3"/>
        <v>1</v>
      </c>
      <c r="J50" s="50">
        <f t="shared" si="4"/>
        <v>1.2412497244640441E-4</v>
      </c>
      <c r="K50" s="90">
        <v>646245948</v>
      </c>
      <c r="L50" s="90" t="s">
        <v>70</v>
      </c>
      <c r="M50" s="90" t="s">
        <v>5</v>
      </c>
      <c r="N50" s="90" t="s">
        <v>58</v>
      </c>
      <c r="O50" s="90" t="s">
        <v>67</v>
      </c>
      <c r="P50" s="90" t="s">
        <v>6</v>
      </c>
      <c r="Q50" s="91">
        <v>40359</v>
      </c>
      <c r="R50" s="92">
        <v>4673.29</v>
      </c>
      <c r="S50" s="92">
        <v>4673.29</v>
      </c>
      <c r="T50" s="46"/>
      <c r="U50" s="47"/>
    </row>
    <row r="51" spans="2:21">
      <c r="B51" s="50">
        <f t="shared" si="2"/>
        <v>4672.71</v>
      </c>
      <c r="C51" s="63">
        <f>IF(SUM(G51:G$302)&gt;0,(($M$1+$E$8)*((1+F51)^SUM(H51:H$302)))+D51,0)</f>
        <v>4672.71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4672.71</v>
      </c>
      <c r="H51" s="50">
        <f t="shared" si="3"/>
        <v>0</v>
      </c>
      <c r="J51" s="50" t="str">
        <f t="shared" si="4"/>
        <v/>
      </c>
      <c r="K51" s="90">
        <v>646245948</v>
      </c>
      <c r="L51" s="90" t="s">
        <v>70</v>
      </c>
      <c r="M51" s="90" t="s">
        <v>5</v>
      </c>
      <c r="N51" s="90" t="s">
        <v>58</v>
      </c>
      <c r="O51" s="90" t="s">
        <v>67</v>
      </c>
      <c r="P51" s="90" t="s">
        <v>6</v>
      </c>
      <c r="Q51" s="91">
        <v>40326</v>
      </c>
      <c r="R51" s="92">
        <v>4672.71</v>
      </c>
      <c r="S51" s="92">
        <v>4672.71</v>
      </c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M5" sqref="M5"/>
    </sheetView>
  </sheetViews>
  <sheetFormatPr defaultColWidth="8.85546875" defaultRowHeight="15"/>
  <cols>
    <col min="1" max="1" width="11.5703125" style="50" bestFit="1" customWidth="1"/>
    <col min="2" max="2" width="10.5703125" style="50" hidden="1" customWidth="1"/>
    <col min="3" max="3" width="17.85546875" style="50" bestFit="1" customWidth="1"/>
    <col min="4" max="4" width="0" style="52" hidden="1" customWidth="1"/>
    <col min="5" max="5" width="10.5703125" style="50" hidden="1" customWidth="1"/>
    <col min="6" max="10" width="0" style="50" hidden="1" customWidth="1"/>
    <col min="11" max="11" width="10" style="42" bestFit="1" customWidth="1"/>
    <col min="12" max="12" width="13.28515625" style="42" bestFit="1" customWidth="1"/>
    <col min="13" max="13" width="14" style="42" bestFit="1" customWidth="1"/>
    <col min="14" max="14" width="12.7109375" style="42" bestFit="1" customWidth="1"/>
    <col min="15" max="15" width="11.28515625" style="42" bestFit="1" customWidth="1"/>
    <col min="16" max="16" width="11.5703125" style="42" bestFit="1" customWidth="1"/>
    <col min="17" max="17" width="10.5703125" style="42" bestFit="1" customWidth="1"/>
    <col min="18" max="18" width="9.28515625" style="42" bestFit="1" customWidth="1"/>
    <col min="19" max="19" width="9" style="42" bestFit="1" customWidth="1"/>
    <col min="20" max="20" width="10.28515625" style="42" bestFit="1" customWidth="1"/>
    <col min="21" max="21" width="13.85546875" style="42" bestFit="1" customWidth="1"/>
    <col min="22" max="16384" width="8.85546875" style="42"/>
  </cols>
  <sheetData>
    <row r="1" spans="1:21" s="50" customFormat="1">
      <c r="C1" s="51" t="s">
        <v>42</v>
      </c>
      <c r="D1" s="52"/>
      <c r="E1" s="53">
        <f>MIN(Q9:Q302)</f>
        <v>0</v>
      </c>
      <c r="F1" s="54" t="s">
        <v>18</v>
      </c>
      <c r="G1" s="54"/>
      <c r="H1" s="54"/>
      <c r="K1" s="68" t="s">
        <v>7</v>
      </c>
      <c r="L1" s="68"/>
      <c r="M1" s="30">
        <f>SUM(G9:G302)</f>
        <v>0</v>
      </c>
    </row>
    <row r="2" spans="1:21" s="50" customFormat="1">
      <c r="D2" s="52"/>
      <c r="E2" s="55" t="s">
        <v>10</v>
      </c>
      <c r="K2" s="68" t="s">
        <v>22</v>
      </c>
      <c r="L2" s="68"/>
      <c r="M2" s="30">
        <f>SUM($T$9:$T$302)</f>
        <v>0</v>
      </c>
    </row>
    <row r="3" spans="1:21" s="50" customFormat="1">
      <c r="D3" s="52"/>
      <c r="E3" s="55" t="s">
        <v>24</v>
      </c>
      <c r="K3" s="68" t="s">
        <v>23</v>
      </c>
      <c r="L3" s="68"/>
      <c r="M3" s="31">
        <f>SUM($U$9:$U$302)</f>
        <v>0</v>
      </c>
      <c r="O3" s="61"/>
      <c r="P3" s="65"/>
    </row>
    <row r="4" spans="1:21" s="50" customFormat="1">
      <c r="D4" s="52"/>
      <c r="E4" s="56">
        <f>((YEAR($Q$9)-YEAR($E$1))*12+MONTH($Q$9)-MONTH($E$1))/12</f>
        <v>0</v>
      </c>
      <c r="K4" s="68" t="s">
        <v>27</v>
      </c>
      <c r="L4" s="68"/>
      <c r="M4" s="32">
        <f>E4</f>
        <v>0</v>
      </c>
    </row>
    <row r="5" spans="1:21" s="50" customFormat="1">
      <c r="C5" s="51" t="s">
        <v>30</v>
      </c>
      <c r="D5" s="57"/>
      <c r="E5" s="55" t="s">
        <v>19</v>
      </c>
      <c r="J5" s="58"/>
      <c r="K5" s="68" t="s">
        <v>25</v>
      </c>
      <c r="L5" s="68"/>
      <c r="M5" s="33">
        <f>IF(C9&gt;0,((C9/(M1+E8))^(1/E4)-1),0)</f>
        <v>0</v>
      </c>
      <c r="N5" s="69" t="s">
        <v>26</v>
      </c>
    </row>
    <row r="6" spans="1:21" s="50" customFormat="1">
      <c r="B6" s="59">
        <v>37986</v>
      </c>
      <c r="C6" s="51" t="s">
        <v>31</v>
      </c>
      <c r="D6" s="60" t="s">
        <v>39</v>
      </c>
      <c r="E6" s="55" t="s">
        <v>20</v>
      </c>
      <c r="F6" s="50" t="s">
        <v>13</v>
      </c>
      <c r="G6" s="50" t="s">
        <v>38</v>
      </c>
      <c r="H6" s="50" t="s">
        <v>10</v>
      </c>
      <c r="J6" s="58"/>
    </row>
    <row r="7" spans="1:21" s="50" customFormat="1">
      <c r="A7" s="61"/>
      <c r="B7" s="50" t="s">
        <v>36</v>
      </c>
      <c r="C7" s="51" t="s">
        <v>32</v>
      </c>
      <c r="D7" s="60" t="s">
        <v>40</v>
      </c>
      <c r="E7" s="55" t="s">
        <v>21</v>
      </c>
      <c r="F7" s="50" t="s">
        <v>14</v>
      </c>
      <c r="G7" s="50" t="s">
        <v>8</v>
      </c>
      <c r="H7" s="50" t="s">
        <v>12</v>
      </c>
      <c r="J7" s="62"/>
      <c r="R7" s="50" t="s">
        <v>16</v>
      </c>
      <c r="T7" s="50" t="s">
        <v>28</v>
      </c>
      <c r="U7" s="50" t="s">
        <v>29</v>
      </c>
    </row>
    <row r="8" spans="1:21" s="50" customFormat="1">
      <c r="B8" s="50" t="s">
        <v>35</v>
      </c>
      <c r="C8" s="51" t="s">
        <v>37</v>
      </c>
      <c r="D8" s="60" t="s">
        <v>41</v>
      </c>
      <c r="E8" s="55">
        <f>SUM(E9:E302)</f>
        <v>0</v>
      </c>
      <c r="F8" s="50" t="s">
        <v>15</v>
      </c>
      <c r="G8" s="50" t="s">
        <v>9</v>
      </c>
      <c r="H8" s="50" t="s">
        <v>11</v>
      </c>
      <c r="J8" s="62"/>
      <c r="K8" s="50" t="s">
        <v>0</v>
      </c>
      <c r="L8" s="50" t="s">
        <v>1</v>
      </c>
      <c r="M8" s="50" t="s">
        <v>2</v>
      </c>
      <c r="Q8" s="50" t="s">
        <v>3</v>
      </c>
      <c r="R8" s="50" t="s">
        <v>17</v>
      </c>
      <c r="S8" s="50" t="s">
        <v>4</v>
      </c>
      <c r="T8" s="70" t="s">
        <v>33</v>
      </c>
      <c r="U8" s="70" t="s">
        <v>34</v>
      </c>
    </row>
    <row r="9" spans="1:21">
      <c r="B9" s="50">
        <f>IF(Q9&lt;=$B$6,R9+S9,R9)</f>
        <v>0</v>
      </c>
      <c r="C9" s="63">
        <f>IF(SUM(G9:G$302)&gt;0,(($M$1+$E$8)*((1+F9)^SUM(H9:H$302)))+D9,0)</f>
        <v>0</v>
      </c>
      <c r="D9" s="64">
        <f t="shared" ref="D9:D72" si="0">IF(H9&gt;0,(D10*((1+J9)^1)+(U9*-1)),0)</f>
        <v>0</v>
      </c>
      <c r="E9" s="50" t="str">
        <f>IF(T9&gt;0,(T9/((1+F10)^SUM(H9:H$302))),"0")</f>
        <v>0</v>
      </c>
      <c r="F9" s="50">
        <f>IF( SUM(H9:H$302)&gt;0, (B9/(SUM(G$9:G$302)+SUM(E9:E$302)))^(1/SUM(H9:H$302))-1,0)</f>
        <v>0</v>
      </c>
      <c r="G9" s="50">
        <f t="shared" ref="G9:G72" si="1">IF(H9=0,R9,0)</f>
        <v>0</v>
      </c>
      <c r="H9" s="50">
        <f>IF(R10&gt;0,1,0)</f>
        <v>0</v>
      </c>
      <c r="J9" s="50" t="str">
        <f>IF(R10&gt;0,(B9/B10)^(1/1)-1,"")</f>
        <v/>
      </c>
      <c r="K9" s="43"/>
      <c r="L9" s="43"/>
      <c r="M9" s="43"/>
      <c r="N9" s="43"/>
      <c r="O9" s="43"/>
      <c r="P9" s="43"/>
      <c r="Q9" s="44"/>
      <c r="R9" s="45"/>
      <c r="S9" s="45"/>
      <c r="T9" s="46"/>
      <c r="U9" s="47"/>
    </row>
    <row r="10" spans="1:21">
      <c r="A10" s="65"/>
      <c r="B10" s="50">
        <f t="shared" ref="B10:B73" si="2">IF(Q10&lt;=$B$6,R10+S10,R10)</f>
        <v>0</v>
      </c>
      <c r="C10" s="63">
        <f>IF(SUM(G10:G$302)&gt;0,(($M$1+$E$8)*((1+F10)^SUM(H10:H$302)))+D10,0)</f>
        <v>0</v>
      </c>
      <c r="D10" s="64">
        <f t="shared" si="0"/>
        <v>0</v>
      </c>
      <c r="E10" s="50" t="str">
        <f>IF(T10&gt;0,(T10/((1+F11)^SUM(H10:H$302))),"0")</f>
        <v>0</v>
      </c>
      <c r="F10" s="50">
        <f>IF( SUM(H10:H$302)&gt;0, (B10/(SUM(G$9:G$302)+SUM(E10:E$302)))^(1/SUM(H10:H$302))-1,0)</f>
        <v>0</v>
      </c>
      <c r="G10" s="50">
        <f t="shared" si="1"/>
        <v>0</v>
      </c>
      <c r="H10" s="50">
        <f t="shared" ref="H10:H73" si="3">IF(R11&gt;0,1,0)</f>
        <v>0</v>
      </c>
      <c r="J10" s="50" t="str">
        <f t="shared" ref="J10:J73" si="4">IF(R11&gt;0,(B10/B11)^(1/1)-1,"")</f>
        <v/>
      </c>
      <c r="K10" s="43"/>
      <c r="L10" s="43"/>
      <c r="M10" s="43"/>
      <c r="N10" s="43"/>
      <c r="O10" s="43"/>
      <c r="P10" s="43"/>
      <c r="Q10" s="44"/>
      <c r="R10" s="45"/>
      <c r="S10" s="45"/>
      <c r="T10" s="46"/>
      <c r="U10" s="47"/>
    </row>
    <row r="11" spans="1:21">
      <c r="A11" s="61"/>
      <c r="B11" s="50">
        <f t="shared" si="2"/>
        <v>0</v>
      </c>
      <c r="C11" s="63">
        <f>IF(SUM(G11:G$302)&gt;0,(($M$1+$E$8)*((1+F11)^SUM(H11:H$302)))+D11,0)</f>
        <v>0</v>
      </c>
      <c r="D11" s="64">
        <f t="shared" si="0"/>
        <v>0</v>
      </c>
      <c r="E11" s="50" t="str">
        <f>IF(T11&gt;0,(T11/((1+F12)^SUM(H11:H$302))),"0")</f>
        <v>0</v>
      </c>
      <c r="F11" s="50">
        <f>IF( SUM(H11:H$302)&gt;0, (B11/(SUM(G$9:G$302)+SUM(E11:E$302)))^(1/SUM(H11:H$302))-1,0)</f>
        <v>0</v>
      </c>
      <c r="G11" s="50">
        <f t="shared" si="1"/>
        <v>0</v>
      </c>
      <c r="H11" s="50">
        <f t="shared" si="3"/>
        <v>0</v>
      </c>
      <c r="J11" s="50" t="str">
        <f t="shared" si="4"/>
        <v/>
      </c>
      <c r="K11" s="43"/>
      <c r="L11" s="43"/>
      <c r="M11" s="43"/>
      <c r="N11" s="43"/>
      <c r="O11" s="43"/>
      <c r="P11" s="43"/>
      <c r="Q11" s="44"/>
      <c r="R11" s="45"/>
      <c r="S11" s="45"/>
      <c r="T11" s="48"/>
      <c r="U11" s="47"/>
    </row>
    <row r="12" spans="1:21">
      <c r="A12" s="66"/>
      <c r="B12" s="50">
        <f t="shared" si="2"/>
        <v>0</v>
      </c>
      <c r="C12" s="63">
        <f>IF(SUM(G12:G$302)&gt;0,(($M$1+$E$8)*((1+F12)^SUM(H12:H$302)))+D12,0)</f>
        <v>0</v>
      </c>
      <c r="D12" s="64">
        <f t="shared" si="0"/>
        <v>0</v>
      </c>
      <c r="E12" s="50" t="str">
        <f>IF(T12&gt;0,(T12/((1+F13)^SUM(H12:H$302))),"0")</f>
        <v>0</v>
      </c>
      <c r="F12" s="50">
        <f>IF( SUM(H12:H$302)&gt;0, (B12/(SUM(G$9:G$302)+SUM(E12:E$302)))^(1/SUM(H12:H$302))-1,0)</f>
        <v>0</v>
      </c>
      <c r="G12" s="50">
        <f t="shared" si="1"/>
        <v>0</v>
      </c>
      <c r="H12" s="50">
        <f t="shared" si="3"/>
        <v>0</v>
      </c>
      <c r="J12" s="50" t="str">
        <f t="shared" si="4"/>
        <v/>
      </c>
      <c r="K12" s="43"/>
      <c r="L12" s="43"/>
      <c r="M12" s="43"/>
      <c r="N12" s="43"/>
      <c r="O12" s="43"/>
      <c r="P12" s="43"/>
      <c r="Q12" s="44"/>
      <c r="R12" s="45"/>
      <c r="S12" s="45"/>
      <c r="T12" s="46"/>
      <c r="U12" s="47"/>
    </row>
    <row r="13" spans="1:21">
      <c r="B13" s="50">
        <f t="shared" si="2"/>
        <v>0</v>
      </c>
      <c r="C13" s="63">
        <f>IF(SUM(G13:G$302)&gt;0,(($M$1+$E$8)*((1+F13)^SUM(H13:H$302)))+D13,0)</f>
        <v>0</v>
      </c>
      <c r="D13" s="64">
        <f t="shared" si="0"/>
        <v>0</v>
      </c>
      <c r="E13" s="50" t="str">
        <f>IF(T13&gt;0,(T13/((1+F14)^SUM(H13:H$302))),"0")</f>
        <v>0</v>
      </c>
      <c r="F13" s="50">
        <f>IF( SUM(H13:H$302)&gt;0, (B13/(SUM(G$9:G$302)+SUM(E13:E$302)))^(1/SUM(H13:H$302))-1,0)</f>
        <v>0</v>
      </c>
      <c r="G13" s="50">
        <f t="shared" si="1"/>
        <v>0</v>
      </c>
      <c r="H13" s="50">
        <f t="shared" si="3"/>
        <v>0</v>
      </c>
      <c r="J13" s="50" t="str">
        <f t="shared" si="4"/>
        <v/>
      </c>
      <c r="K13" s="43"/>
      <c r="L13" s="43"/>
      <c r="M13" s="43"/>
      <c r="N13" s="43"/>
      <c r="O13" s="43"/>
      <c r="P13" s="43"/>
      <c r="Q13" s="44"/>
      <c r="R13" s="45"/>
      <c r="S13" s="45"/>
      <c r="T13" s="46"/>
      <c r="U13" s="47"/>
    </row>
    <row r="14" spans="1:21">
      <c r="B14" s="50">
        <f t="shared" si="2"/>
        <v>0</v>
      </c>
      <c r="C14" s="63">
        <f>IF(SUM(G14:G$302)&gt;0,(($M$1+$E$8)*((1+F14)^SUM(H14:H$302)))+D14,0)</f>
        <v>0</v>
      </c>
      <c r="D14" s="64">
        <f t="shared" si="0"/>
        <v>0</v>
      </c>
      <c r="E14" s="50" t="str">
        <f>IF(T14&gt;0,(T14/((1+F15)^SUM(H14:H$302))),"0")</f>
        <v>0</v>
      </c>
      <c r="F14" s="50">
        <f>IF( SUM(H14:H$302)&gt;0, (B14/(SUM(G$9:G$302)+SUM(E14:E$302)))^(1/SUM(H14:H$302))-1,0)</f>
        <v>0</v>
      </c>
      <c r="G14" s="50">
        <f t="shared" si="1"/>
        <v>0</v>
      </c>
      <c r="H14" s="50">
        <f t="shared" si="3"/>
        <v>0</v>
      </c>
      <c r="J14" s="50" t="str">
        <f>IF(R15&gt;0,(B14/B15)^(1/1)-1,"")</f>
        <v/>
      </c>
      <c r="K14" s="43"/>
      <c r="L14" s="43"/>
      <c r="M14" s="43"/>
      <c r="N14" s="43"/>
      <c r="O14" s="43"/>
      <c r="P14" s="43"/>
      <c r="Q14" s="44"/>
      <c r="R14" s="45"/>
      <c r="S14" s="45"/>
      <c r="T14" s="46"/>
      <c r="U14" s="47"/>
    </row>
    <row r="15" spans="1:21">
      <c r="B15" s="50">
        <f t="shared" si="2"/>
        <v>0</v>
      </c>
      <c r="C15" s="63">
        <f>IF(SUM(G15:G$302)&gt;0,(($M$1+$E$8)*((1+F15)^SUM(H15:H$302)))+D15,0)</f>
        <v>0</v>
      </c>
      <c r="D15" s="64">
        <f t="shared" si="0"/>
        <v>0</v>
      </c>
      <c r="E15" s="50" t="str">
        <f>IF(T15&gt;0,(T15/((1+F16)^SUM(H15:H$302))),"0")</f>
        <v>0</v>
      </c>
      <c r="F15" s="50">
        <f>IF( SUM(H15:H$302)&gt;0, (B15/(SUM(G$9:G$302)+SUM(E15:E$302)))^(1/SUM(H15:H$302))-1,0)</f>
        <v>0</v>
      </c>
      <c r="G15" s="50">
        <f t="shared" si="1"/>
        <v>0</v>
      </c>
      <c r="H15" s="50">
        <f t="shared" si="3"/>
        <v>0</v>
      </c>
      <c r="J15" s="50" t="str">
        <f t="shared" si="4"/>
        <v/>
      </c>
      <c r="K15" s="43"/>
      <c r="L15" s="43"/>
      <c r="M15" s="43"/>
      <c r="N15" s="43"/>
      <c r="O15" s="43"/>
      <c r="P15" s="43"/>
      <c r="Q15" s="44"/>
      <c r="R15" s="45"/>
      <c r="S15" s="45"/>
      <c r="T15" s="46"/>
      <c r="U15" s="47"/>
    </row>
    <row r="16" spans="1:21">
      <c r="B16" s="50">
        <f t="shared" si="2"/>
        <v>0</v>
      </c>
      <c r="C16" s="63">
        <f>IF(SUM(G16:G$302)&gt;0,(($M$1+$E$8)*((1+F16)^SUM(H16:H$302)))+D16,0)</f>
        <v>0</v>
      </c>
      <c r="D16" s="64">
        <f t="shared" si="0"/>
        <v>0</v>
      </c>
      <c r="E16" s="50" t="str">
        <f>IF(T16&gt;0,(T16/((1+F17)^SUM(H16:H$302))),"0")</f>
        <v>0</v>
      </c>
      <c r="F16" s="50">
        <f>IF( SUM(H16:H$302)&gt;0, (B16/(SUM(G$9:G$302)+SUM(E16:E$302)))^(1/SUM(H16:H$302))-1,0)</f>
        <v>0</v>
      </c>
      <c r="G16" s="50">
        <f t="shared" si="1"/>
        <v>0</v>
      </c>
      <c r="H16" s="50">
        <f t="shared" si="3"/>
        <v>0</v>
      </c>
      <c r="J16" s="50" t="str">
        <f t="shared" si="4"/>
        <v/>
      </c>
      <c r="K16" s="43"/>
      <c r="L16" s="43"/>
      <c r="M16" s="43"/>
      <c r="N16" s="43"/>
      <c r="O16" s="43"/>
      <c r="P16" s="43"/>
      <c r="Q16" s="44"/>
      <c r="R16" s="45"/>
      <c r="S16" s="45"/>
      <c r="T16" s="46"/>
      <c r="U16" s="47"/>
    </row>
    <row r="17" spans="2:21">
      <c r="B17" s="50">
        <f t="shared" si="2"/>
        <v>0</v>
      </c>
      <c r="C17" s="63">
        <f>IF(SUM(G17:G$302)&gt;0,(($M$1+$E$8)*((1+F17)^SUM(H17:H$302)))+D17,0)</f>
        <v>0</v>
      </c>
      <c r="D17" s="64">
        <f t="shared" si="0"/>
        <v>0</v>
      </c>
      <c r="E17" s="50" t="str">
        <f>IF(T17&gt;0,(T17/((1+F18)^SUM(H17:H$302))),"0")</f>
        <v>0</v>
      </c>
      <c r="F17" s="50">
        <f>IF( SUM(H17:H$302)&gt;0, (B17/(SUM(G$9:G$302)+SUM(E17:E$302)))^(1/SUM(H17:H$302))-1,0)</f>
        <v>0</v>
      </c>
      <c r="G17" s="50">
        <f t="shared" si="1"/>
        <v>0</v>
      </c>
      <c r="H17" s="50">
        <f t="shared" si="3"/>
        <v>0</v>
      </c>
      <c r="J17" s="50" t="str">
        <f t="shared" si="4"/>
        <v/>
      </c>
      <c r="K17" s="43"/>
      <c r="L17" s="43"/>
      <c r="M17" s="43"/>
      <c r="N17" s="43"/>
      <c r="O17" s="43"/>
      <c r="P17" s="43"/>
      <c r="Q17" s="44"/>
      <c r="R17" s="45"/>
      <c r="S17" s="45"/>
      <c r="T17" s="46"/>
      <c r="U17" s="47"/>
    </row>
    <row r="18" spans="2:21">
      <c r="B18" s="50">
        <f t="shared" si="2"/>
        <v>0</v>
      </c>
      <c r="C18" s="63">
        <f>IF(SUM(G18:G$302)&gt;0,(($M$1+$E$8)*((1+F18)^SUM(H18:H$302)))+D18,0)</f>
        <v>0</v>
      </c>
      <c r="D18" s="64">
        <f t="shared" si="0"/>
        <v>0</v>
      </c>
      <c r="E18" s="50" t="str">
        <f>IF(T18&gt;0,(T18/((1+F19)^SUM(H18:H$302))),"0")</f>
        <v>0</v>
      </c>
      <c r="F18" s="50">
        <f>IF( SUM(H18:H$302)&gt;0, (B18/(SUM(G$9:G$302)+SUM(E18:E$302)))^(1/SUM(H18:H$302))-1,0)</f>
        <v>0</v>
      </c>
      <c r="G18" s="50">
        <f t="shared" si="1"/>
        <v>0</v>
      </c>
      <c r="H18" s="50">
        <f t="shared" si="3"/>
        <v>0</v>
      </c>
      <c r="J18" s="50" t="str">
        <f t="shared" si="4"/>
        <v/>
      </c>
      <c r="K18" s="43"/>
      <c r="L18" s="43"/>
      <c r="M18" s="43"/>
      <c r="N18" s="43"/>
      <c r="O18" s="43"/>
      <c r="P18" s="43"/>
      <c r="Q18" s="44"/>
      <c r="R18" s="45"/>
      <c r="S18" s="45"/>
      <c r="T18" s="46"/>
      <c r="U18" s="47"/>
    </row>
    <row r="19" spans="2:21">
      <c r="B19" s="50">
        <f t="shared" si="2"/>
        <v>0</v>
      </c>
      <c r="C19" s="63">
        <f>IF(SUM(G19:G$302)&gt;0,(($M$1+$E$8)*((1+F19)^SUM(H19:H$302)))+D19,0)</f>
        <v>0</v>
      </c>
      <c r="D19" s="64">
        <f t="shared" si="0"/>
        <v>0</v>
      </c>
      <c r="E19" s="50" t="str">
        <f>IF(T19&gt;0,(T19/((1+F20)^SUM(H19:H$302))),"0")</f>
        <v>0</v>
      </c>
      <c r="F19" s="50">
        <f>IF( SUM(H19:H$302)&gt;0, (B19/(SUM(G$9:G$302)+SUM(E19:E$302)))^(1/SUM(H19:H$302))-1,0)</f>
        <v>0</v>
      </c>
      <c r="G19" s="50">
        <f t="shared" si="1"/>
        <v>0</v>
      </c>
      <c r="H19" s="50">
        <f t="shared" si="3"/>
        <v>0</v>
      </c>
      <c r="J19" s="50" t="str">
        <f t="shared" si="4"/>
        <v/>
      </c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</row>
    <row r="20" spans="2:21">
      <c r="B20" s="50">
        <f t="shared" si="2"/>
        <v>0</v>
      </c>
      <c r="C20" s="63">
        <f>IF(SUM(G20:G$302)&gt;0,(($M$1+$E$8)*((1+F20)^SUM(H20:H$302)))+D20,0)</f>
        <v>0</v>
      </c>
      <c r="D20" s="64">
        <f t="shared" si="0"/>
        <v>0</v>
      </c>
      <c r="E20" s="50" t="str">
        <f>IF(T20&gt;0,(T20/((1+F21)^SUM(H20:H$302))),"0")</f>
        <v>0</v>
      </c>
      <c r="F20" s="50">
        <f>IF( SUM(H20:H$302)&gt;0, (B20/(SUM(G$9:G$302)+SUM(E20:E$302)))^(1/SUM(H20:H$302))-1,0)</f>
        <v>0</v>
      </c>
      <c r="G20" s="50">
        <f t="shared" si="1"/>
        <v>0</v>
      </c>
      <c r="H20" s="50">
        <f t="shared" si="3"/>
        <v>0</v>
      </c>
      <c r="J20" s="50" t="str">
        <f t="shared" si="4"/>
        <v/>
      </c>
      <c r="K20" s="43"/>
      <c r="L20" s="43"/>
      <c r="M20" s="43"/>
      <c r="N20" s="43"/>
      <c r="O20" s="43"/>
      <c r="P20" s="43"/>
      <c r="Q20" s="44"/>
      <c r="R20" s="45"/>
      <c r="S20" s="45"/>
      <c r="T20" s="46"/>
      <c r="U20" s="47"/>
    </row>
    <row r="21" spans="2:21">
      <c r="B21" s="50">
        <f t="shared" si="2"/>
        <v>0</v>
      </c>
      <c r="C21" s="63">
        <f>IF(SUM(G21:G$302)&gt;0,(($M$1+$E$8)*((1+F21)^SUM(H21:H$302)))+D21,0)</f>
        <v>0</v>
      </c>
      <c r="D21" s="64">
        <f t="shared" si="0"/>
        <v>0</v>
      </c>
      <c r="E21" s="50" t="str">
        <f>IF(T21&gt;0,(T21/((1+F22)^SUM(H21:H$302))),"0")</f>
        <v>0</v>
      </c>
      <c r="F21" s="50">
        <f>IF( SUM(H21:H$302)&gt;0, (B21/(SUM(G$9:G$302)+SUM(E21:E$302)))^(1/SUM(H21:H$302))-1,0)</f>
        <v>0</v>
      </c>
      <c r="G21" s="50">
        <f t="shared" si="1"/>
        <v>0</v>
      </c>
      <c r="H21" s="50">
        <f t="shared" si="3"/>
        <v>0</v>
      </c>
      <c r="J21" s="50" t="str">
        <f t="shared" si="4"/>
        <v/>
      </c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</row>
    <row r="22" spans="2:21">
      <c r="B22" s="50">
        <f t="shared" si="2"/>
        <v>0</v>
      </c>
      <c r="C22" s="63">
        <f>IF(SUM(G22:G$302)&gt;0,(($M$1+$E$8)*((1+F22)^SUM(H22:H$302)))+D22,0)</f>
        <v>0</v>
      </c>
      <c r="D22" s="64">
        <f t="shared" si="0"/>
        <v>0</v>
      </c>
      <c r="E22" s="50" t="str">
        <f>IF(T22&gt;0,(T22/((1+F23)^SUM(H22:H$302))),"0")</f>
        <v>0</v>
      </c>
      <c r="F22" s="50">
        <f>IF( SUM(H22:H$302)&gt;0, (B22/(SUM(G$9:G$302)+SUM(E22:E$302)))^(1/SUM(H22:H$302))-1,0)</f>
        <v>0</v>
      </c>
      <c r="G22" s="50">
        <f t="shared" si="1"/>
        <v>0</v>
      </c>
      <c r="H22" s="50">
        <f t="shared" si="3"/>
        <v>0</v>
      </c>
      <c r="J22" s="50" t="str">
        <f t="shared" si="4"/>
        <v/>
      </c>
      <c r="K22" s="43"/>
      <c r="L22" s="43"/>
      <c r="M22" s="43"/>
      <c r="N22" s="43"/>
      <c r="O22" s="43"/>
      <c r="P22" s="43"/>
      <c r="Q22" s="44"/>
      <c r="R22" s="45"/>
      <c r="S22" s="45"/>
      <c r="T22" s="46"/>
      <c r="U22" s="47"/>
    </row>
    <row r="23" spans="2:21">
      <c r="B23" s="50">
        <f t="shared" si="2"/>
        <v>0</v>
      </c>
      <c r="C23" s="63">
        <f>IF(SUM(G23:G$302)&gt;0,(($M$1+$E$8)*((1+F23)^SUM(H23:H$302)))+D23,0)</f>
        <v>0</v>
      </c>
      <c r="D23" s="64">
        <f t="shared" si="0"/>
        <v>0</v>
      </c>
      <c r="E23" s="50" t="str">
        <f>IF(T23&gt;0,(T23/((1+F24)^SUM(H23:H$302))),"0")</f>
        <v>0</v>
      </c>
      <c r="F23" s="50">
        <f>IF( SUM(H23:H$302)&gt;0, (B23/(SUM(G$9:G$302)+SUM(E23:E$302)))^(1/SUM(H23:H$302))-1,0)</f>
        <v>0</v>
      </c>
      <c r="G23" s="50">
        <f t="shared" si="1"/>
        <v>0</v>
      </c>
      <c r="H23" s="50">
        <f t="shared" si="3"/>
        <v>0</v>
      </c>
      <c r="J23" s="50" t="str">
        <f t="shared" si="4"/>
        <v/>
      </c>
      <c r="K23" s="43"/>
      <c r="L23" s="43"/>
      <c r="M23" s="43"/>
      <c r="N23" s="43"/>
      <c r="O23" s="43"/>
      <c r="P23" s="43"/>
      <c r="Q23" s="44"/>
      <c r="R23" s="45"/>
      <c r="S23" s="45"/>
      <c r="T23" s="46"/>
      <c r="U23" s="47"/>
    </row>
    <row r="24" spans="2:21">
      <c r="B24" s="50">
        <f t="shared" si="2"/>
        <v>0</v>
      </c>
      <c r="C24" s="63">
        <f>IF(SUM(G24:G$302)&gt;0,(($M$1+$E$8)*((1+F24)^SUM(H24:H$302)))+D24,0)</f>
        <v>0</v>
      </c>
      <c r="D24" s="64">
        <f t="shared" si="0"/>
        <v>0</v>
      </c>
      <c r="E24" s="50" t="str">
        <f>IF(T24&gt;0,(T24/((1+F25)^SUM(H24:H$302))),"0")</f>
        <v>0</v>
      </c>
      <c r="F24" s="50">
        <f>IF( SUM(H24:H$302)&gt;0, (B24/(SUM(G$9:G$302)+SUM(E24:E$302)))^(1/SUM(H24:H$302))-1,0)</f>
        <v>0</v>
      </c>
      <c r="G24" s="50">
        <f t="shared" si="1"/>
        <v>0</v>
      </c>
      <c r="H24" s="50">
        <f t="shared" si="3"/>
        <v>0</v>
      </c>
      <c r="J24" s="50" t="str">
        <f t="shared" si="4"/>
        <v/>
      </c>
      <c r="K24" s="43"/>
      <c r="L24" s="43"/>
      <c r="M24" s="43"/>
      <c r="N24" s="43"/>
      <c r="O24" s="43"/>
      <c r="P24" s="43"/>
      <c r="Q24" s="44"/>
      <c r="R24" s="45"/>
      <c r="S24" s="45"/>
      <c r="T24" s="46"/>
      <c r="U24" s="47"/>
    </row>
    <row r="25" spans="2:21">
      <c r="B25" s="50">
        <f t="shared" si="2"/>
        <v>0</v>
      </c>
      <c r="C25" s="63">
        <f>IF(SUM(G25:G$302)&gt;0,(($M$1+$E$8)*((1+F25)^SUM(H25:H$302)))+D25,0)</f>
        <v>0</v>
      </c>
      <c r="D25" s="64">
        <f t="shared" si="0"/>
        <v>0</v>
      </c>
      <c r="E25" s="50" t="str">
        <f>IF(T25&gt;0,(T25/((1+F26)^SUM(H25:H$302))),"0")</f>
        <v>0</v>
      </c>
      <c r="F25" s="50">
        <f>IF( SUM(H25:H$302)&gt;0, (B25/(SUM(G$9:G$302)+SUM(E25:E$302)))^(1/SUM(H25:H$302))-1,0)</f>
        <v>0</v>
      </c>
      <c r="G25" s="50">
        <f t="shared" si="1"/>
        <v>0</v>
      </c>
      <c r="H25" s="50">
        <f t="shared" si="3"/>
        <v>0</v>
      </c>
      <c r="J25" s="50" t="str">
        <f t="shared" si="4"/>
        <v/>
      </c>
      <c r="K25" s="43"/>
      <c r="L25" s="43"/>
      <c r="M25" s="43"/>
      <c r="N25" s="43"/>
      <c r="O25" s="43"/>
      <c r="P25" s="43"/>
      <c r="Q25" s="44"/>
      <c r="R25" s="45"/>
      <c r="S25" s="45"/>
      <c r="T25" s="46"/>
      <c r="U25" s="47"/>
    </row>
    <row r="26" spans="2:21">
      <c r="B26" s="50">
        <f t="shared" si="2"/>
        <v>0</v>
      </c>
      <c r="C26" s="63">
        <f>IF(SUM(G26:G$302)&gt;0,(($M$1+$E$8)*((1+F26)^SUM(H26:H$302)))+D26,0)</f>
        <v>0</v>
      </c>
      <c r="D26" s="64">
        <f t="shared" si="0"/>
        <v>0</v>
      </c>
      <c r="E26" s="50" t="str">
        <f>IF(T26&gt;0,(T26/((1+F27)^SUM(H26:H$302))),"0")</f>
        <v>0</v>
      </c>
      <c r="F26" s="50">
        <f>IF( SUM(H26:H$302)&gt;0, (B26/(SUM(G$9:G$302)+SUM(E26:E$302)))^(1/SUM(H26:H$302))-1,0)</f>
        <v>0</v>
      </c>
      <c r="G26" s="50">
        <f t="shared" si="1"/>
        <v>0</v>
      </c>
      <c r="H26" s="50">
        <f t="shared" si="3"/>
        <v>0</v>
      </c>
      <c r="J26" s="50" t="str">
        <f t="shared" si="4"/>
        <v/>
      </c>
      <c r="K26" s="43"/>
      <c r="L26" s="43"/>
      <c r="M26" s="43"/>
      <c r="N26" s="43"/>
      <c r="O26" s="43"/>
      <c r="P26" s="43"/>
      <c r="Q26" s="44"/>
      <c r="R26" s="45"/>
      <c r="S26" s="45"/>
      <c r="T26" s="46"/>
      <c r="U26" s="47"/>
    </row>
    <row r="27" spans="2:21">
      <c r="B27" s="50">
        <f t="shared" si="2"/>
        <v>0</v>
      </c>
      <c r="C27" s="63">
        <f>IF(SUM(G27:G$302)&gt;0,(($M$1+$E$8)*((1+F27)^SUM(H27:H$302)))+D27,0)</f>
        <v>0</v>
      </c>
      <c r="D27" s="64">
        <f t="shared" si="0"/>
        <v>0</v>
      </c>
      <c r="E27" s="50" t="str">
        <f>IF(T27&gt;0,(T27/((1+F28)^SUM(H27:H$302))),"0")</f>
        <v>0</v>
      </c>
      <c r="F27" s="50">
        <f>IF( SUM(H27:H$302)&gt;0, (B27/(SUM(G$9:G$302)+SUM(E27:E$302)))^(1/SUM(H27:H$302))-1,0)</f>
        <v>0</v>
      </c>
      <c r="G27" s="50">
        <f t="shared" si="1"/>
        <v>0</v>
      </c>
      <c r="H27" s="50">
        <f t="shared" si="3"/>
        <v>0</v>
      </c>
      <c r="J27" s="50" t="str">
        <f t="shared" si="4"/>
        <v/>
      </c>
      <c r="K27" s="43"/>
      <c r="L27" s="43"/>
      <c r="M27" s="43"/>
      <c r="N27" s="43"/>
      <c r="O27" s="43"/>
      <c r="P27" s="43"/>
      <c r="Q27" s="44"/>
      <c r="R27" s="45"/>
      <c r="S27" s="45"/>
      <c r="T27" s="46"/>
      <c r="U27" s="47"/>
    </row>
    <row r="28" spans="2:21">
      <c r="B28" s="50">
        <f t="shared" si="2"/>
        <v>0</v>
      </c>
      <c r="C28" s="63">
        <f>IF(SUM(G28:G$302)&gt;0,(($M$1+$E$8)*((1+F28)^SUM(H28:H$302)))+D28,0)</f>
        <v>0</v>
      </c>
      <c r="D28" s="64">
        <f t="shared" si="0"/>
        <v>0</v>
      </c>
      <c r="E28" s="50" t="str">
        <f>IF(T28&gt;0,(T28/((1+F29)^SUM(H28:H$302))),"0")</f>
        <v>0</v>
      </c>
      <c r="F28" s="50">
        <f>IF( SUM(H28:H$302)&gt;0, (B28/(SUM(G$9:G$302)+SUM(E28:E$302)))^(1/SUM(H28:H$302))-1,0)</f>
        <v>0</v>
      </c>
      <c r="G28" s="50">
        <f t="shared" si="1"/>
        <v>0</v>
      </c>
      <c r="H28" s="50">
        <f t="shared" si="3"/>
        <v>0</v>
      </c>
      <c r="J28" s="50" t="str">
        <f t="shared" si="4"/>
        <v/>
      </c>
      <c r="K28" s="43"/>
      <c r="L28" s="43"/>
      <c r="M28" s="43"/>
      <c r="N28" s="43"/>
      <c r="O28" s="43"/>
      <c r="P28" s="43"/>
      <c r="Q28" s="44"/>
      <c r="R28" s="45"/>
      <c r="S28" s="45"/>
      <c r="T28" s="46"/>
      <c r="U28" s="47"/>
    </row>
    <row r="29" spans="2:21">
      <c r="B29" s="50">
        <f t="shared" si="2"/>
        <v>0</v>
      </c>
      <c r="C29" s="63">
        <f>IF(SUM(G29:G$302)&gt;0,(($M$1+$E$8)*((1+F29)^SUM(H29:H$302)))+D29,0)</f>
        <v>0</v>
      </c>
      <c r="D29" s="64">
        <f t="shared" si="0"/>
        <v>0</v>
      </c>
      <c r="E29" s="50" t="str">
        <f>IF(T29&gt;0,(T29/((1+F30)^SUM(H29:H$302))),"0")</f>
        <v>0</v>
      </c>
      <c r="F29" s="50">
        <f>IF( SUM(H29:H$302)&gt;0, (B29/(SUM(G$9:G$302)+SUM(E29:E$302)))^(1/SUM(H29:H$302))-1,0)</f>
        <v>0</v>
      </c>
      <c r="G29" s="50">
        <f t="shared" si="1"/>
        <v>0</v>
      </c>
      <c r="H29" s="50">
        <f t="shared" si="3"/>
        <v>0</v>
      </c>
      <c r="J29" s="50" t="str">
        <f t="shared" si="4"/>
        <v/>
      </c>
      <c r="K29" s="43"/>
      <c r="L29" s="43"/>
      <c r="M29" s="43"/>
      <c r="N29" s="43"/>
      <c r="O29" s="43"/>
      <c r="P29" s="43"/>
      <c r="Q29" s="44"/>
      <c r="R29" s="45"/>
      <c r="S29" s="45"/>
      <c r="T29" s="46"/>
      <c r="U29" s="47"/>
    </row>
    <row r="30" spans="2:21">
      <c r="B30" s="50">
        <f t="shared" si="2"/>
        <v>0</v>
      </c>
      <c r="C30" s="63">
        <f>IF(SUM(G30:G$302)&gt;0,(($M$1+$E$8)*((1+F30)^SUM(H30:H$302)))+D30,0)</f>
        <v>0</v>
      </c>
      <c r="D30" s="64">
        <f t="shared" si="0"/>
        <v>0</v>
      </c>
      <c r="E30" s="50" t="str">
        <f>IF(T30&gt;0,(T30/((1+F31)^SUM(H30:H$302))),"0")</f>
        <v>0</v>
      </c>
      <c r="F30" s="50">
        <f>IF( SUM(H30:H$302)&gt;0, (B30/(SUM(G$9:G$302)+SUM(E30:E$302)))^(1/SUM(H30:H$302))-1,0)</f>
        <v>0</v>
      </c>
      <c r="G30" s="50">
        <f t="shared" si="1"/>
        <v>0</v>
      </c>
      <c r="H30" s="50">
        <f t="shared" si="3"/>
        <v>0</v>
      </c>
      <c r="J30" s="50" t="str">
        <f t="shared" si="4"/>
        <v/>
      </c>
      <c r="K30" s="43"/>
      <c r="L30" s="43"/>
      <c r="M30" s="43"/>
      <c r="N30" s="43"/>
      <c r="O30" s="43"/>
      <c r="P30" s="43"/>
      <c r="Q30" s="44"/>
      <c r="R30" s="45"/>
      <c r="S30" s="45"/>
      <c r="T30" s="46"/>
      <c r="U30" s="47"/>
    </row>
    <row r="31" spans="2:21">
      <c r="B31" s="50">
        <f t="shared" si="2"/>
        <v>0</v>
      </c>
      <c r="C31" s="63">
        <f>IF(SUM(G31:G$302)&gt;0,(($M$1+$E$8)*((1+F31)^SUM(H31:H$302)))+D31,0)</f>
        <v>0</v>
      </c>
      <c r="D31" s="64">
        <f t="shared" si="0"/>
        <v>0</v>
      </c>
      <c r="E31" s="50" t="str">
        <f>IF(T31&gt;0,(T31/((1+F32)^SUM(H31:H$302))),"0")</f>
        <v>0</v>
      </c>
      <c r="F31" s="50">
        <f>IF( SUM(H31:H$302)&gt;0, (B31/(SUM(G$9:G$302)+SUM(E31:E$302)))^(1/SUM(H31:H$302))-1,0)</f>
        <v>0</v>
      </c>
      <c r="G31" s="50">
        <f t="shared" si="1"/>
        <v>0</v>
      </c>
      <c r="H31" s="50">
        <f t="shared" si="3"/>
        <v>0</v>
      </c>
      <c r="J31" s="50" t="str">
        <f t="shared" si="4"/>
        <v/>
      </c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7"/>
    </row>
    <row r="32" spans="2:21">
      <c r="B32" s="50">
        <f t="shared" si="2"/>
        <v>0</v>
      </c>
      <c r="C32" s="63">
        <f>IF(SUM(G32:G$302)&gt;0,(($M$1+$E$8)*((1+F32)^SUM(H32:H$302)))+D32,0)</f>
        <v>0</v>
      </c>
      <c r="D32" s="64">
        <f t="shared" si="0"/>
        <v>0</v>
      </c>
      <c r="E32" s="50" t="str">
        <f>IF(T32&gt;0,(T32/((1+F33)^SUM(H32:H$302))),"0")</f>
        <v>0</v>
      </c>
      <c r="F32" s="50">
        <f>IF( SUM(H32:H$302)&gt;0, (B32/(SUM(G$9:G$302)+SUM(E32:E$302)))^(1/SUM(H32:H$302))-1,0)</f>
        <v>0</v>
      </c>
      <c r="G32" s="50">
        <f t="shared" si="1"/>
        <v>0</v>
      </c>
      <c r="H32" s="50">
        <f t="shared" si="3"/>
        <v>0</v>
      </c>
      <c r="J32" s="50" t="str">
        <f t="shared" si="4"/>
        <v/>
      </c>
      <c r="K32" s="43"/>
      <c r="L32" s="43"/>
      <c r="M32" s="43"/>
      <c r="N32" s="43"/>
      <c r="O32" s="43"/>
      <c r="P32" s="43"/>
      <c r="Q32" s="44"/>
      <c r="R32" s="45"/>
      <c r="S32" s="45"/>
      <c r="T32" s="46"/>
      <c r="U32" s="47"/>
    </row>
    <row r="33" spans="2:21">
      <c r="B33" s="50">
        <f t="shared" si="2"/>
        <v>0</v>
      </c>
      <c r="C33" s="63">
        <f>IF(SUM(G33:G$302)&gt;0,(($M$1+$E$8)*((1+F33)^SUM(H33:H$302)))+D33,0)</f>
        <v>0</v>
      </c>
      <c r="D33" s="64">
        <f t="shared" si="0"/>
        <v>0</v>
      </c>
      <c r="E33" s="50" t="str">
        <f>IF(T33&gt;0,(T33/((1+F34)^SUM(H33:H$302))),"0")</f>
        <v>0</v>
      </c>
      <c r="F33" s="50">
        <f>IF( SUM(H33:H$302)&gt;0, (B33/(SUM(G$9:G$302)+SUM(E33:E$302)))^(1/SUM(H33:H$302))-1,0)</f>
        <v>0</v>
      </c>
      <c r="G33" s="50">
        <f t="shared" si="1"/>
        <v>0</v>
      </c>
      <c r="H33" s="50">
        <f t="shared" si="3"/>
        <v>0</v>
      </c>
      <c r="J33" s="50" t="str">
        <f t="shared" si="4"/>
        <v/>
      </c>
      <c r="K33" s="43"/>
      <c r="L33" s="43"/>
      <c r="M33" s="43"/>
      <c r="N33" s="43"/>
      <c r="O33" s="43"/>
      <c r="P33" s="43"/>
      <c r="Q33" s="44"/>
      <c r="R33" s="45"/>
      <c r="S33" s="45"/>
      <c r="T33" s="46"/>
      <c r="U33" s="47"/>
    </row>
    <row r="34" spans="2:21">
      <c r="B34" s="50">
        <f t="shared" si="2"/>
        <v>0</v>
      </c>
      <c r="C34" s="63">
        <f>IF(SUM(G34:G$302)&gt;0,(($M$1+$E$8)*((1+F34)^SUM(H34:H$302)))+D34,0)</f>
        <v>0</v>
      </c>
      <c r="D34" s="64">
        <f t="shared" si="0"/>
        <v>0</v>
      </c>
      <c r="E34" s="50" t="str">
        <f>IF(T34&gt;0,(T34/((1+F35)^SUM(H34:H$302))),"0")</f>
        <v>0</v>
      </c>
      <c r="F34" s="50">
        <f>IF( SUM(H34:H$302)&gt;0, (B34/(SUM(G$9:G$302)+SUM(E34:E$302)))^(1/SUM(H34:H$302))-1,0)</f>
        <v>0</v>
      </c>
      <c r="G34" s="50">
        <f t="shared" si="1"/>
        <v>0</v>
      </c>
      <c r="H34" s="50">
        <f t="shared" si="3"/>
        <v>0</v>
      </c>
      <c r="J34" s="50" t="str">
        <f t="shared" si="4"/>
        <v/>
      </c>
      <c r="K34" s="43"/>
      <c r="L34" s="43"/>
      <c r="M34" s="43"/>
      <c r="N34" s="43"/>
      <c r="O34" s="43"/>
      <c r="P34" s="43"/>
      <c r="Q34" s="44"/>
      <c r="R34" s="45"/>
      <c r="S34" s="45"/>
      <c r="T34" s="46"/>
      <c r="U34" s="47"/>
    </row>
    <row r="35" spans="2:21">
      <c r="B35" s="50">
        <f t="shared" si="2"/>
        <v>0</v>
      </c>
      <c r="C35" s="63">
        <f>IF(SUM(G35:G$302)&gt;0,(($M$1+$E$8)*((1+F35)^SUM(H35:H$302)))+D35,0)</f>
        <v>0</v>
      </c>
      <c r="D35" s="64">
        <f t="shared" si="0"/>
        <v>0</v>
      </c>
      <c r="E35" s="50" t="str">
        <f>IF(T35&gt;0,(T35/((1+F36)^SUM(H35:H$302))),"0")</f>
        <v>0</v>
      </c>
      <c r="F35" s="50">
        <f>IF( SUM(H35:H$302)&gt;0, (B35/(SUM(G$9:G$302)+SUM(E35:E$302)))^(1/SUM(H35:H$302))-1,0)</f>
        <v>0</v>
      </c>
      <c r="G35" s="50">
        <f t="shared" si="1"/>
        <v>0</v>
      </c>
      <c r="H35" s="50">
        <f t="shared" si="3"/>
        <v>0</v>
      </c>
      <c r="J35" s="50" t="str">
        <f t="shared" si="4"/>
        <v/>
      </c>
      <c r="K35" s="43"/>
      <c r="L35" s="43"/>
      <c r="M35" s="43"/>
      <c r="N35" s="43"/>
      <c r="O35" s="43"/>
      <c r="P35" s="43"/>
      <c r="Q35" s="44"/>
      <c r="R35" s="45"/>
      <c r="S35" s="45"/>
      <c r="T35" s="46"/>
      <c r="U35" s="47"/>
    </row>
    <row r="36" spans="2:21">
      <c r="B36" s="50">
        <f t="shared" si="2"/>
        <v>0</v>
      </c>
      <c r="C36" s="63">
        <f>IF(SUM(G36:G$302)&gt;0,(($M$1+$E$8)*((1+F36)^SUM(H36:H$302)))+D36,0)</f>
        <v>0</v>
      </c>
      <c r="D36" s="64">
        <f t="shared" si="0"/>
        <v>0</v>
      </c>
      <c r="E36" s="50" t="str">
        <f>IF(T36&gt;0,(T36/((1+F37)^SUM(H36:H$302))),"0")</f>
        <v>0</v>
      </c>
      <c r="F36" s="50">
        <f>IF( SUM(H36:H$302)&gt;0, (B36/(SUM(G$9:G$302)+SUM(E36:E$302)))^(1/SUM(H36:H$302))-1,0)</f>
        <v>0</v>
      </c>
      <c r="G36" s="50">
        <f t="shared" si="1"/>
        <v>0</v>
      </c>
      <c r="H36" s="50">
        <f t="shared" si="3"/>
        <v>0</v>
      </c>
      <c r="J36" s="50" t="str">
        <f t="shared" si="4"/>
        <v/>
      </c>
      <c r="K36" s="43"/>
      <c r="L36" s="43"/>
      <c r="M36" s="43"/>
      <c r="N36" s="43"/>
      <c r="O36" s="43"/>
      <c r="P36" s="43"/>
      <c r="Q36" s="44"/>
      <c r="R36" s="45"/>
      <c r="S36" s="45"/>
      <c r="T36" s="46"/>
      <c r="U36" s="47"/>
    </row>
    <row r="37" spans="2:21">
      <c r="B37" s="50">
        <f t="shared" si="2"/>
        <v>0</v>
      </c>
      <c r="C37" s="63">
        <f>IF(SUM(G37:G$302)&gt;0,(($M$1+$E$8)*((1+F37)^SUM(H37:H$302)))+D37,0)</f>
        <v>0</v>
      </c>
      <c r="D37" s="64">
        <f t="shared" si="0"/>
        <v>0</v>
      </c>
      <c r="E37" s="50" t="str">
        <f>IF(T37&gt;0,(T37/((1+F38)^SUM(H37:H$302))),"0")</f>
        <v>0</v>
      </c>
      <c r="F37" s="50">
        <f>IF( SUM(H37:H$302)&gt;0, (B37/(SUM(G$9:G$302)+SUM(E37:E$302)))^(1/SUM(H37:H$302))-1,0)</f>
        <v>0</v>
      </c>
      <c r="G37" s="50">
        <f t="shared" si="1"/>
        <v>0</v>
      </c>
      <c r="H37" s="50">
        <f t="shared" si="3"/>
        <v>0</v>
      </c>
      <c r="J37" s="50" t="str">
        <f t="shared" si="4"/>
        <v/>
      </c>
      <c r="K37" s="43"/>
      <c r="L37" s="43"/>
      <c r="M37" s="43"/>
      <c r="N37" s="43"/>
      <c r="O37" s="43"/>
      <c r="P37" s="43"/>
      <c r="Q37" s="44"/>
      <c r="R37" s="45"/>
      <c r="S37" s="45"/>
      <c r="T37" s="46"/>
      <c r="U37" s="47"/>
    </row>
    <row r="38" spans="2:21">
      <c r="B38" s="50">
        <f t="shared" si="2"/>
        <v>0</v>
      </c>
      <c r="C38" s="63">
        <f>IF(SUM(G38:G$302)&gt;0,(($M$1+$E$8)*((1+F38)^SUM(H38:H$302)))+D38,0)</f>
        <v>0</v>
      </c>
      <c r="D38" s="64">
        <f t="shared" si="0"/>
        <v>0</v>
      </c>
      <c r="E38" s="50" t="str">
        <f>IF(T38&gt;0,(T38/((1+F39)^SUM(H38:H$302))),"0")</f>
        <v>0</v>
      </c>
      <c r="F38" s="50">
        <f>IF( SUM(H38:H$302)&gt;0, (B38/(SUM(G$9:G$302)+SUM(E38:E$302)))^(1/SUM(H38:H$302))-1,0)</f>
        <v>0</v>
      </c>
      <c r="G38" s="50">
        <f t="shared" si="1"/>
        <v>0</v>
      </c>
      <c r="H38" s="50">
        <f t="shared" si="3"/>
        <v>0</v>
      </c>
      <c r="J38" s="50" t="str">
        <f t="shared" si="4"/>
        <v/>
      </c>
      <c r="K38" s="43"/>
      <c r="L38" s="43"/>
      <c r="M38" s="43"/>
      <c r="N38" s="43"/>
      <c r="O38" s="43"/>
      <c r="P38" s="43"/>
      <c r="Q38" s="44"/>
      <c r="R38" s="45"/>
      <c r="S38" s="45"/>
      <c r="T38" s="46"/>
      <c r="U38" s="47"/>
    </row>
    <row r="39" spans="2:21">
      <c r="B39" s="50">
        <f t="shared" si="2"/>
        <v>0</v>
      </c>
      <c r="C39" s="63">
        <f>IF(SUM(G39:G$302)&gt;0,(($M$1+$E$8)*((1+F39)^SUM(H39:H$302)))+D39,0)</f>
        <v>0</v>
      </c>
      <c r="D39" s="64">
        <f t="shared" si="0"/>
        <v>0</v>
      </c>
      <c r="E39" s="50" t="str">
        <f>IF(T39&gt;0,(T39/((1+F40)^SUM(H39:H$302))),"0")</f>
        <v>0</v>
      </c>
      <c r="F39" s="50">
        <f>IF( SUM(H39:H$302)&gt;0, (B39/(SUM(G$9:G$302)+SUM(E39:E$302)))^(1/SUM(H39:H$302))-1,0)</f>
        <v>0</v>
      </c>
      <c r="G39" s="50">
        <f t="shared" si="1"/>
        <v>0</v>
      </c>
      <c r="H39" s="50">
        <f t="shared" si="3"/>
        <v>0</v>
      </c>
      <c r="J39" s="50" t="str">
        <f t="shared" si="4"/>
        <v/>
      </c>
      <c r="K39" s="43"/>
      <c r="L39" s="43"/>
      <c r="M39" s="43"/>
      <c r="N39" s="43"/>
      <c r="O39" s="43"/>
      <c r="P39" s="43"/>
      <c r="Q39" s="44"/>
      <c r="R39" s="45"/>
      <c r="S39" s="45"/>
      <c r="T39" s="46"/>
      <c r="U39" s="47"/>
    </row>
    <row r="40" spans="2:21">
      <c r="B40" s="50">
        <f t="shared" si="2"/>
        <v>0</v>
      </c>
      <c r="C40" s="63">
        <f>IF(SUM(G40:G$302)&gt;0,(($M$1+$E$8)*((1+F40)^SUM(H40:H$302)))+D40,0)</f>
        <v>0</v>
      </c>
      <c r="D40" s="64">
        <f t="shared" si="0"/>
        <v>0</v>
      </c>
      <c r="E40" s="50" t="str">
        <f>IF(T40&gt;0,(T40/((1+F41)^SUM(H40:H$302))),"0")</f>
        <v>0</v>
      </c>
      <c r="F40" s="50">
        <f>IF( SUM(H40:H$302)&gt;0, (B40/(SUM(G$9:G$302)+SUM(E40:E$302)))^(1/SUM(H40:H$302))-1,0)</f>
        <v>0</v>
      </c>
      <c r="G40" s="50">
        <f t="shared" si="1"/>
        <v>0</v>
      </c>
      <c r="H40" s="50">
        <f t="shared" si="3"/>
        <v>0</v>
      </c>
      <c r="J40" s="50" t="str">
        <f t="shared" si="4"/>
        <v/>
      </c>
      <c r="K40" s="43"/>
      <c r="L40" s="43"/>
      <c r="M40" s="43"/>
      <c r="N40" s="43"/>
      <c r="O40" s="43"/>
      <c r="P40" s="43"/>
      <c r="Q40" s="44"/>
      <c r="R40" s="45"/>
      <c r="S40" s="45"/>
      <c r="T40" s="46"/>
      <c r="U40" s="47"/>
    </row>
    <row r="41" spans="2:21">
      <c r="B41" s="50">
        <f t="shared" si="2"/>
        <v>0</v>
      </c>
      <c r="C41" s="63">
        <f>IF(SUM(G41:G$302)&gt;0,(($M$1+$E$8)*((1+F41)^SUM(H41:H$302)))+D41,0)</f>
        <v>0</v>
      </c>
      <c r="D41" s="64">
        <f t="shared" si="0"/>
        <v>0</v>
      </c>
      <c r="E41" s="50" t="str">
        <f>IF(T41&gt;0,(T41/((1+F42)^SUM(H41:H$302))),"0")</f>
        <v>0</v>
      </c>
      <c r="F41" s="50">
        <f>IF( SUM(H41:H$302)&gt;0, (B41/(SUM(G$9:G$302)+SUM(E41:E$302)))^(1/SUM(H41:H$302))-1,0)</f>
        <v>0</v>
      </c>
      <c r="G41" s="50">
        <f t="shared" si="1"/>
        <v>0</v>
      </c>
      <c r="H41" s="50">
        <f t="shared" si="3"/>
        <v>0</v>
      </c>
      <c r="J41" s="50" t="str">
        <f t="shared" si="4"/>
        <v/>
      </c>
      <c r="K41" s="43"/>
      <c r="L41" s="43"/>
      <c r="M41" s="43"/>
      <c r="N41" s="43"/>
      <c r="O41" s="43"/>
      <c r="P41" s="43"/>
      <c r="Q41" s="44"/>
      <c r="R41" s="45"/>
      <c r="S41" s="45"/>
      <c r="T41" s="46"/>
      <c r="U41" s="47"/>
    </row>
    <row r="42" spans="2:21">
      <c r="B42" s="50">
        <f t="shared" si="2"/>
        <v>0</v>
      </c>
      <c r="C42" s="63">
        <f>IF(SUM(G42:G$302)&gt;0,(($M$1+$E$8)*((1+F42)^SUM(H42:H$302)))+D42,0)</f>
        <v>0</v>
      </c>
      <c r="D42" s="64">
        <f t="shared" si="0"/>
        <v>0</v>
      </c>
      <c r="E42" s="50" t="str">
        <f>IF(T42&gt;0,(T42/((1+F43)^SUM(H42:H$302))),"0")</f>
        <v>0</v>
      </c>
      <c r="F42" s="50">
        <f>IF( SUM(H42:H$302)&gt;0, (B42/(SUM(G$9:G$302)+SUM(E42:E$302)))^(1/SUM(H42:H$302))-1,0)</f>
        <v>0</v>
      </c>
      <c r="G42" s="50">
        <f t="shared" si="1"/>
        <v>0</v>
      </c>
      <c r="H42" s="50">
        <f t="shared" si="3"/>
        <v>0</v>
      </c>
      <c r="J42" s="50" t="str">
        <f t="shared" si="4"/>
        <v/>
      </c>
      <c r="K42" s="43"/>
      <c r="L42" s="43"/>
      <c r="M42" s="43"/>
      <c r="N42" s="43"/>
      <c r="O42" s="43"/>
      <c r="P42" s="43"/>
      <c r="Q42" s="44"/>
      <c r="R42" s="45"/>
      <c r="S42" s="45"/>
      <c r="T42" s="48"/>
      <c r="U42" s="47"/>
    </row>
    <row r="43" spans="2:21">
      <c r="B43" s="50">
        <f t="shared" si="2"/>
        <v>0</v>
      </c>
      <c r="C43" s="63">
        <f>IF(SUM(G43:G$302)&gt;0,(($M$1+$E$8)*((1+F43)^SUM(H43:H$302)))+D43,0)</f>
        <v>0</v>
      </c>
      <c r="D43" s="64">
        <f t="shared" si="0"/>
        <v>0</v>
      </c>
      <c r="E43" s="50" t="str">
        <f>IF(T43&gt;0,(T43/((1+F44)^SUM(H43:H$302))),"0")</f>
        <v>0</v>
      </c>
      <c r="F43" s="50">
        <f>IF( SUM(H43:H$302)&gt;0, (B43/(SUM(G$9:G$302)+SUM(E43:E$302)))^(1/SUM(H43:H$302))-1,0)</f>
        <v>0</v>
      </c>
      <c r="G43" s="50">
        <f t="shared" si="1"/>
        <v>0</v>
      </c>
      <c r="H43" s="50">
        <f t="shared" si="3"/>
        <v>0</v>
      </c>
      <c r="J43" s="50" t="str">
        <f t="shared" si="4"/>
        <v/>
      </c>
      <c r="K43" s="43"/>
      <c r="L43" s="43"/>
      <c r="M43" s="43"/>
      <c r="N43" s="43"/>
      <c r="O43" s="43"/>
      <c r="P43" s="43"/>
      <c r="Q43" s="44"/>
      <c r="R43" s="45"/>
      <c r="S43" s="45"/>
      <c r="T43" s="46"/>
      <c r="U43" s="47"/>
    </row>
    <row r="44" spans="2:21">
      <c r="B44" s="50">
        <f t="shared" si="2"/>
        <v>0</v>
      </c>
      <c r="C44" s="63">
        <f>IF(SUM(G44:G$302)&gt;0,(($M$1+$E$8)*((1+F44)^SUM(H44:H$302)))+D44,0)</f>
        <v>0</v>
      </c>
      <c r="D44" s="64">
        <f t="shared" si="0"/>
        <v>0</v>
      </c>
      <c r="E44" s="50" t="str">
        <f>IF(T44&gt;0,(T44/((1+F45)^SUM(H44:H$302))),"0")</f>
        <v>0</v>
      </c>
      <c r="F44" s="50">
        <f>IF( SUM(H44:H$302)&gt;0, (B44/(SUM(G$9:G$302)+SUM(E44:E$302)))^(1/SUM(H44:H$302))-1,0)</f>
        <v>0</v>
      </c>
      <c r="G44" s="50">
        <f t="shared" si="1"/>
        <v>0</v>
      </c>
      <c r="H44" s="50">
        <f t="shared" si="3"/>
        <v>0</v>
      </c>
      <c r="J44" s="50" t="str">
        <f t="shared" si="4"/>
        <v/>
      </c>
      <c r="K44" s="43"/>
      <c r="L44" s="43"/>
      <c r="M44" s="43"/>
      <c r="N44" s="43"/>
      <c r="O44" s="43"/>
      <c r="P44" s="43"/>
      <c r="Q44" s="44"/>
      <c r="R44" s="45"/>
      <c r="S44" s="45"/>
      <c r="T44" s="46"/>
      <c r="U44" s="47"/>
    </row>
    <row r="45" spans="2:21">
      <c r="B45" s="50">
        <f t="shared" si="2"/>
        <v>0</v>
      </c>
      <c r="C45" s="63">
        <f>IF(SUM(G45:G$302)&gt;0,(($M$1+$E$8)*((1+F45)^SUM(H45:H$302)))+D45,0)</f>
        <v>0</v>
      </c>
      <c r="D45" s="64">
        <f t="shared" si="0"/>
        <v>0</v>
      </c>
      <c r="E45" s="50" t="str">
        <f>IF(T45&gt;0,(T45/((1+F46)^SUM(H45:H$302))),"0")</f>
        <v>0</v>
      </c>
      <c r="F45" s="50">
        <f>IF( SUM(H45:H$302)&gt;0, (B45/(SUM(G$9:G$302)+SUM(E45:E$302)))^(1/SUM(H45:H$302))-1,0)</f>
        <v>0</v>
      </c>
      <c r="G45" s="50">
        <f t="shared" si="1"/>
        <v>0</v>
      </c>
      <c r="H45" s="50">
        <f t="shared" si="3"/>
        <v>0</v>
      </c>
      <c r="J45" s="50" t="str">
        <f t="shared" si="4"/>
        <v/>
      </c>
      <c r="K45" s="43"/>
      <c r="L45" s="43"/>
      <c r="M45" s="43"/>
      <c r="N45" s="43"/>
      <c r="O45" s="43"/>
      <c r="P45" s="43"/>
      <c r="Q45" s="44"/>
      <c r="R45" s="45"/>
      <c r="S45" s="45"/>
      <c r="T45" s="46"/>
      <c r="U45" s="47"/>
    </row>
    <row r="46" spans="2:21">
      <c r="B46" s="50">
        <f t="shared" si="2"/>
        <v>0</v>
      </c>
      <c r="C46" s="63">
        <f>IF(SUM(G46:G$302)&gt;0,(($M$1+$E$8)*((1+F46)^SUM(H46:H$302)))+D46,0)</f>
        <v>0</v>
      </c>
      <c r="D46" s="64">
        <f t="shared" si="0"/>
        <v>0</v>
      </c>
      <c r="E46" s="50" t="str">
        <f>IF(T46&gt;0,(T46/((1+F47)^SUM(H46:H$302))),"0")</f>
        <v>0</v>
      </c>
      <c r="F46" s="50">
        <f>IF( SUM(H46:H$302)&gt;0, (B46/(SUM(G$9:G$302)+SUM(E46:E$302)))^(1/SUM(H46:H$302))-1,0)</f>
        <v>0</v>
      </c>
      <c r="G46" s="50">
        <f t="shared" si="1"/>
        <v>0</v>
      </c>
      <c r="H46" s="50">
        <f t="shared" si="3"/>
        <v>0</v>
      </c>
      <c r="J46" s="50" t="str">
        <f t="shared" si="4"/>
        <v/>
      </c>
      <c r="K46" s="43"/>
      <c r="L46" s="43"/>
      <c r="M46" s="43"/>
      <c r="N46" s="43"/>
      <c r="O46" s="43"/>
      <c r="P46" s="43"/>
      <c r="Q46" s="44"/>
      <c r="R46" s="45"/>
      <c r="S46" s="45"/>
      <c r="T46" s="46"/>
      <c r="U46" s="47"/>
    </row>
    <row r="47" spans="2:21">
      <c r="B47" s="50">
        <f t="shared" si="2"/>
        <v>0</v>
      </c>
      <c r="C47" s="63">
        <f>IF(SUM(G47:G$302)&gt;0,(($M$1+$E$8)*((1+F47)^SUM(H47:H$302)))+D47,0)</f>
        <v>0</v>
      </c>
      <c r="D47" s="64">
        <f t="shared" si="0"/>
        <v>0</v>
      </c>
      <c r="E47" s="50" t="str">
        <f>IF(T47&gt;0,(T47/((1+F48)^SUM(H47:H$302))),"0")</f>
        <v>0</v>
      </c>
      <c r="F47" s="50">
        <f>IF( SUM(H47:H$302)&gt;0, (B47/(SUM(G$9:G$302)+SUM(E47:E$302)))^(1/SUM(H47:H$302))-1,0)</f>
        <v>0</v>
      </c>
      <c r="G47" s="50">
        <f t="shared" si="1"/>
        <v>0</v>
      </c>
      <c r="H47" s="50">
        <f t="shared" si="3"/>
        <v>0</v>
      </c>
      <c r="J47" s="50" t="str">
        <f t="shared" si="4"/>
        <v/>
      </c>
      <c r="K47" s="43"/>
      <c r="L47" s="43"/>
      <c r="M47" s="43"/>
      <c r="N47" s="43"/>
      <c r="O47" s="43"/>
      <c r="P47" s="43"/>
      <c r="Q47" s="44"/>
      <c r="R47" s="45"/>
      <c r="S47" s="45"/>
      <c r="T47" s="48"/>
      <c r="U47" s="47"/>
    </row>
    <row r="48" spans="2:21">
      <c r="B48" s="50">
        <f t="shared" si="2"/>
        <v>0</v>
      </c>
      <c r="C48" s="63">
        <f>IF(SUM(G48:G$302)&gt;0,(($M$1+$E$8)*((1+F48)^SUM(H48:H$302)))+D48,0)</f>
        <v>0</v>
      </c>
      <c r="D48" s="64">
        <f t="shared" si="0"/>
        <v>0</v>
      </c>
      <c r="E48" s="50" t="str">
        <f>IF(T48&gt;0,(T48/((1+F49)^SUM(H48:H$302))),"0")</f>
        <v>0</v>
      </c>
      <c r="F48" s="50">
        <f>IF( SUM(H48:H$302)&gt;0, (B48/(SUM(G$9:G$302)+SUM(E48:E$302)))^(1/SUM(H48:H$302))-1,0)</f>
        <v>0</v>
      </c>
      <c r="G48" s="50">
        <f t="shared" si="1"/>
        <v>0</v>
      </c>
      <c r="H48" s="50">
        <f t="shared" si="3"/>
        <v>0</v>
      </c>
      <c r="J48" s="50" t="str">
        <f t="shared" si="4"/>
        <v/>
      </c>
      <c r="K48" s="43"/>
      <c r="L48" s="43"/>
      <c r="M48" s="43"/>
      <c r="N48" s="43"/>
      <c r="O48" s="43"/>
      <c r="P48" s="43"/>
      <c r="Q48" s="44"/>
      <c r="R48" s="45"/>
      <c r="S48" s="45"/>
      <c r="T48" s="46"/>
      <c r="U48" s="47"/>
    </row>
    <row r="49" spans="2:21">
      <c r="B49" s="50">
        <f t="shared" si="2"/>
        <v>0</v>
      </c>
      <c r="C49" s="63">
        <f>IF(SUM(G49:G$302)&gt;0,(($M$1+$E$8)*((1+F49)^SUM(H49:H$302)))+D49,0)</f>
        <v>0</v>
      </c>
      <c r="D49" s="64">
        <f t="shared" si="0"/>
        <v>0</v>
      </c>
      <c r="E49" s="50" t="str">
        <f>IF(T49&gt;0,(T49/((1+F50)^SUM(H49:H$302))),"0")</f>
        <v>0</v>
      </c>
      <c r="F49" s="50">
        <f>IF( SUM(H49:H$302)&gt;0, (B49/(SUM(G$9:G$302)+SUM(E49:E$302)))^(1/SUM(H49:H$302))-1,0)</f>
        <v>0</v>
      </c>
      <c r="G49" s="50">
        <f t="shared" si="1"/>
        <v>0</v>
      </c>
      <c r="H49" s="50">
        <f t="shared" si="3"/>
        <v>0</v>
      </c>
      <c r="J49" s="50" t="str">
        <f t="shared" si="4"/>
        <v/>
      </c>
      <c r="K49" s="43"/>
      <c r="L49" s="43"/>
      <c r="M49" s="43"/>
      <c r="N49" s="43"/>
      <c r="O49" s="43"/>
      <c r="P49" s="43"/>
      <c r="Q49" s="44"/>
      <c r="R49" s="45"/>
      <c r="S49" s="45"/>
      <c r="T49" s="46"/>
      <c r="U49" s="47"/>
    </row>
    <row r="50" spans="2:21">
      <c r="B50" s="50">
        <f t="shared" si="2"/>
        <v>0</v>
      </c>
      <c r="C50" s="63">
        <f>IF(SUM(G50:G$302)&gt;0,(($M$1+$E$8)*((1+F50)^SUM(H50:H$302)))+D50,0)</f>
        <v>0</v>
      </c>
      <c r="D50" s="64">
        <f t="shared" si="0"/>
        <v>0</v>
      </c>
      <c r="E50" s="50" t="str">
        <f>IF(T50&gt;0,(T50/((1+F51)^SUM(H50:H$302))),"0")</f>
        <v>0</v>
      </c>
      <c r="F50" s="50">
        <f>IF( SUM(H50:H$302)&gt;0, (B50/(SUM(G$9:G$302)+SUM(E50:E$302)))^(1/SUM(H50:H$302))-1,0)</f>
        <v>0</v>
      </c>
      <c r="G50" s="50">
        <f t="shared" si="1"/>
        <v>0</v>
      </c>
      <c r="H50" s="50">
        <f t="shared" si="3"/>
        <v>0</v>
      </c>
      <c r="J50" s="50" t="str">
        <f t="shared" si="4"/>
        <v/>
      </c>
      <c r="K50" s="43"/>
      <c r="L50" s="43"/>
      <c r="M50" s="43"/>
      <c r="N50" s="43"/>
      <c r="O50" s="43"/>
      <c r="P50" s="43"/>
      <c r="Q50" s="44"/>
      <c r="R50" s="45"/>
      <c r="S50" s="45"/>
      <c r="T50" s="46"/>
      <c r="U50" s="47"/>
    </row>
    <row r="51" spans="2:21">
      <c r="B51" s="50">
        <f t="shared" si="2"/>
        <v>0</v>
      </c>
      <c r="C51" s="63">
        <f>IF(SUM(G51:G$302)&gt;0,(($M$1+$E$8)*((1+F51)^SUM(H51:H$302)))+D51,0)</f>
        <v>0</v>
      </c>
      <c r="D51" s="64">
        <f t="shared" si="0"/>
        <v>0</v>
      </c>
      <c r="E51" s="50" t="str">
        <f>IF(T51&gt;0,(T51/((1+F52)^SUM(H51:H$302))),"0")</f>
        <v>0</v>
      </c>
      <c r="F51" s="50">
        <f>IF( SUM(H51:H$302)&gt;0, (B51/(SUM(G$9:G$302)+SUM(E51:E$302)))^(1/SUM(H51:H$302))-1,0)</f>
        <v>0</v>
      </c>
      <c r="G51" s="50">
        <f t="shared" si="1"/>
        <v>0</v>
      </c>
      <c r="H51" s="50">
        <f t="shared" si="3"/>
        <v>0</v>
      </c>
      <c r="J51" s="50" t="str">
        <f t="shared" si="4"/>
        <v/>
      </c>
      <c r="K51" s="43"/>
      <c r="L51" s="43"/>
      <c r="M51" s="43"/>
      <c r="N51" s="43"/>
      <c r="O51" s="43"/>
      <c r="P51" s="43"/>
      <c r="Q51" s="44"/>
      <c r="R51" s="45"/>
      <c r="S51" s="45"/>
      <c r="T51" s="46"/>
      <c r="U51" s="47"/>
    </row>
    <row r="52" spans="2:21">
      <c r="B52" s="50">
        <f t="shared" si="2"/>
        <v>0</v>
      </c>
      <c r="C52" s="63">
        <f>IF(SUM(G52:G$302)&gt;0,(($M$1+$E$8)*((1+F52)^SUM(H52:H$302)))+D52,0)</f>
        <v>0</v>
      </c>
      <c r="D52" s="64">
        <f t="shared" si="0"/>
        <v>0</v>
      </c>
      <c r="E52" s="50" t="str">
        <f>IF(T52&gt;0,(T52/((1+F53)^SUM(H52:H$302))),"0")</f>
        <v>0</v>
      </c>
      <c r="F52" s="50">
        <f>IF( SUM(H52:H$302)&gt;0, (B52/(SUM(G$9:G$302)+SUM(E52:E$302)))^(1/SUM(H52:H$302))-1,0)</f>
        <v>0</v>
      </c>
      <c r="G52" s="50">
        <f t="shared" si="1"/>
        <v>0</v>
      </c>
      <c r="H52" s="50">
        <f t="shared" si="3"/>
        <v>0</v>
      </c>
      <c r="J52" s="50" t="str">
        <f t="shared" si="4"/>
        <v/>
      </c>
      <c r="K52" s="43"/>
      <c r="L52" s="43"/>
      <c r="M52" s="43"/>
      <c r="N52" s="43"/>
      <c r="O52" s="43"/>
      <c r="P52" s="43"/>
      <c r="Q52" s="44"/>
      <c r="R52" s="45"/>
      <c r="S52" s="45"/>
      <c r="T52" s="46"/>
      <c r="U52" s="47"/>
    </row>
    <row r="53" spans="2:21">
      <c r="B53" s="50">
        <f t="shared" si="2"/>
        <v>0</v>
      </c>
      <c r="C53" s="63">
        <f>IF(SUM(G53:G$302)&gt;0,(($M$1+$E$8)*((1+F53)^SUM(H53:H$302)))+D53,0)</f>
        <v>0</v>
      </c>
      <c r="D53" s="64">
        <f t="shared" si="0"/>
        <v>0</v>
      </c>
      <c r="E53" s="50" t="str">
        <f>IF(T53&gt;0,(T53/((1+F54)^SUM(H53:H$302))),"0")</f>
        <v>0</v>
      </c>
      <c r="F53" s="50">
        <f>IF( SUM(H53:H$302)&gt;0, (B53/(SUM(G$9:G$302)+SUM(E53:E$302)))^(1/SUM(H53:H$302))-1,0)</f>
        <v>0</v>
      </c>
      <c r="G53" s="50">
        <f t="shared" si="1"/>
        <v>0</v>
      </c>
      <c r="H53" s="50">
        <f t="shared" si="3"/>
        <v>0</v>
      </c>
      <c r="J53" s="50" t="str">
        <f t="shared" si="4"/>
        <v/>
      </c>
      <c r="K53" s="43"/>
      <c r="L53" s="43"/>
      <c r="M53" s="43"/>
      <c r="N53" s="43"/>
      <c r="O53" s="43"/>
      <c r="P53" s="43"/>
      <c r="Q53" s="44"/>
      <c r="R53" s="45"/>
      <c r="S53" s="45"/>
      <c r="T53" s="46"/>
      <c r="U53" s="47"/>
    </row>
    <row r="54" spans="2:21">
      <c r="B54" s="50">
        <f t="shared" si="2"/>
        <v>0</v>
      </c>
      <c r="C54" s="63">
        <f>IF(SUM(G54:G$302)&gt;0,(($M$1+$E$8)*((1+F54)^SUM(H54:H$302)))+D54,0)</f>
        <v>0</v>
      </c>
      <c r="D54" s="64">
        <f t="shared" si="0"/>
        <v>0</v>
      </c>
      <c r="E54" s="50" t="str">
        <f>IF(T54&gt;0,(T54/((1+F55)^SUM(H54:H$302))),"0")</f>
        <v>0</v>
      </c>
      <c r="F54" s="50">
        <f>IF( SUM(H54:H$302)&gt;0, (B54/(SUM(G$9:G$302)+SUM(E54:E$302)))^(1/SUM(H54:H$302))-1,0)</f>
        <v>0</v>
      </c>
      <c r="G54" s="50">
        <f t="shared" si="1"/>
        <v>0</v>
      </c>
      <c r="H54" s="50">
        <f t="shared" si="3"/>
        <v>0</v>
      </c>
      <c r="J54" s="50" t="str">
        <f t="shared" si="4"/>
        <v/>
      </c>
      <c r="K54" s="43"/>
      <c r="L54" s="43"/>
      <c r="M54" s="43"/>
      <c r="N54" s="43"/>
      <c r="O54" s="43"/>
      <c r="P54" s="43"/>
      <c r="Q54" s="44"/>
      <c r="R54" s="45"/>
      <c r="S54" s="45"/>
      <c r="T54" s="46"/>
      <c r="U54" s="47"/>
    </row>
    <row r="55" spans="2:21">
      <c r="B55" s="50">
        <f t="shared" si="2"/>
        <v>0</v>
      </c>
      <c r="C55" s="63">
        <f>IF(SUM(G55:G$302)&gt;0,(($M$1+$E$8)*((1+F55)^SUM(H55:H$302)))+D55,0)</f>
        <v>0</v>
      </c>
      <c r="D55" s="64">
        <f t="shared" si="0"/>
        <v>0</v>
      </c>
      <c r="E55" s="50" t="str">
        <f>IF(T55&gt;0,(T55/((1+F56)^SUM(H55:H$302))),"0")</f>
        <v>0</v>
      </c>
      <c r="F55" s="50">
        <f>IF( SUM(H55:H$302)&gt;0, (B55/(SUM(G$9:G$302)+SUM(E55:E$302)))^(1/SUM(H55:H$302))-1,0)</f>
        <v>0</v>
      </c>
      <c r="G55" s="50">
        <f t="shared" si="1"/>
        <v>0</v>
      </c>
      <c r="H55" s="50">
        <f t="shared" si="3"/>
        <v>0</v>
      </c>
      <c r="J55" s="50" t="str">
        <f t="shared" si="4"/>
        <v/>
      </c>
      <c r="K55" s="43"/>
      <c r="L55" s="43"/>
      <c r="M55" s="43"/>
      <c r="N55" s="43"/>
      <c r="O55" s="43"/>
      <c r="P55" s="43"/>
      <c r="Q55" s="44"/>
      <c r="R55" s="45"/>
      <c r="S55" s="45"/>
      <c r="T55" s="46"/>
      <c r="U55" s="47"/>
    </row>
    <row r="56" spans="2:21">
      <c r="B56" s="50">
        <f t="shared" si="2"/>
        <v>0</v>
      </c>
      <c r="C56" s="63">
        <f>IF(SUM(G56:G$302)&gt;0,(($M$1+$E$8)*((1+F56)^SUM(H56:H$302)))+D56,0)</f>
        <v>0</v>
      </c>
      <c r="D56" s="64">
        <f t="shared" si="0"/>
        <v>0</v>
      </c>
      <c r="E56" s="50" t="str">
        <f>IF(T56&gt;0,(T56/((1+F57)^SUM(H56:H$302))),"0")</f>
        <v>0</v>
      </c>
      <c r="F56" s="50">
        <f>IF( SUM(H56:H$302)&gt;0, (B56/(SUM(G$9:G$302)+SUM(E56:E$302)))^(1/SUM(H56:H$302))-1,0)</f>
        <v>0</v>
      </c>
      <c r="G56" s="50">
        <f t="shared" si="1"/>
        <v>0</v>
      </c>
      <c r="H56" s="50">
        <f t="shared" si="3"/>
        <v>0</v>
      </c>
      <c r="J56" s="50" t="str">
        <f t="shared" si="4"/>
        <v/>
      </c>
      <c r="K56" s="43"/>
      <c r="L56" s="43"/>
      <c r="M56" s="43"/>
      <c r="N56" s="43"/>
      <c r="O56" s="43"/>
      <c r="P56" s="43"/>
      <c r="Q56" s="44"/>
      <c r="R56" s="45"/>
      <c r="S56" s="45"/>
      <c r="T56" s="46"/>
      <c r="U56" s="47"/>
    </row>
    <row r="57" spans="2:21">
      <c r="B57" s="50">
        <f t="shared" si="2"/>
        <v>0</v>
      </c>
      <c r="C57" s="63">
        <f>IF(SUM(G57:G$302)&gt;0,(($M$1+$E$8)*((1+F57)^SUM(H57:H$302)))+D57,0)</f>
        <v>0</v>
      </c>
      <c r="D57" s="64">
        <f t="shared" si="0"/>
        <v>0</v>
      </c>
      <c r="E57" s="50" t="str">
        <f>IF(T57&gt;0,(T57/((1+F58)^SUM(H57:H$302))),"0")</f>
        <v>0</v>
      </c>
      <c r="F57" s="50">
        <f>IF( SUM(H57:H$302)&gt;0, (B57/(SUM(G$9:G$302)+SUM(E57:E$302)))^(1/SUM(H57:H$302))-1,0)</f>
        <v>0</v>
      </c>
      <c r="G57" s="50">
        <f t="shared" si="1"/>
        <v>0</v>
      </c>
      <c r="H57" s="50">
        <f t="shared" si="3"/>
        <v>0</v>
      </c>
      <c r="J57" s="50" t="str">
        <f t="shared" si="4"/>
        <v/>
      </c>
      <c r="K57" s="43"/>
      <c r="L57" s="43"/>
      <c r="M57" s="43"/>
      <c r="N57" s="43"/>
      <c r="O57" s="43"/>
      <c r="P57" s="43"/>
      <c r="Q57" s="44"/>
      <c r="R57" s="45"/>
      <c r="S57" s="45"/>
      <c r="T57" s="46"/>
      <c r="U57" s="47"/>
    </row>
    <row r="58" spans="2:21">
      <c r="B58" s="50">
        <f t="shared" si="2"/>
        <v>0</v>
      </c>
      <c r="C58" s="63">
        <f>IF(SUM(G58:G$302)&gt;0,(($M$1+$E$8)*((1+F58)^SUM(H58:H$302)))+D58,0)</f>
        <v>0</v>
      </c>
      <c r="D58" s="64">
        <f t="shared" si="0"/>
        <v>0</v>
      </c>
      <c r="E58" s="50" t="str">
        <f>IF(T58&gt;0,(T58/((1+F59)^SUM(H58:H$302))),"0")</f>
        <v>0</v>
      </c>
      <c r="F58" s="50">
        <f>IF( SUM(H58:H$302)&gt;0, (B58/(SUM(G$9:G$302)+SUM(E58:E$302)))^(1/SUM(H58:H$302))-1,0)</f>
        <v>0</v>
      </c>
      <c r="G58" s="50">
        <f t="shared" si="1"/>
        <v>0</v>
      </c>
      <c r="H58" s="50">
        <f t="shared" si="3"/>
        <v>0</v>
      </c>
      <c r="J58" s="50" t="str">
        <f t="shared" si="4"/>
        <v/>
      </c>
      <c r="K58" s="43"/>
      <c r="L58" s="43"/>
      <c r="M58" s="43"/>
      <c r="N58" s="43"/>
      <c r="O58" s="43"/>
      <c r="P58" s="43"/>
      <c r="Q58" s="44"/>
      <c r="R58" s="45"/>
      <c r="S58" s="45"/>
      <c r="T58" s="46"/>
      <c r="U58" s="47"/>
    </row>
    <row r="59" spans="2:21">
      <c r="B59" s="50">
        <f t="shared" si="2"/>
        <v>0</v>
      </c>
      <c r="C59" s="63">
        <f>IF(SUM(G59:G$302)&gt;0,(($M$1+$E$8)*((1+F59)^SUM(H59:H$302)))+D59,0)</f>
        <v>0</v>
      </c>
      <c r="D59" s="64">
        <f t="shared" si="0"/>
        <v>0</v>
      </c>
      <c r="E59" s="50" t="str">
        <f>IF(T59&gt;0,(T59/((1+F60)^SUM(H59:H$302))),"0")</f>
        <v>0</v>
      </c>
      <c r="F59" s="50">
        <f>IF( SUM(H59:H$302)&gt;0, (B59/(SUM(G$9:G$302)+SUM(E59:E$302)))^(1/SUM(H59:H$302))-1,0)</f>
        <v>0</v>
      </c>
      <c r="G59" s="50">
        <f t="shared" si="1"/>
        <v>0</v>
      </c>
      <c r="H59" s="50">
        <f t="shared" si="3"/>
        <v>0</v>
      </c>
      <c r="J59" s="50" t="str">
        <f t="shared" si="4"/>
        <v/>
      </c>
      <c r="K59" s="43"/>
      <c r="L59" s="43"/>
      <c r="M59" s="43"/>
      <c r="N59" s="43"/>
      <c r="O59" s="43"/>
      <c r="P59" s="43"/>
      <c r="Q59" s="44"/>
      <c r="R59" s="45"/>
      <c r="S59" s="45"/>
      <c r="T59" s="48"/>
      <c r="U59" s="47"/>
    </row>
    <row r="60" spans="2:21">
      <c r="B60" s="50">
        <f t="shared" si="2"/>
        <v>0</v>
      </c>
      <c r="C60" s="63">
        <f>IF(SUM(G60:G$302)&gt;0,(($M$1+$E$8)*((1+F60)^SUM(H60:H$302)))+D60,0)</f>
        <v>0</v>
      </c>
      <c r="D60" s="64">
        <f t="shared" si="0"/>
        <v>0</v>
      </c>
      <c r="E60" s="50" t="str">
        <f>IF(T60&gt;0,(T60/((1+F61)^SUM(H60:H$302))),"0")</f>
        <v>0</v>
      </c>
      <c r="F60" s="50">
        <f>IF( SUM(H60:H$302)&gt;0, (B60/(SUM(G$9:G$302)+SUM(E60:E$302)))^(1/SUM(H60:H$302))-1,0)</f>
        <v>0</v>
      </c>
      <c r="G60" s="50">
        <f t="shared" si="1"/>
        <v>0</v>
      </c>
      <c r="H60" s="50">
        <f t="shared" si="3"/>
        <v>0</v>
      </c>
      <c r="J60" s="50" t="str">
        <f t="shared" si="4"/>
        <v/>
      </c>
      <c r="K60" s="43"/>
      <c r="L60" s="43"/>
      <c r="M60" s="43"/>
      <c r="N60" s="43"/>
      <c r="O60" s="43"/>
      <c r="P60" s="43"/>
      <c r="Q60" s="44"/>
      <c r="R60" s="45"/>
      <c r="S60" s="45"/>
      <c r="T60" s="46"/>
      <c r="U60" s="47"/>
    </row>
    <row r="61" spans="2:21">
      <c r="B61" s="50">
        <f t="shared" si="2"/>
        <v>0</v>
      </c>
      <c r="C61" s="63">
        <f>IF(SUM(G61:G$302)&gt;0,(($M$1+$E$8)*((1+F61)^SUM(H61:H$302)))+D61,0)</f>
        <v>0</v>
      </c>
      <c r="D61" s="64">
        <f t="shared" si="0"/>
        <v>0</v>
      </c>
      <c r="E61" s="50" t="str">
        <f>IF(T61&gt;0,(T61/((1+F62)^SUM(H61:H$302))),"0")</f>
        <v>0</v>
      </c>
      <c r="F61" s="50">
        <f>IF( SUM(H61:H$302)&gt;0, (B61/(SUM(G$9:G$302)+SUM(E61:E$302)))^(1/SUM(H61:H$302))-1,0)</f>
        <v>0</v>
      </c>
      <c r="G61" s="50">
        <f t="shared" si="1"/>
        <v>0</v>
      </c>
      <c r="H61" s="50">
        <f t="shared" si="3"/>
        <v>0</v>
      </c>
      <c r="J61" s="50" t="str">
        <f t="shared" si="4"/>
        <v/>
      </c>
      <c r="K61" s="43"/>
      <c r="L61" s="43"/>
      <c r="M61" s="43"/>
      <c r="N61" s="43"/>
      <c r="O61" s="43"/>
      <c r="P61" s="43"/>
      <c r="Q61" s="44"/>
      <c r="R61" s="45"/>
      <c r="S61" s="45"/>
      <c r="T61" s="46"/>
      <c r="U61" s="47"/>
    </row>
    <row r="62" spans="2:21">
      <c r="B62" s="50">
        <f t="shared" si="2"/>
        <v>0</v>
      </c>
      <c r="C62" s="63">
        <f>IF(SUM(G62:G$302)&gt;0,(($M$1+$E$8)*((1+F62)^SUM(H62:H$302)))+D62,0)</f>
        <v>0</v>
      </c>
      <c r="D62" s="64">
        <f t="shared" si="0"/>
        <v>0</v>
      </c>
      <c r="E62" s="50" t="str">
        <f>IF(T62&gt;0,(T62/((1+F63)^SUM(H62:H$302))),"0")</f>
        <v>0</v>
      </c>
      <c r="F62" s="50">
        <f>IF( SUM(H62:H$302)&gt;0, (B62/(SUM(G$9:G$302)+SUM(E62:E$302)))^(1/SUM(H62:H$302))-1,0)</f>
        <v>0</v>
      </c>
      <c r="G62" s="50">
        <f t="shared" si="1"/>
        <v>0</v>
      </c>
      <c r="H62" s="50">
        <f t="shared" si="3"/>
        <v>0</v>
      </c>
      <c r="J62" s="50" t="str">
        <f t="shared" si="4"/>
        <v/>
      </c>
      <c r="K62" s="43"/>
      <c r="L62" s="43"/>
      <c r="M62" s="43"/>
      <c r="N62" s="43"/>
      <c r="O62" s="43"/>
      <c r="P62" s="43"/>
      <c r="Q62" s="44"/>
      <c r="R62" s="45"/>
      <c r="S62" s="45"/>
      <c r="T62" s="46"/>
      <c r="U62" s="47"/>
    </row>
    <row r="63" spans="2:21">
      <c r="B63" s="50">
        <f t="shared" si="2"/>
        <v>0</v>
      </c>
      <c r="C63" s="63">
        <f>IF(SUM(G63:G$302)&gt;0,(($M$1+$E$8)*((1+F63)^SUM(H63:H$302)))+D63,0)</f>
        <v>0</v>
      </c>
      <c r="D63" s="64">
        <f t="shared" si="0"/>
        <v>0</v>
      </c>
      <c r="E63" s="50" t="str">
        <f>IF(T63&gt;0,(T63/((1+F64)^SUM(H63:H$302))),"0")</f>
        <v>0</v>
      </c>
      <c r="F63" s="50">
        <f>IF( SUM(H63:H$302)&gt;0, (B63/(SUM(G$9:G$302)+SUM(E63:E$302)))^(1/SUM(H63:H$302))-1,0)</f>
        <v>0</v>
      </c>
      <c r="G63" s="50">
        <f t="shared" si="1"/>
        <v>0</v>
      </c>
      <c r="H63" s="50">
        <f t="shared" si="3"/>
        <v>0</v>
      </c>
      <c r="J63" s="50" t="str">
        <f t="shared" si="4"/>
        <v/>
      </c>
      <c r="K63" s="43"/>
      <c r="L63" s="43"/>
      <c r="M63" s="43"/>
      <c r="N63" s="43"/>
      <c r="O63" s="43"/>
      <c r="P63" s="43"/>
      <c r="Q63" s="44"/>
      <c r="R63" s="45"/>
      <c r="S63" s="45"/>
      <c r="T63" s="46"/>
      <c r="U63" s="47"/>
    </row>
    <row r="64" spans="2:21">
      <c r="B64" s="50">
        <f t="shared" si="2"/>
        <v>0</v>
      </c>
      <c r="C64" s="63">
        <f>IF(SUM(G64:G$302)&gt;0,(($M$1+$E$8)*((1+F64)^SUM(H64:H$302)))+D64,0)</f>
        <v>0</v>
      </c>
      <c r="D64" s="64">
        <f t="shared" si="0"/>
        <v>0</v>
      </c>
      <c r="E64" s="50" t="str">
        <f>IF(T64&gt;0,(T64/((1+F65)^SUM(H64:H$302))),"0")</f>
        <v>0</v>
      </c>
      <c r="F64" s="50">
        <f>IF( SUM(H64:H$302)&gt;0, (B64/(SUM(G$9:G$302)+SUM(E64:E$302)))^(1/SUM(H64:H$302))-1,0)</f>
        <v>0</v>
      </c>
      <c r="G64" s="50">
        <f t="shared" si="1"/>
        <v>0</v>
      </c>
      <c r="H64" s="50">
        <f t="shared" si="3"/>
        <v>0</v>
      </c>
      <c r="J64" s="50" t="str">
        <f t="shared" si="4"/>
        <v/>
      </c>
      <c r="K64" s="43"/>
      <c r="L64" s="43"/>
      <c r="M64" s="43"/>
      <c r="N64" s="43"/>
      <c r="O64" s="43"/>
      <c r="P64" s="43"/>
      <c r="Q64" s="44"/>
      <c r="R64" s="45"/>
      <c r="S64" s="45"/>
      <c r="T64" s="46"/>
      <c r="U64" s="47"/>
    </row>
    <row r="65" spans="2:21">
      <c r="B65" s="50">
        <f t="shared" si="2"/>
        <v>0</v>
      </c>
      <c r="C65" s="63">
        <f>IF(SUM(G65:G$302)&gt;0,(($M$1+$E$8)*((1+F65)^SUM(H65:H$302)))+D65,0)</f>
        <v>0</v>
      </c>
      <c r="D65" s="64">
        <f t="shared" si="0"/>
        <v>0</v>
      </c>
      <c r="E65" s="50" t="str">
        <f>IF(T65&gt;0,(T65/((1+F66)^SUM(H65:H$302))),"0")</f>
        <v>0</v>
      </c>
      <c r="F65" s="50">
        <f>IF( SUM(H65:H$302)&gt;0, (B65/(SUM(G$9:G$302)+SUM(E65:E$302)))^(1/SUM(H65:H$302))-1,0)</f>
        <v>0</v>
      </c>
      <c r="G65" s="50">
        <f t="shared" si="1"/>
        <v>0</v>
      </c>
      <c r="H65" s="50">
        <f t="shared" si="3"/>
        <v>0</v>
      </c>
      <c r="J65" s="50" t="str">
        <f t="shared" si="4"/>
        <v/>
      </c>
      <c r="K65" s="43"/>
      <c r="L65" s="43"/>
      <c r="M65" s="43"/>
      <c r="N65" s="43"/>
      <c r="O65" s="43"/>
      <c r="P65" s="43"/>
      <c r="Q65" s="44"/>
      <c r="R65" s="45"/>
      <c r="S65" s="45"/>
      <c r="T65" s="46"/>
      <c r="U65" s="47"/>
    </row>
    <row r="66" spans="2:21">
      <c r="B66" s="50">
        <f t="shared" si="2"/>
        <v>0</v>
      </c>
      <c r="C66" s="63">
        <f>IF(SUM(G66:G$302)&gt;0,(($M$1+$E$8)*((1+F66)^SUM(H66:H$302)))+D66,0)</f>
        <v>0</v>
      </c>
      <c r="D66" s="64">
        <f t="shared" si="0"/>
        <v>0</v>
      </c>
      <c r="E66" s="50" t="str">
        <f>IF(T66&gt;0,(T66/((1+F67)^SUM(H66:H$302))),"0")</f>
        <v>0</v>
      </c>
      <c r="F66" s="50">
        <f>IF( SUM(H66:H$302)&gt;0, (B66/(SUM(G$9:G$302)+SUM(E66:E$302)))^(1/SUM(H66:H$302))-1,0)</f>
        <v>0</v>
      </c>
      <c r="G66" s="50">
        <f t="shared" si="1"/>
        <v>0</v>
      </c>
      <c r="H66" s="50">
        <f t="shared" si="3"/>
        <v>0</v>
      </c>
      <c r="J66" s="50" t="str">
        <f t="shared" si="4"/>
        <v/>
      </c>
      <c r="K66" s="43"/>
      <c r="L66" s="43"/>
      <c r="M66" s="43"/>
      <c r="N66" s="43"/>
      <c r="O66" s="43"/>
      <c r="P66" s="43"/>
      <c r="Q66" s="44"/>
      <c r="R66" s="45"/>
      <c r="S66" s="45"/>
      <c r="T66" s="46"/>
      <c r="U66" s="47"/>
    </row>
    <row r="67" spans="2:21">
      <c r="B67" s="50">
        <f t="shared" si="2"/>
        <v>0</v>
      </c>
      <c r="C67" s="63">
        <f>IF(SUM(G67:G$302)&gt;0,(($M$1+$E$8)*((1+F67)^SUM(H67:H$302)))+D67,0)</f>
        <v>0</v>
      </c>
      <c r="D67" s="64">
        <f t="shared" si="0"/>
        <v>0</v>
      </c>
      <c r="E67" s="50" t="str">
        <f>IF(T67&gt;0,(T67/((1+F68)^SUM(H67:H$302))),"0")</f>
        <v>0</v>
      </c>
      <c r="F67" s="50">
        <f>IF( SUM(H67:H$302)&gt;0, (B67/(SUM(G$9:G$302)+SUM(E67:E$302)))^(1/SUM(H67:H$302))-1,0)</f>
        <v>0</v>
      </c>
      <c r="G67" s="50">
        <f t="shared" si="1"/>
        <v>0</v>
      </c>
      <c r="H67" s="50">
        <f t="shared" si="3"/>
        <v>0</v>
      </c>
      <c r="J67" s="50" t="str">
        <f t="shared" si="4"/>
        <v/>
      </c>
      <c r="K67" s="43"/>
      <c r="L67" s="43"/>
      <c r="M67" s="43"/>
      <c r="N67" s="43"/>
      <c r="O67" s="43"/>
      <c r="P67" s="43"/>
      <c r="Q67" s="44"/>
      <c r="R67" s="45"/>
      <c r="S67" s="45"/>
      <c r="T67" s="46"/>
      <c r="U67" s="47"/>
    </row>
    <row r="68" spans="2:21">
      <c r="B68" s="50">
        <f t="shared" si="2"/>
        <v>0</v>
      </c>
      <c r="C68" s="63">
        <f>IF(SUM(G68:G$302)&gt;0,(($M$1+$E$8)*((1+F68)^SUM(H68:H$302)))+D68,0)</f>
        <v>0</v>
      </c>
      <c r="D68" s="64">
        <f t="shared" si="0"/>
        <v>0</v>
      </c>
      <c r="E68" s="50" t="str">
        <f>IF(T68&gt;0,(T68/((1+F69)^SUM(H68:H$302))),"0")</f>
        <v>0</v>
      </c>
      <c r="F68" s="50">
        <f>IF( SUM(H68:H$302)&gt;0, (B68/(SUM(G$9:G$302)+SUM(E68:E$302)))^(1/SUM(H68:H$302))-1,0)</f>
        <v>0</v>
      </c>
      <c r="G68" s="50">
        <f t="shared" si="1"/>
        <v>0</v>
      </c>
      <c r="H68" s="50">
        <f t="shared" si="3"/>
        <v>0</v>
      </c>
      <c r="J68" s="50" t="str">
        <f t="shared" si="4"/>
        <v/>
      </c>
      <c r="K68" s="43"/>
      <c r="L68" s="43"/>
      <c r="M68" s="43"/>
      <c r="N68" s="43"/>
      <c r="O68" s="43"/>
      <c r="P68" s="43"/>
      <c r="Q68" s="44"/>
      <c r="R68" s="45"/>
      <c r="S68" s="45"/>
      <c r="T68" s="46"/>
      <c r="U68" s="47"/>
    </row>
    <row r="69" spans="2:21">
      <c r="B69" s="50">
        <f t="shared" si="2"/>
        <v>0</v>
      </c>
      <c r="C69" s="63">
        <f>IF(SUM(G69:G$302)&gt;0,(($M$1+$E$8)*((1+F69)^SUM(H69:H$302)))+D69,0)</f>
        <v>0</v>
      </c>
      <c r="D69" s="64">
        <f t="shared" si="0"/>
        <v>0</v>
      </c>
      <c r="E69" s="50" t="str">
        <f>IF(T69&gt;0,(T69/((1+F70)^SUM(H69:H$302))),"0")</f>
        <v>0</v>
      </c>
      <c r="F69" s="50">
        <f>IF( SUM(H69:H$302)&gt;0, (B69/(SUM(G$9:G$302)+SUM(E69:E$302)))^(1/SUM(H69:H$302))-1,0)</f>
        <v>0</v>
      </c>
      <c r="G69" s="50">
        <f t="shared" si="1"/>
        <v>0</v>
      </c>
      <c r="H69" s="50">
        <f t="shared" si="3"/>
        <v>0</v>
      </c>
      <c r="J69" s="50" t="str">
        <f t="shared" si="4"/>
        <v/>
      </c>
      <c r="K69" s="43"/>
      <c r="L69" s="43"/>
      <c r="M69" s="43"/>
      <c r="N69" s="43"/>
      <c r="O69" s="43"/>
      <c r="P69" s="43"/>
      <c r="Q69" s="44"/>
      <c r="R69" s="45"/>
      <c r="S69" s="45"/>
      <c r="T69" s="46"/>
      <c r="U69" s="47"/>
    </row>
    <row r="70" spans="2:21">
      <c r="B70" s="50">
        <f t="shared" si="2"/>
        <v>0</v>
      </c>
      <c r="C70" s="63">
        <f>IF(SUM(G70:G$302)&gt;0,(($M$1+$E$8)*((1+F70)^SUM(H70:H$302)))+D70,0)</f>
        <v>0</v>
      </c>
      <c r="D70" s="64">
        <f t="shared" si="0"/>
        <v>0</v>
      </c>
      <c r="E70" s="50" t="str">
        <f>IF(T70&gt;0,(T70/((1+F71)^SUM(H70:H$302))),"0")</f>
        <v>0</v>
      </c>
      <c r="F70" s="50">
        <f>IF( SUM(H70:H$302)&gt;0, (B70/(SUM(G$9:G$302)+SUM(E70:E$302)))^(1/SUM(H70:H$302))-1,0)</f>
        <v>0</v>
      </c>
      <c r="G70" s="50">
        <f t="shared" si="1"/>
        <v>0</v>
      </c>
      <c r="H70" s="50">
        <f t="shared" si="3"/>
        <v>0</v>
      </c>
      <c r="J70" s="50" t="str">
        <f t="shared" si="4"/>
        <v/>
      </c>
      <c r="K70" s="43"/>
      <c r="L70" s="43"/>
      <c r="M70" s="43"/>
      <c r="N70" s="43"/>
      <c r="O70" s="43"/>
      <c r="P70" s="43"/>
      <c r="Q70" s="44"/>
      <c r="R70" s="45"/>
      <c r="S70" s="45"/>
      <c r="T70" s="46"/>
      <c r="U70" s="47"/>
    </row>
    <row r="71" spans="2:21">
      <c r="B71" s="50">
        <f t="shared" si="2"/>
        <v>0</v>
      </c>
      <c r="C71" s="63">
        <f>IF(SUM(G71:G$302)&gt;0,(($M$1+$E$8)*((1+F71)^SUM(H71:H$302)))+D71,0)</f>
        <v>0</v>
      </c>
      <c r="D71" s="64">
        <f t="shared" si="0"/>
        <v>0</v>
      </c>
      <c r="E71" s="50" t="str">
        <f>IF(T71&gt;0,(T71/((1+F72)^SUM(H71:H$302))),"0")</f>
        <v>0</v>
      </c>
      <c r="F71" s="50">
        <f>IF( SUM(H71:H$302)&gt;0, (B71/(SUM(G$9:G$302)+SUM(E71:E$302)))^(1/SUM(H71:H$302))-1,0)</f>
        <v>0</v>
      </c>
      <c r="G71" s="50">
        <f t="shared" si="1"/>
        <v>0</v>
      </c>
      <c r="H71" s="50">
        <f t="shared" si="3"/>
        <v>0</v>
      </c>
      <c r="J71" s="50" t="str">
        <f t="shared" si="4"/>
        <v/>
      </c>
      <c r="K71" s="43"/>
      <c r="L71" s="43"/>
      <c r="M71" s="43"/>
      <c r="N71" s="43"/>
      <c r="O71" s="43"/>
      <c r="P71" s="43"/>
      <c r="Q71" s="44"/>
      <c r="R71" s="45"/>
      <c r="S71" s="45"/>
      <c r="T71" s="46"/>
      <c r="U71" s="47"/>
    </row>
    <row r="72" spans="2:21">
      <c r="B72" s="50">
        <f t="shared" si="2"/>
        <v>0</v>
      </c>
      <c r="C72" s="63">
        <f>IF(SUM(G72:G$302)&gt;0,(($M$1+$E$8)*((1+F72)^SUM(H72:H$302)))+D72,0)</f>
        <v>0</v>
      </c>
      <c r="D72" s="64">
        <f t="shared" si="0"/>
        <v>0</v>
      </c>
      <c r="E72" s="50" t="str">
        <f>IF(T72&gt;0,(T72/((1+F73)^SUM(H72:H$302))),"0")</f>
        <v>0</v>
      </c>
      <c r="F72" s="50">
        <f>IF( SUM(H72:H$302)&gt;0, (B72/(SUM(G$9:G$302)+SUM(E72:E$302)))^(1/SUM(H72:H$302))-1,0)</f>
        <v>0</v>
      </c>
      <c r="G72" s="50">
        <f t="shared" si="1"/>
        <v>0</v>
      </c>
      <c r="H72" s="50">
        <f t="shared" si="3"/>
        <v>0</v>
      </c>
      <c r="J72" s="50" t="str">
        <f t="shared" si="4"/>
        <v/>
      </c>
      <c r="K72" s="43"/>
      <c r="L72" s="43"/>
      <c r="M72" s="43"/>
      <c r="N72" s="43"/>
      <c r="O72" s="43"/>
      <c r="P72" s="43"/>
      <c r="Q72" s="44"/>
      <c r="R72" s="45"/>
      <c r="S72" s="45"/>
      <c r="T72" s="46"/>
      <c r="U72" s="47"/>
    </row>
    <row r="73" spans="2:21">
      <c r="B73" s="50">
        <f t="shared" si="2"/>
        <v>0</v>
      </c>
      <c r="C73" s="63">
        <f>IF(SUM(G73:G$302)&gt;0,(($M$1+$E$8)*((1+F73)^SUM(H73:H$302)))+D73,0)</f>
        <v>0</v>
      </c>
      <c r="D73" s="64">
        <f t="shared" ref="D73:D136" si="5">IF(H73&gt;0,(D74*((1+J73)^1)+(U73*-1)),0)</f>
        <v>0</v>
      </c>
      <c r="E73" s="50" t="str">
        <f>IF(T73&gt;0,(T73/((1+F74)^SUM(H73:H$302))),"0")</f>
        <v>0</v>
      </c>
      <c r="F73" s="50">
        <f>IF( SUM(H73:H$302)&gt;0, (B73/(SUM(G$9:G$302)+SUM(E73:E$302)))^(1/SUM(H73:H$302))-1,0)</f>
        <v>0</v>
      </c>
      <c r="G73" s="50">
        <f t="shared" ref="G73:G136" si="6">IF(H73=0,R73,0)</f>
        <v>0</v>
      </c>
      <c r="H73" s="50">
        <f t="shared" si="3"/>
        <v>0</v>
      </c>
      <c r="J73" s="50" t="str">
        <f t="shared" si="4"/>
        <v/>
      </c>
      <c r="K73" s="43"/>
      <c r="L73" s="43"/>
      <c r="M73" s="43"/>
      <c r="N73" s="43"/>
      <c r="O73" s="43"/>
      <c r="P73" s="43"/>
      <c r="Q73" s="44"/>
      <c r="R73" s="45"/>
      <c r="S73" s="45"/>
      <c r="T73" s="46"/>
      <c r="U73" s="47"/>
    </row>
    <row r="74" spans="2:21">
      <c r="B74" s="50">
        <f t="shared" ref="B74:B137" si="7">IF(Q74&lt;=$B$6,R74+S74,R74)</f>
        <v>0</v>
      </c>
      <c r="C74" s="63">
        <f>IF(SUM(G74:G$302)&gt;0,(($M$1+$E$8)*((1+F74)^SUM(H74:H$302)))+D74,0)</f>
        <v>0</v>
      </c>
      <c r="D74" s="64">
        <f t="shared" si="5"/>
        <v>0</v>
      </c>
      <c r="E74" s="50" t="str">
        <f>IF(T74&gt;0,(T74/((1+F75)^SUM(H74:H$302))),"0")</f>
        <v>0</v>
      </c>
      <c r="F74" s="50">
        <f>IF( SUM(H74:H$302)&gt;0, (B74/(SUM(G$9:G$302)+SUM(E74:E$302)))^(1/SUM(H74:H$302))-1,0)</f>
        <v>0</v>
      </c>
      <c r="G74" s="50">
        <f t="shared" si="6"/>
        <v>0</v>
      </c>
      <c r="H74" s="50">
        <f t="shared" ref="H74:H137" si="8">IF(R75&gt;0,1,0)</f>
        <v>0</v>
      </c>
      <c r="J74" s="50" t="str">
        <f t="shared" ref="J74:J137" si="9">IF(R75&gt;0,(B74/B75)^(1/1)-1,"")</f>
        <v/>
      </c>
      <c r="K74" s="43"/>
      <c r="L74" s="43"/>
      <c r="M74" s="43"/>
      <c r="N74" s="43"/>
      <c r="O74" s="43"/>
      <c r="P74" s="43"/>
      <c r="Q74" s="44"/>
      <c r="R74" s="45"/>
      <c r="S74" s="45"/>
      <c r="T74" s="46"/>
      <c r="U74" s="47"/>
    </row>
    <row r="75" spans="2:21">
      <c r="B75" s="50">
        <f t="shared" si="7"/>
        <v>0</v>
      </c>
      <c r="C75" s="63">
        <f>IF(SUM(G75:G$302)&gt;0,(($M$1+$E$8)*((1+F75)^SUM(H75:H$302)))+D75,0)</f>
        <v>0</v>
      </c>
      <c r="D75" s="64">
        <f t="shared" si="5"/>
        <v>0</v>
      </c>
      <c r="E75" s="50" t="str">
        <f>IF(T75&gt;0,(T75/((1+F76)^SUM(H75:H$302))),"0")</f>
        <v>0</v>
      </c>
      <c r="F75" s="50">
        <f>IF( SUM(H75:H$302)&gt;0, (B75/(SUM(G$9:G$302)+SUM(E75:E$302)))^(1/SUM(H75:H$302))-1,0)</f>
        <v>0</v>
      </c>
      <c r="G75" s="50">
        <f t="shared" si="6"/>
        <v>0</v>
      </c>
      <c r="H75" s="50">
        <f t="shared" si="8"/>
        <v>0</v>
      </c>
      <c r="J75" s="50" t="str">
        <f t="shared" si="9"/>
        <v/>
      </c>
      <c r="K75" s="43"/>
      <c r="L75" s="43"/>
      <c r="M75" s="43"/>
      <c r="N75" s="43"/>
      <c r="O75" s="43"/>
      <c r="P75" s="43"/>
      <c r="Q75" s="44"/>
      <c r="R75" s="45"/>
      <c r="S75" s="45"/>
      <c r="T75" s="46"/>
      <c r="U75" s="47"/>
    </row>
    <row r="76" spans="2:21">
      <c r="B76" s="50">
        <f t="shared" si="7"/>
        <v>0</v>
      </c>
      <c r="C76" s="63">
        <f>IF(SUM(G76:G$302)&gt;0,(($M$1+$E$8)*((1+F76)^SUM(H76:H$302)))+D76,0)</f>
        <v>0</v>
      </c>
      <c r="D76" s="64">
        <f t="shared" si="5"/>
        <v>0</v>
      </c>
      <c r="E76" s="50" t="str">
        <f>IF(T76&gt;0,(T76/((1+F77)^SUM(H76:H$302))),"0")</f>
        <v>0</v>
      </c>
      <c r="F76" s="50">
        <f>IF( SUM(H76:H$302)&gt;0, (B76/(SUM(G$9:G$302)+SUM(E76:E$302)))^(1/SUM(H76:H$302))-1,0)</f>
        <v>0</v>
      </c>
      <c r="G76" s="50">
        <f t="shared" si="6"/>
        <v>0</v>
      </c>
      <c r="H76" s="50">
        <f t="shared" si="8"/>
        <v>0</v>
      </c>
      <c r="J76" s="50" t="str">
        <f t="shared" si="9"/>
        <v/>
      </c>
      <c r="K76" s="43"/>
      <c r="L76" s="43"/>
      <c r="M76" s="43"/>
      <c r="N76" s="43"/>
      <c r="O76" s="43"/>
      <c r="P76" s="43"/>
      <c r="Q76" s="44"/>
      <c r="R76" s="45"/>
      <c r="S76" s="45"/>
      <c r="T76" s="46"/>
      <c r="U76" s="47"/>
    </row>
    <row r="77" spans="2:21">
      <c r="B77" s="50">
        <f t="shared" si="7"/>
        <v>0</v>
      </c>
      <c r="C77" s="63">
        <f>IF(SUM(G77:G$302)&gt;0,(($M$1+$E$8)*((1+F77)^SUM(H77:H$302)))+D77,0)</f>
        <v>0</v>
      </c>
      <c r="D77" s="64">
        <f t="shared" si="5"/>
        <v>0</v>
      </c>
      <c r="E77" s="50" t="str">
        <f>IF(T77&gt;0,(T77/((1+F78)^SUM(H77:H$302))),"0")</f>
        <v>0</v>
      </c>
      <c r="F77" s="50">
        <f>IF( SUM(H77:H$302)&gt;0, (B77/(SUM(G$9:G$302)+SUM(E77:E$302)))^(1/SUM(H77:H$302))-1,0)</f>
        <v>0</v>
      </c>
      <c r="G77" s="50">
        <f t="shared" si="6"/>
        <v>0</v>
      </c>
      <c r="H77" s="50">
        <f t="shared" si="8"/>
        <v>0</v>
      </c>
      <c r="J77" s="50" t="str">
        <f t="shared" si="9"/>
        <v/>
      </c>
      <c r="K77" s="43"/>
      <c r="L77" s="43"/>
      <c r="M77" s="43"/>
      <c r="N77" s="43"/>
      <c r="O77" s="43"/>
      <c r="P77" s="43"/>
      <c r="Q77" s="44"/>
      <c r="R77" s="45"/>
      <c r="S77" s="45"/>
      <c r="T77" s="46"/>
      <c r="U77" s="47"/>
    </row>
    <row r="78" spans="2:21">
      <c r="B78" s="50">
        <f t="shared" si="7"/>
        <v>0</v>
      </c>
      <c r="C78" s="63">
        <f>IF(SUM(G78:G$302)&gt;0,(($M$1+$E$8)*((1+F78)^SUM(H78:H$302)))+D78,0)</f>
        <v>0</v>
      </c>
      <c r="D78" s="64">
        <f t="shared" si="5"/>
        <v>0</v>
      </c>
      <c r="E78" s="50" t="str">
        <f>IF(T78&gt;0,(T78/((1+F79)^SUM(H78:H$302))),"0")</f>
        <v>0</v>
      </c>
      <c r="F78" s="50">
        <f>IF( SUM(H78:H$302)&gt;0, (B78/(SUM(G$9:G$302)+SUM(E78:E$302)))^(1/SUM(H78:H$302))-1,0)</f>
        <v>0</v>
      </c>
      <c r="G78" s="50">
        <f t="shared" si="6"/>
        <v>0</v>
      </c>
      <c r="H78" s="50">
        <f t="shared" si="8"/>
        <v>0</v>
      </c>
      <c r="J78" s="50" t="str">
        <f t="shared" si="9"/>
        <v/>
      </c>
      <c r="K78" s="43"/>
      <c r="L78" s="43"/>
      <c r="M78" s="43"/>
      <c r="N78" s="43"/>
      <c r="O78" s="43"/>
      <c r="P78" s="43"/>
      <c r="Q78" s="44"/>
      <c r="R78" s="45"/>
      <c r="S78" s="45"/>
      <c r="T78" s="46"/>
      <c r="U78" s="47"/>
    </row>
    <row r="79" spans="2:21">
      <c r="B79" s="50">
        <f t="shared" si="7"/>
        <v>0</v>
      </c>
      <c r="C79" s="63">
        <f>IF(SUM(G79:G$302)&gt;0,(($M$1+$E$8)*((1+F79)^SUM(H79:H$302)))+D79,0)</f>
        <v>0</v>
      </c>
      <c r="D79" s="64">
        <f t="shared" si="5"/>
        <v>0</v>
      </c>
      <c r="E79" s="50" t="str">
        <f>IF(T79&gt;0,(T79/((1+F80)^SUM(H79:H$302))),"0")</f>
        <v>0</v>
      </c>
      <c r="F79" s="50">
        <f>IF( SUM(H79:H$302)&gt;0, (B79/(SUM(G$9:G$302)+SUM(E79:E$302)))^(1/SUM(H79:H$302))-1,0)</f>
        <v>0</v>
      </c>
      <c r="G79" s="50">
        <f t="shared" si="6"/>
        <v>0</v>
      </c>
      <c r="H79" s="50">
        <f t="shared" si="8"/>
        <v>0</v>
      </c>
      <c r="J79" s="50" t="str">
        <f t="shared" si="9"/>
        <v/>
      </c>
      <c r="K79" s="43"/>
      <c r="L79" s="43"/>
      <c r="M79" s="43"/>
      <c r="N79" s="43"/>
      <c r="O79" s="43"/>
      <c r="P79" s="43"/>
      <c r="Q79" s="44"/>
      <c r="R79" s="45"/>
      <c r="S79" s="45"/>
      <c r="T79" s="46"/>
      <c r="U79" s="47"/>
    </row>
    <row r="80" spans="2:21">
      <c r="B80" s="50">
        <f t="shared" si="7"/>
        <v>0</v>
      </c>
      <c r="C80" s="63">
        <f>IF(SUM(G80:G$302)&gt;0,(($M$1+$E$8)*((1+F80)^SUM(H80:H$302)))+D80,0)</f>
        <v>0</v>
      </c>
      <c r="D80" s="64">
        <f t="shared" si="5"/>
        <v>0</v>
      </c>
      <c r="E80" s="50" t="str">
        <f>IF(T80&gt;0,(T80/((1+F81)^SUM(H80:H$302))),"0")</f>
        <v>0</v>
      </c>
      <c r="F80" s="50">
        <f>IF( SUM(H80:H$302)&gt;0, (B80/(SUM(G$9:G$302)+SUM(E80:E$302)))^(1/SUM(H80:H$302))-1,0)</f>
        <v>0</v>
      </c>
      <c r="G80" s="50">
        <f t="shared" si="6"/>
        <v>0</v>
      </c>
      <c r="H80" s="50">
        <f t="shared" si="8"/>
        <v>0</v>
      </c>
      <c r="J80" s="50" t="str">
        <f t="shared" si="9"/>
        <v/>
      </c>
      <c r="K80" s="43"/>
      <c r="L80" s="43"/>
      <c r="M80" s="43"/>
      <c r="N80" s="43"/>
      <c r="O80" s="43"/>
      <c r="P80" s="43"/>
      <c r="Q80" s="44"/>
      <c r="R80" s="45"/>
      <c r="S80" s="45"/>
      <c r="T80" s="46"/>
      <c r="U80" s="47"/>
    </row>
    <row r="81" spans="2:21">
      <c r="B81" s="50">
        <f t="shared" si="7"/>
        <v>0</v>
      </c>
      <c r="C81" s="63">
        <f>IF(SUM(G81:G$302)&gt;0,(($M$1+$E$8)*((1+F81)^SUM(H81:H$302)))+D81,0)</f>
        <v>0</v>
      </c>
      <c r="D81" s="64">
        <f t="shared" si="5"/>
        <v>0</v>
      </c>
      <c r="E81" s="50" t="str">
        <f>IF(T81&gt;0,(T81/((1+F82)^SUM(H81:H$302))),"0")</f>
        <v>0</v>
      </c>
      <c r="F81" s="50">
        <f>IF( SUM(H81:H$302)&gt;0, (B81/(SUM(G$9:G$302)+SUM(E81:E$302)))^(1/SUM(H81:H$302))-1,0)</f>
        <v>0</v>
      </c>
      <c r="G81" s="50">
        <f t="shared" si="6"/>
        <v>0</v>
      </c>
      <c r="H81" s="50">
        <f t="shared" si="8"/>
        <v>0</v>
      </c>
      <c r="J81" s="50" t="str">
        <f t="shared" si="9"/>
        <v/>
      </c>
      <c r="K81" s="43"/>
      <c r="L81" s="43"/>
      <c r="M81" s="43"/>
      <c r="N81" s="43"/>
      <c r="O81" s="43"/>
      <c r="P81" s="43"/>
      <c r="Q81" s="44"/>
      <c r="R81" s="45"/>
      <c r="S81" s="45"/>
      <c r="T81" s="46"/>
      <c r="U81" s="47"/>
    </row>
    <row r="82" spans="2:21">
      <c r="B82" s="50">
        <f t="shared" si="7"/>
        <v>0</v>
      </c>
      <c r="C82" s="63">
        <f>IF(SUM(G82:G$302)&gt;0,(($M$1+$E$8)*((1+F82)^SUM(H82:H$302)))+D82,0)</f>
        <v>0</v>
      </c>
      <c r="D82" s="64">
        <f t="shared" si="5"/>
        <v>0</v>
      </c>
      <c r="E82" s="50" t="str">
        <f>IF(T82&gt;0,(T82/((1+F83)^SUM(H82:H$302))),"0")</f>
        <v>0</v>
      </c>
      <c r="F82" s="50">
        <f>IF( SUM(H82:H$302)&gt;0, (B82/(SUM(G$9:G$302)+SUM(E82:E$302)))^(1/SUM(H82:H$302))-1,0)</f>
        <v>0</v>
      </c>
      <c r="G82" s="50">
        <f t="shared" si="6"/>
        <v>0</v>
      </c>
      <c r="H82" s="50">
        <f t="shared" si="8"/>
        <v>0</v>
      </c>
      <c r="J82" s="50" t="str">
        <f t="shared" si="9"/>
        <v/>
      </c>
      <c r="K82" s="43"/>
      <c r="L82" s="43"/>
      <c r="M82" s="43"/>
      <c r="N82" s="43"/>
      <c r="O82" s="43"/>
      <c r="P82" s="43"/>
      <c r="Q82" s="44"/>
      <c r="R82" s="45"/>
      <c r="S82" s="45"/>
      <c r="T82" s="46"/>
      <c r="U82" s="47"/>
    </row>
    <row r="83" spans="2:21">
      <c r="B83" s="50">
        <f t="shared" si="7"/>
        <v>0</v>
      </c>
      <c r="C83" s="63">
        <f>IF(SUM(G83:G$302)&gt;0,(($M$1+$E$8)*((1+F83)^SUM(H83:H$302)))+D83,0)</f>
        <v>0</v>
      </c>
      <c r="D83" s="64">
        <f t="shared" si="5"/>
        <v>0</v>
      </c>
      <c r="E83" s="50" t="str">
        <f>IF(T83&gt;0,(T83/((1+F84)^SUM(H83:H$302))),"0")</f>
        <v>0</v>
      </c>
      <c r="F83" s="50">
        <f>IF( SUM(H83:H$302)&gt;0, (B83/(SUM(G$9:G$302)+SUM(E83:E$302)))^(1/SUM(H83:H$302))-1,0)</f>
        <v>0</v>
      </c>
      <c r="G83" s="50">
        <f t="shared" si="6"/>
        <v>0</v>
      </c>
      <c r="H83" s="50">
        <f t="shared" si="8"/>
        <v>0</v>
      </c>
      <c r="J83" s="50" t="str">
        <f t="shared" si="9"/>
        <v/>
      </c>
      <c r="K83" s="43"/>
      <c r="L83" s="43"/>
      <c r="M83" s="43"/>
      <c r="N83" s="43"/>
      <c r="O83" s="43"/>
      <c r="P83" s="43"/>
      <c r="Q83" s="44"/>
      <c r="R83" s="45"/>
      <c r="S83" s="45"/>
      <c r="T83" s="46"/>
      <c r="U83" s="47"/>
    </row>
    <row r="84" spans="2:21">
      <c r="B84" s="50">
        <f t="shared" si="7"/>
        <v>0</v>
      </c>
      <c r="C84" s="63">
        <f>IF(SUM(G84:G$302)&gt;0,(($M$1+$E$8)*((1+F84)^SUM(H84:H$302)))+D84,0)</f>
        <v>0</v>
      </c>
      <c r="D84" s="64">
        <f t="shared" si="5"/>
        <v>0</v>
      </c>
      <c r="E84" s="50" t="str">
        <f>IF(T84&gt;0,(T84/((1+F85)^SUM(H84:H$302))),"0")</f>
        <v>0</v>
      </c>
      <c r="F84" s="50">
        <f>IF( SUM(H84:H$302)&gt;0, (B84/(SUM(G$9:G$302)+SUM(E84:E$302)))^(1/SUM(H84:H$302))-1,0)</f>
        <v>0</v>
      </c>
      <c r="G84" s="50">
        <f t="shared" si="6"/>
        <v>0</v>
      </c>
      <c r="H84" s="50">
        <f t="shared" si="8"/>
        <v>0</v>
      </c>
      <c r="J84" s="50" t="str">
        <f t="shared" si="9"/>
        <v/>
      </c>
      <c r="K84" s="43"/>
      <c r="L84" s="43"/>
      <c r="M84" s="43"/>
      <c r="N84" s="43"/>
      <c r="O84" s="43"/>
      <c r="P84" s="43"/>
      <c r="Q84" s="44"/>
      <c r="R84" s="45"/>
      <c r="S84" s="45"/>
      <c r="T84" s="46"/>
      <c r="U84" s="47"/>
    </row>
    <row r="85" spans="2:21">
      <c r="B85" s="50">
        <f t="shared" si="7"/>
        <v>0</v>
      </c>
      <c r="C85" s="63">
        <f>IF(SUM(G85:G$302)&gt;0,(($M$1+$E$8)*((1+F85)^SUM(H85:H$302)))+D85,0)</f>
        <v>0</v>
      </c>
      <c r="D85" s="64">
        <f t="shared" si="5"/>
        <v>0</v>
      </c>
      <c r="E85" s="50" t="str">
        <f>IF(T85&gt;0,(T85/((1+F86)^SUM(H85:H$302))),"0")</f>
        <v>0</v>
      </c>
      <c r="F85" s="50">
        <f>IF( SUM(H85:H$302)&gt;0, (B85/(SUM(G$9:G$302)+SUM(E85:E$302)))^(1/SUM(H85:H$302))-1,0)</f>
        <v>0</v>
      </c>
      <c r="G85" s="50">
        <f t="shared" si="6"/>
        <v>0</v>
      </c>
      <c r="H85" s="50">
        <f t="shared" si="8"/>
        <v>0</v>
      </c>
      <c r="J85" s="50" t="str">
        <f t="shared" si="9"/>
        <v/>
      </c>
      <c r="K85" s="43"/>
      <c r="L85" s="43"/>
      <c r="M85" s="43"/>
      <c r="N85" s="43"/>
      <c r="O85" s="43"/>
      <c r="P85" s="43"/>
      <c r="Q85" s="44"/>
      <c r="R85" s="45"/>
      <c r="S85" s="45"/>
      <c r="T85" s="46"/>
      <c r="U85" s="47"/>
    </row>
    <row r="86" spans="2:21">
      <c r="B86" s="50">
        <f t="shared" si="7"/>
        <v>0</v>
      </c>
      <c r="C86" s="63">
        <f>IF(SUM(G86:G$302)&gt;0,(($M$1+$E$8)*((1+F86)^SUM(H86:H$302)))+D86,0)</f>
        <v>0</v>
      </c>
      <c r="D86" s="64">
        <f t="shared" si="5"/>
        <v>0</v>
      </c>
      <c r="E86" s="50" t="str">
        <f>IF(T86&gt;0,(T86/((1+F87)^SUM(H86:H$302))),"0")</f>
        <v>0</v>
      </c>
      <c r="F86" s="50">
        <f>IF( SUM(H86:H$302)&gt;0, (B86/(SUM(G$9:G$302)+SUM(E86:E$302)))^(1/SUM(H86:H$302))-1,0)</f>
        <v>0</v>
      </c>
      <c r="G86" s="50">
        <f t="shared" si="6"/>
        <v>0</v>
      </c>
      <c r="H86" s="50">
        <f t="shared" si="8"/>
        <v>0</v>
      </c>
      <c r="J86" s="50" t="str">
        <f t="shared" si="9"/>
        <v/>
      </c>
      <c r="K86" s="43"/>
      <c r="L86" s="43"/>
      <c r="M86" s="43"/>
      <c r="N86" s="43"/>
      <c r="O86" s="43"/>
      <c r="P86" s="43"/>
      <c r="Q86" s="44"/>
      <c r="R86" s="45"/>
      <c r="S86" s="45"/>
      <c r="T86" s="46"/>
      <c r="U86" s="47"/>
    </row>
    <row r="87" spans="2:21">
      <c r="B87" s="50">
        <f t="shared" si="7"/>
        <v>0</v>
      </c>
      <c r="C87" s="63">
        <f>IF(SUM(G87:G$302)&gt;0,(($M$1+$E$8)*((1+F87)^SUM(H87:H$302)))+D87,0)</f>
        <v>0</v>
      </c>
      <c r="D87" s="64">
        <f t="shared" si="5"/>
        <v>0</v>
      </c>
      <c r="E87" s="50" t="str">
        <f>IF(T87&gt;0,(T87/((1+F88)^SUM(H87:H$302))),"0")</f>
        <v>0</v>
      </c>
      <c r="F87" s="50">
        <f>IF( SUM(H87:H$302)&gt;0, (B87/(SUM(G$9:G$302)+SUM(E87:E$302)))^(1/SUM(H87:H$302))-1,0)</f>
        <v>0</v>
      </c>
      <c r="G87" s="50">
        <f t="shared" si="6"/>
        <v>0</v>
      </c>
      <c r="H87" s="50">
        <f t="shared" si="8"/>
        <v>0</v>
      </c>
      <c r="J87" s="50" t="str">
        <f t="shared" si="9"/>
        <v/>
      </c>
      <c r="K87" s="43"/>
      <c r="L87" s="43"/>
      <c r="M87" s="43"/>
      <c r="N87" s="43"/>
      <c r="O87" s="43"/>
      <c r="P87" s="43"/>
      <c r="Q87" s="44"/>
      <c r="R87" s="45"/>
      <c r="S87" s="45"/>
      <c r="T87" s="46"/>
      <c r="U87" s="47"/>
    </row>
    <row r="88" spans="2:21">
      <c r="B88" s="50">
        <f t="shared" si="7"/>
        <v>0</v>
      </c>
      <c r="C88" s="63">
        <f>IF(SUM(G88:G$302)&gt;0,(($M$1+$E$8)*((1+F88)^SUM(H88:H$302)))+D88,0)</f>
        <v>0</v>
      </c>
      <c r="D88" s="64">
        <f t="shared" si="5"/>
        <v>0</v>
      </c>
      <c r="E88" s="50" t="str">
        <f>IF(T88&gt;0,(T88/((1+F89)^SUM(H88:H$302))),"0")</f>
        <v>0</v>
      </c>
      <c r="F88" s="50">
        <f>IF( SUM(H88:H$302)&gt;0, (B88/(SUM(G$9:G$302)+SUM(E88:E$302)))^(1/SUM(H88:H$302))-1,0)</f>
        <v>0</v>
      </c>
      <c r="G88" s="50">
        <f t="shared" si="6"/>
        <v>0</v>
      </c>
      <c r="H88" s="50">
        <f t="shared" si="8"/>
        <v>0</v>
      </c>
      <c r="J88" s="50" t="str">
        <f t="shared" si="9"/>
        <v/>
      </c>
      <c r="K88" s="43"/>
      <c r="L88" s="43"/>
      <c r="M88" s="43"/>
      <c r="N88" s="43"/>
      <c r="O88" s="43"/>
      <c r="P88" s="43"/>
      <c r="Q88" s="44"/>
      <c r="R88" s="45"/>
      <c r="S88" s="45"/>
      <c r="T88" s="46"/>
      <c r="U88" s="47"/>
    </row>
    <row r="89" spans="2:21">
      <c r="B89" s="50">
        <f t="shared" si="7"/>
        <v>0</v>
      </c>
      <c r="C89" s="63">
        <f>IF(SUM(G89:G$302)&gt;0,(($M$1+$E$8)*((1+F89)^SUM(H89:H$302)))+D89,0)</f>
        <v>0</v>
      </c>
      <c r="D89" s="64">
        <f t="shared" si="5"/>
        <v>0</v>
      </c>
      <c r="E89" s="50" t="str">
        <f>IF(T89&gt;0,(T89/((1+F90)^SUM(H89:H$302))),"0")</f>
        <v>0</v>
      </c>
      <c r="F89" s="50">
        <f>IF( SUM(H89:H$302)&gt;0, (B89/(SUM(G$9:G$302)+SUM(E89:E$302)))^(1/SUM(H89:H$302))-1,0)</f>
        <v>0</v>
      </c>
      <c r="G89" s="50">
        <f t="shared" si="6"/>
        <v>0</v>
      </c>
      <c r="H89" s="50">
        <f t="shared" si="8"/>
        <v>0</v>
      </c>
      <c r="J89" s="50" t="str">
        <f t="shared" si="9"/>
        <v/>
      </c>
      <c r="K89" s="43"/>
      <c r="L89" s="43"/>
      <c r="M89" s="43"/>
      <c r="N89" s="43"/>
      <c r="O89" s="43"/>
      <c r="P89" s="43"/>
      <c r="Q89" s="44"/>
      <c r="R89" s="45"/>
      <c r="S89" s="45"/>
      <c r="T89" s="46"/>
      <c r="U89" s="47"/>
    </row>
    <row r="90" spans="2:21">
      <c r="B90" s="50">
        <f t="shared" si="7"/>
        <v>0</v>
      </c>
      <c r="C90" s="63">
        <f>IF(SUM(G90:G$302)&gt;0,(($M$1+$E$8)*((1+F90)^SUM(H90:H$302)))+D90,0)</f>
        <v>0</v>
      </c>
      <c r="D90" s="64">
        <f t="shared" si="5"/>
        <v>0</v>
      </c>
      <c r="E90" s="50" t="str">
        <f>IF(T90&gt;0,(T90/((1+F91)^SUM(H90:H$302))),"0")</f>
        <v>0</v>
      </c>
      <c r="F90" s="50">
        <f>IF( SUM(H90:H$302)&gt;0, (B90/(SUM(G$9:G$302)+SUM(E90:E$302)))^(1/SUM(H90:H$302))-1,0)</f>
        <v>0</v>
      </c>
      <c r="G90" s="50">
        <f t="shared" si="6"/>
        <v>0</v>
      </c>
      <c r="H90" s="50">
        <f t="shared" si="8"/>
        <v>0</v>
      </c>
      <c r="J90" s="50" t="str">
        <f t="shared" si="9"/>
        <v/>
      </c>
      <c r="K90" s="43"/>
      <c r="L90" s="43"/>
      <c r="M90" s="43"/>
      <c r="N90" s="43"/>
      <c r="O90" s="43"/>
      <c r="P90" s="43"/>
      <c r="Q90" s="44"/>
      <c r="R90" s="45"/>
      <c r="S90" s="45"/>
      <c r="T90" s="46"/>
      <c r="U90" s="47"/>
    </row>
    <row r="91" spans="2:21">
      <c r="B91" s="50">
        <f t="shared" si="7"/>
        <v>0</v>
      </c>
      <c r="C91" s="63">
        <f>IF(SUM(G91:G$302)&gt;0,(($M$1+$E$8)*((1+F91)^SUM(H91:H$302)))+D91,0)</f>
        <v>0</v>
      </c>
      <c r="D91" s="64">
        <f t="shared" si="5"/>
        <v>0</v>
      </c>
      <c r="E91" s="50" t="str">
        <f>IF(T91&gt;0,(T91/((1+F92)^SUM(H91:H$302))),"0")</f>
        <v>0</v>
      </c>
      <c r="F91" s="50">
        <f>IF( SUM(H91:H$302)&gt;0, (B91/(SUM(G$9:G$302)+SUM(E91:E$302)))^(1/SUM(H91:H$302))-1,0)</f>
        <v>0</v>
      </c>
      <c r="G91" s="50">
        <f t="shared" si="6"/>
        <v>0</v>
      </c>
      <c r="H91" s="50">
        <f t="shared" si="8"/>
        <v>0</v>
      </c>
      <c r="J91" s="50" t="str">
        <f t="shared" si="9"/>
        <v/>
      </c>
      <c r="K91" s="43"/>
      <c r="L91" s="43"/>
      <c r="M91" s="43"/>
      <c r="N91" s="43"/>
      <c r="O91" s="43"/>
      <c r="P91" s="43"/>
      <c r="Q91" s="44"/>
      <c r="R91" s="45"/>
      <c r="S91" s="45"/>
      <c r="T91" s="46"/>
      <c r="U91" s="47"/>
    </row>
    <row r="92" spans="2:21">
      <c r="B92" s="50">
        <f t="shared" si="7"/>
        <v>0</v>
      </c>
      <c r="C92" s="63">
        <f>IF(SUM(G92:G$302)&gt;0,(($M$1+$E$8)*((1+F92)^SUM(H92:H$302)))+D92,0)</f>
        <v>0</v>
      </c>
      <c r="D92" s="64">
        <f t="shared" si="5"/>
        <v>0</v>
      </c>
      <c r="E92" s="50" t="str">
        <f>IF(T92&gt;0,(T92/((1+F93)^SUM(H92:H$302))),"0")</f>
        <v>0</v>
      </c>
      <c r="F92" s="50">
        <f>IF( SUM(H92:H$302)&gt;0, (B92/(SUM(G$9:G$302)+SUM(E92:E$302)))^(1/SUM(H92:H$302))-1,0)</f>
        <v>0</v>
      </c>
      <c r="G92" s="50">
        <f t="shared" si="6"/>
        <v>0</v>
      </c>
      <c r="H92" s="50">
        <f t="shared" si="8"/>
        <v>0</v>
      </c>
      <c r="J92" s="50" t="str">
        <f t="shared" si="9"/>
        <v/>
      </c>
      <c r="K92" s="43"/>
      <c r="L92" s="43"/>
      <c r="M92" s="43"/>
      <c r="N92" s="43"/>
      <c r="O92" s="43"/>
      <c r="P92" s="43"/>
      <c r="Q92" s="44"/>
      <c r="R92" s="45"/>
      <c r="S92" s="45"/>
      <c r="T92" s="46"/>
      <c r="U92" s="47"/>
    </row>
    <row r="93" spans="2:21">
      <c r="B93" s="50">
        <f t="shared" si="7"/>
        <v>0</v>
      </c>
      <c r="C93" s="63">
        <f>IF(SUM(G93:G$302)&gt;0,(($M$1+$E$8)*((1+F93)^SUM(H93:H$302)))+D93,0)</f>
        <v>0</v>
      </c>
      <c r="D93" s="64">
        <f t="shared" si="5"/>
        <v>0</v>
      </c>
      <c r="E93" s="50" t="str">
        <f>IF(T93&gt;0,(T93/((1+F94)^SUM(H93:H$302))),"0")</f>
        <v>0</v>
      </c>
      <c r="F93" s="50">
        <f>IF( SUM(H93:H$302)&gt;0, (B93/(SUM(G$9:G$302)+SUM(E93:E$302)))^(1/SUM(H93:H$302))-1,0)</f>
        <v>0</v>
      </c>
      <c r="G93" s="50">
        <f t="shared" si="6"/>
        <v>0</v>
      </c>
      <c r="H93" s="50">
        <f t="shared" si="8"/>
        <v>0</v>
      </c>
      <c r="J93" s="50" t="str">
        <f t="shared" si="9"/>
        <v/>
      </c>
      <c r="K93" s="43"/>
      <c r="L93" s="43"/>
      <c r="M93" s="43"/>
      <c r="N93" s="43"/>
      <c r="O93" s="43"/>
      <c r="P93" s="43"/>
      <c r="Q93" s="44"/>
      <c r="R93" s="45"/>
      <c r="S93" s="45"/>
      <c r="T93" s="46"/>
      <c r="U93" s="47"/>
    </row>
    <row r="94" spans="2:21">
      <c r="B94" s="50">
        <f t="shared" si="7"/>
        <v>0</v>
      </c>
      <c r="C94" s="63">
        <f>IF(SUM(G94:G$302)&gt;0,(($M$1+$E$8)*((1+F94)^SUM(H94:H$302)))+D94,0)</f>
        <v>0</v>
      </c>
      <c r="D94" s="64">
        <f t="shared" si="5"/>
        <v>0</v>
      </c>
      <c r="E94" s="50" t="str">
        <f>IF(T94&gt;0,(T94/((1+F95)^SUM(H94:H$302))),"0")</f>
        <v>0</v>
      </c>
      <c r="F94" s="50">
        <f>IF( SUM(H94:H$302)&gt;0, (B94/(SUM(G$9:G$302)+SUM(E94:E$302)))^(1/SUM(H94:H$302))-1,0)</f>
        <v>0</v>
      </c>
      <c r="G94" s="50">
        <f t="shared" si="6"/>
        <v>0</v>
      </c>
      <c r="H94" s="50">
        <f t="shared" si="8"/>
        <v>0</v>
      </c>
      <c r="J94" s="50" t="str">
        <f t="shared" si="9"/>
        <v/>
      </c>
      <c r="K94" s="43"/>
      <c r="L94" s="43"/>
      <c r="M94" s="43"/>
      <c r="N94" s="43"/>
      <c r="O94" s="43"/>
      <c r="P94" s="43"/>
      <c r="Q94" s="44"/>
      <c r="R94" s="45"/>
      <c r="S94" s="45"/>
      <c r="T94" s="46"/>
      <c r="U94" s="47"/>
    </row>
    <row r="95" spans="2:21">
      <c r="B95" s="50">
        <f t="shared" si="7"/>
        <v>0</v>
      </c>
      <c r="C95" s="63">
        <f>IF(SUM(G95:G$302)&gt;0,(($M$1+$E$8)*((1+F95)^SUM(H95:H$302)))+D95,0)</f>
        <v>0</v>
      </c>
      <c r="D95" s="64">
        <f t="shared" si="5"/>
        <v>0</v>
      </c>
      <c r="E95" s="50" t="str">
        <f>IF(T95&gt;0,(T95/((1+F96)^SUM(H95:H$302))),"0")</f>
        <v>0</v>
      </c>
      <c r="F95" s="50">
        <f>IF( SUM(H95:H$302)&gt;0, (B95/(SUM(G$9:G$302)+SUM(E95:E$302)))^(1/SUM(H95:H$302))-1,0)</f>
        <v>0</v>
      </c>
      <c r="G95" s="50">
        <f t="shared" si="6"/>
        <v>0</v>
      </c>
      <c r="H95" s="50">
        <f t="shared" si="8"/>
        <v>0</v>
      </c>
      <c r="J95" s="50" t="str">
        <f t="shared" si="9"/>
        <v/>
      </c>
      <c r="K95" s="43"/>
      <c r="L95" s="43"/>
      <c r="M95" s="43"/>
      <c r="N95" s="43"/>
      <c r="O95" s="43"/>
      <c r="P95" s="43"/>
      <c r="Q95" s="44"/>
      <c r="R95" s="45"/>
      <c r="S95" s="45"/>
      <c r="T95" s="48"/>
      <c r="U95" s="47"/>
    </row>
    <row r="96" spans="2:21">
      <c r="B96" s="50">
        <f t="shared" si="7"/>
        <v>0</v>
      </c>
      <c r="C96" s="63">
        <f>IF(SUM(G96:G$302)&gt;0,(($M$1+$E$8)*((1+F96)^SUM(H96:H$302)))+D96,0)</f>
        <v>0</v>
      </c>
      <c r="D96" s="64">
        <f t="shared" si="5"/>
        <v>0</v>
      </c>
      <c r="E96" s="50" t="str">
        <f>IF(T96&gt;0,(T96/((1+F97)^SUM(H96:H$302))),"0")</f>
        <v>0</v>
      </c>
      <c r="F96" s="50">
        <f>IF( SUM(H96:H$302)&gt;0, (B96/(SUM(G$9:G$302)+SUM(E96:E$302)))^(1/SUM(H96:H$302))-1,0)</f>
        <v>0</v>
      </c>
      <c r="G96" s="50">
        <f t="shared" si="6"/>
        <v>0</v>
      </c>
      <c r="H96" s="50">
        <f t="shared" si="8"/>
        <v>0</v>
      </c>
      <c r="J96" s="50" t="str">
        <f t="shared" si="9"/>
        <v/>
      </c>
      <c r="K96" s="43"/>
      <c r="L96" s="43"/>
      <c r="M96" s="43"/>
      <c r="N96" s="43"/>
      <c r="O96" s="43"/>
      <c r="P96" s="43"/>
      <c r="Q96" s="44"/>
      <c r="R96" s="45"/>
      <c r="S96" s="45"/>
      <c r="T96" s="46"/>
      <c r="U96" s="47"/>
    </row>
    <row r="97" spans="2:21">
      <c r="B97" s="50">
        <f t="shared" si="7"/>
        <v>0</v>
      </c>
      <c r="C97" s="63">
        <f>IF(SUM(G97:G$302)&gt;0,(($M$1+$E$8)*((1+F97)^SUM(H97:H$302)))+D97,0)</f>
        <v>0</v>
      </c>
      <c r="D97" s="64">
        <f t="shared" si="5"/>
        <v>0</v>
      </c>
      <c r="E97" s="50" t="str">
        <f>IF(T97&gt;0,(T97/((1+F98)^SUM(H97:H$302))),"0")</f>
        <v>0</v>
      </c>
      <c r="F97" s="50">
        <f>IF( SUM(H97:H$302)&gt;0, (B97/(SUM(G$9:G$302)+SUM(E97:E$302)))^(1/SUM(H97:H$302))-1,0)</f>
        <v>0</v>
      </c>
      <c r="G97" s="50">
        <f t="shared" si="6"/>
        <v>0</v>
      </c>
      <c r="H97" s="50">
        <f t="shared" si="8"/>
        <v>0</v>
      </c>
      <c r="J97" s="50" t="str">
        <f t="shared" si="9"/>
        <v/>
      </c>
      <c r="K97" s="43"/>
      <c r="L97" s="43"/>
      <c r="M97" s="43"/>
      <c r="N97" s="43"/>
      <c r="O97" s="43"/>
      <c r="P97" s="43"/>
      <c r="Q97" s="44"/>
      <c r="R97" s="45"/>
      <c r="S97" s="45"/>
      <c r="T97" s="46"/>
      <c r="U97" s="47"/>
    </row>
    <row r="98" spans="2:21">
      <c r="B98" s="50">
        <f t="shared" si="7"/>
        <v>0</v>
      </c>
      <c r="C98" s="63">
        <f>IF(SUM(G98:G$302)&gt;0,(($M$1+$E$8)*((1+F98)^SUM(H98:H$302)))+D98,0)</f>
        <v>0</v>
      </c>
      <c r="D98" s="64">
        <f t="shared" si="5"/>
        <v>0</v>
      </c>
      <c r="E98" s="50" t="str">
        <f>IF(T98&gt;0,(T98/((1+F99)^SUM(H98:H$302))),"0")</f>
        <v>0</v>
      </c>
      <c r="F98" s="50">
        <f>IF( SUM(H98:H$302)&gt;0, (B98/(SUM(G$9:G$302)+SUM(E98:E$302)))^(1/SUM(H98:H$302))-1,0)</f>
        <v>0</v>
      </c>
      <c r="G98" s="50">
        <f t="shared" si="6"/>
        <v>0</v>
      </c>
      <c r="H98" s="50">
        <f t="shared" si="8"/>
        <v>0</v>
      </c>
      <c r="J98" s="50" t="str">
        <f t="shared" si="9"/>
        <v/>
      </c>
      <c r="K98" s="43"/>
      <c r="L98" s="43"/>
      <c r="M98" s="43"/>
      <c r="N98" s="43"/>
      <c r="O98" s="43"/>
      <c r="P98" s="43"/>
      <c r="Q98" s="44"/>
      <c r="R98" s="45"/>
      <c r="S98" s="45"/>
      <c r="T98" s="46"/>
      <c r="U98" s="47"/>
    </row>
    <row r="99" spans="2:21">
      <c r="B99" s="50">
        <f t="shared" si="7"/>
        <v>0</v>
      </c>
      <c r="C99" s="63">
        <f>IF(SUM(G99:G$302)&gt;0,(($M$1+$E$8)*((1+F99)^SUM(H99:H$302)))+D99,0)</f>
        <v>0</v>
      </c>
      <c r="D99" s="64">
        <f t="shared" si="5"/>
        <v>0</v>
      </c>
      <c r="E99" s="50" t="str">
        <f>IF(T99&gt;0,(T99/((1+F100)^SUM(H99:H$302))),"0")</f>
        <v>0</v>
      </c>
      <c r="F99" s="50">
        <f>IF( SUM(H99:H$302)&gt;0, (B99/(SUM(G$9:G$302)+SUM(E99:E$302)))^(1/SUM(H99:H$302))-1,0)</f>
        <v>0</v>
      </c>
      <c r="G99" s="50">
        <f t="shared" si="6"/>
        <v>0</v>
      </c>
      <c r="H99" s="50">
        <f t="shared" si="8"/>
        <v>0</v>
      </c>
      <c r="J99" s="50" t="str">
        <f t="shared" si="9"/>
        <v/>
      </c>
      <c r="K99" s="43"/>
      <c r="L99" s="43"/>
      <c r="M99" s="43"/>
      <c r="N99" s="43"/>
      <c r="O99" s="43"/>
      <c r="P99" s="43"/>
      <c r="Q99" s="44"/>
      <c r="R99" s="45"/>
      <c r="S99" s="45"/>
      <c r="T99" s="46"/>
      <c r="U99" s="47"/>
    </row>
    <row r="100" spans="2:21">
      <c r="B100" s="50">
        <f t="shared" si="7"/>
        <v>0</v>
      </c>
      <c r="C100" s="63">
        <f>IF(SUM(G100:G$302)&gt;0,(($M$1+$E$8)*((1+F100)^SUM(H100:H$302)))+D100,0)</f>
        <v>0</v>
      </c>
      <c r="D100" s="64">
        <f t="shared" si="5"/>
        <v>0</v>
      </c>
      <c r="E100" s="50" t="str">
        <f>IF(T100&gt;0,(T100/((1+F101)^SUM(H100:H$302))),"0")</f>
        <v>0</v>
      </c>
      <c r="F100" s="50">
        <f>IF( SUM(H100:H$302)&gt;0, (B100/(SUM(G$9:G$302)+SUM(E100:E$302)))^(1/SUM(H100:H$302))-1,0)</f>
        <v>0</v>
      </c>
      <c r="G100" s="50">
        <f t="shared" si="6"/>
        <v>0</v>
      </c>
      <c r="H100" s="50">
        <f t="shared" si="8"/>
        <v>0</v>
      </c>
      <c r="J100" s="50" t="str">
        <f t="shared" si="9"/>
        <v/>
      </c>
      <c r="K100" s="43"/>
      <c r="L100" s="43"/>
      <c r="M100" s="43"/>
      <c r="N100" s="43"/>
      <c r="O100" s="43"/>
      <c r="P100" s="43"/>
      <c r="Q100" s="44"/>
      <c r="R100" s="45"/>
      <c r="S100" s="45"/>
      <c r="T100" s="46"/>
      <c r="U100" s="47"/>
    </row>
    <row r="101" spans="2:21">
      <c r="B101" s="50">
        <f t="shared" si="7"/>
        <v>0</v>
      </c>
      <c r="C101" s="63">
        <f>IF(SUM(G101:G$302)&gt;0,(($M$1+$E$8)*((1+F101)^SUM(H101:H$302)))+D101,0)</f>
        <v>0</v>
      </c>
      <c r="D101" s="64">
        <f t="shared" si="5"/>
        <v>0</v>
      </c>
      <c r="E101" s="50" t="str">
        <f>IF(T101&gt;0,(T101/((1+F102)^SUM(H101:H$302))),"0")</f>
        <v>0</v>
      </c>
      <c r="F101" s="50">
        <f>IF( SUM(H101:H$302)&gt;0, (B101/(SUM(G$9:G$302)+SUM(E101:E$302)))^(1/SUM(H101:H$302))-1,0)</f>
        <v>0</v>
      </c>
      <c r="G101" s="50">
        <f t="shared" si="6"/>
        <v>0</v>
      </c>
      <c r="H101" s="50">
        <f t="shared" si="8"/>
        <v>0</v>
      </c>
      <c r="J101" s="50" t="str">
        <f t="shared" si="9"/>
        <v/>
      </c>
      <c r="K101" s="43"/>
      <c r="L101" s="43"/>
      <c r="M101" s="43"/>
      <c r="N101" s="43"/>
      <c r="O101" s="43"/>
      <c r="P101" s="43"/>
      <c r="Q101" s="44"/>
      <c r="R101" s="45"/>
      <c r="S101" s="45"/>
      <c r="T101" s="46"/>
      <c r="U101" s="47"/>
    </row>
    <row r="102" spans="2:21">
      <c r="B102" s="50">
        <f t="shared" si="7"/>
        <v>0</v>
      </c>
      <c r="C102" s="63">
        <f>IF(SUM(G102:G$302)&gt;0,(($M$1+$E$8)*((1+F102)^SUM(H102:H$302)))+D102,0)</f>
        <v>0</v>
      </c>
      <c r="D102" s="64">
        <f t="shared" si="5"/>
        <v>0</v>
      </c>
      <c r="E102" s="50" t="str">
        <f>IF(T102&gt;0,(T102/((1+F103)^SUM(H102:H$302))),"0")</f>
        <v>0</v>
      </c>
      <c r="F102" s="50">
        <f>IF( SUM(H102:H$302)&gt;0, (B102/(SUM(G$9:G$302)+SUM(E102:E$302)))^(1/SUM(H102:H$302))-1,0)</f>
        <v>0</v>
      </c>
      <c r="G102" s="50">
        <f t="shared" si="6"/>
        <v>0</v>
      </c>
      <c r="H102" s="50">
        <f t="shared" si="8"/>
        <v>0</v>
      </c>
      <c r="J102" s="50" t="str">
        <f t="shared" si="9"/>
        <v/>
      </c>
      <c r="K102" s="43"/>
      <c r="L102" s="43"/>
      <c r="M102" s="43"/>
      <c r="N102" s="43"/>
      <c r="O102" s="43"/>
      <c r="P102" s="43"/>
      <c r="Q102" s="44"/>
      <c r="R102" s="45"/>
      <c r="S102" s="45"/>
      <c r="T102" s="46"/>
      <c r="U102" s="47"/>
    </row>
    <row r="103" spans="2:21">
      <c r="B103" s="50">
        <f t="shared" si="7"/>
        <v>0</v>
      </c>
      <c r="C103" s="63">
        <f>IF(SUM(G103:G$302)&gt;0,(($M$1+$E$8)*((1+F103)^SUM(H103:H$302)))+D103,0)</f>
        <v>0</v>
      </c>
      <c r="D103" s="64">
        <f t="shared" si="5"/>
        <v>0</v>
      </c>
      <c r="E103" s="50" t="str">
        <f>IF(T103&gt;0,(T103/((1+F104)^SUM(H103:H$302))),"0")</f>
        <v>0</v>
      </c>
      <c r="F103" s="50">
        <f>IF( SUM(H103:H$302)&gt;0, (B103/(SUM(G$9:G$302)+SUM(E103:E$302)))^(1/SUM(H103:H$302))-1,0)</f>
        <v>0</v>
      </c>
      <c r="G103" s="50">
        <f t="shared" si="6"/>
        <v>0</v>
      </c>
      <c r="H103" s="50">
        <f t="shared" si="8"/>
        <v>0</v>
      </c>
      <c r="J103" s="50" t="str">
        <f t="shared" si="9"/>
        <v/>
      </c>
      <c r="K103" s="43"/>
      <c r="L103" s="43"/>
      <c r="M103" s="43"/>
      <c r="N103" s="43"/>
      <c r="O103" s="43"/>
      <c r="P103" s="43"/>
      <c r="Q103" s="44"/>
      <c r="R103" s="45"/>
      <c r="S103" s="45"/>
      <c r="T103" s="46"/>
      <c r="U103" s="47"/>
    </row>
    <row r="104" spans="2:21">
      <c r="B104" s="50">
        <f t="shared" si="7"/>
        <v>0</v>
      </c>
      <c r="C104" s="63">
        <f>IF(SUM(G104:G$302)&gt;0,(($M$1+$E$8)*((1+F104)^SUM(H104:H$302)))+D104,0)</f>
        <v>0</v>
      </c>
      <c r="D104" s="64">
        <f t="shared" si="5"/>
        <v>0</v>
      </c>
      <c r="E104" s="50" t="str">
        <f>IF(T104&gt;0,(T104/((1+F105)^SUM(H104:H$302))),"0")</f>
        <v>0</v>
      </c>
      <c r="F104" s="50">
        <f>IF( SUM(H104:H$302)&gt;0, (B104/(SUM(G$9:G$302)+SUM(E104:E$302)))^(1/SUM(H104:H$302))-1,0)</f>
        <v>0</v>
      </c>
      <c r="G104" s="50">
        <f t="shared" si="6"/>
        <v>0</v>
      </c>
      <c r="H104" s="50">
        <f t="shared" si="8"/>
        <v>0</v>
      </c>
      <c r="J104" s="50" t="str">
        <f t="shared" si="9"/>
        <v/>
      </c>
      <c r="K104" s="43"/>
      <c r="L104" s="43"/>
      <c r="M104" s="43"/>
      <c r="N104" s="43"/>
      <c r="O104" s="43"/>
      <c r="P104" s="43"/>
      <c r="Q104" s="44"/>
      <c r="R104" s="45"/>
      <c r="S104" s="45"/>
      <c r="T104" s="48"/>
      <c r="U104" s="47"/>
    </row>
    <row r="105" spans="2:21">
      <c r="B105" s="50">
        <f t="shared" si="7"/>
        <v>0</v>
      </c>
      <c r="C105" s="63">
        <f>IF(SUM(G105:G$302)&gt;0,(($M$1+$E$8)*((1+F105)^SUM(H105:H$302)))+D105,0)</f>
        <v>0</v>
      </c>
      <c r="D105" s="64">
        <f t="shared" si="5"/>
        <v>0</v>
      </c>
      <c r="E105" s="50" t="str">
        <f>IF(T105&gt;0,(T105/((1+F106)^SUM(H105:H$302))),"0")</f>
        <v>0</v>
      </c>
      <c r="F105" s="50">
        <f>IF( SUM(H105:H$302)&gt;0, (B105/(SUM(G$9:G$302)+SUM(E105:E$302)))^(1/SUM(H105:H$302))-1,0)</f>
        <v>0</v>
      </c>
      <c r="G105" s="50">
        <f t="shared" si="6"/>
        <v>0</v>
      </c>
      <c r="H105" s="50">
        <f t="shared" si="8"/>
        <v>0</v>
      </c>
      <c r="J105" s="50" t="str">
        <f t="shared" si="9"/>
        <v/>
      </c>
      <c r="K105" s="43"/>
      <c r="L105" s="43"/>
      <c r="M105" s="43"/>
      <c r="N105" s="43"/>
      <c r="O105" s="43"/>
      <c r="P105" s="43"/>
      <c r="Q105" s="44"/>
      <c r="R105" s="45"/>
      <c r="S105" s="45"/>
      <c r="T105" s="46"/>
      <c r="U105" s="47"/>
    </row>
    <row r="106" spans="2:21">
      <c r="B106" s="50">
        <f t="shared" si="7"/>
        <v>0</v>
      </c>
      <c r="C106" s="63">
        <f>IF(SUM(G106:G$302)&gt;0,(($M$1+$E$8)*((1+F106)^SUM(H106:H$302)))+D106,0)</f>
        <v>0</v>
      </c>
      <c r="D106" s="64">
        <f t="shared" si="5"/>
        <v>0</v>
      </c>
      <c r="E106" s="50" t="str">
        <f>IF(T106&gt;0,(T106/((1+F107)^SUM(H106:H$302))),"0")</f>
        <v>0</v>
      </c>
      <c r="F106" s="50">
        <f>IF( SUM(H106:H$302)&gt;0, (B106/(SUM(G$9:G$302)+SUM(E106:E$302)))^(1/SUM(H106:H$302))-1,0)</f>
        <v>0</v>
      </c>
      <c r="G106" s="50">
        <f t="shared" si="6"/>
        <v>0</v>
      </c>
      <c r="H106" s="50">
        <f t="shared" si="8"/>
        <v>0</v>
      </c>
      <c r="J106" s="50" t="str">
        <f t="shared" si="9"/>
        <v/>
      </c>
      <c r="K106" s="43"/>
      <c r="L106" s="43"/>
      <c r="M106" s="43"/>
      <c r="N106" s="43"/>
      <c r="O106" s="43"/>
      <c r="P106" s="43"/>
      <c r="Q106" s="44"/>
      <c r="R106" s="45"/>
      <c r="S106" s="45"/>
      <c r="T106" s="46"/>
      <c r="U106" s="47"/>
    </row>
    <row r="107" spans="2:21">
      <c r="B107" s="50">
        <f t="shared" si="7"/>
        <v>0</v>
      </c>
      <c r="C107" s="63">
        <f>IF(SUM(G107:G$302)&gt;0,(($M$1+$E$8)*((1+F107)^SUM(H107:H$302)))+D107,0)</f>
        <v>0</v>
      </c>
      <c r="D107" s="64">
        <f t="shared" si="5"/>
        <v>0</v>
      </c>
      <c r="E107" s="50" t="str">
        <f>IF(T107&gt;0,(T107/((1+F108)^SUM(H107:H$302))),"0")</f>
        <v>0</v>
      </c>
      <c r="F107" s="50">
        <f>IF( SUM(H107:H$302)&gt;0, (B107/(SUM(G$9:G$302)+SUM(E107:E$302)))^(1/SUM(H107:H$302))-1,0)</f>
        <v>0</v>
      </c>
      <c r="G107" s="50">
        <f t="shared" si="6"/>
        <v>0</v>
      </c>
      <c r="H107" s="50">
        <f t="shared" si="8"/>
        <v>0</v>
      </c>
      <c r="J107" s="50" t="str">
        <f t="shared" si="9"/>
        <v/>
      </c>
      <c r="K107" s="43"/>
      <c r="L107" s="43"/>
      <c r="M107" s="43"/>
      <c r="N107" s="43"/>
      <c r="O107" s="43"/>
      <c r="P107" s="43"/>
      <c r="Q107" s="44"/>
      <c r="R107" s="45"/>
      <c r="S107" s="45"/>
      <c r="T107" s="46"/>
      <c r="U107" s="47"/>
    </row>
    <row r="108" spans="2:21">
      <c r="B108" s="50">
        <f t="shared" si="7"/>
        <v>0</v>
      </c>
      <c r="C108" s="63">
        <f>IF(SUM(G108:G$302)&gt;0,(($M$1+$E$8)*((1+F108)^SUM(H108:H$302)))+D108,0)</f>
        <v>0</v>
      </c>
      <c r="D108" s="64">
        <f t="shared" si="5"/>
        <v>0</v>
      </c>
      <c r="E108" s="50" t="str">
        <f>IF(T108&gt;0,(T108/((1+F109)^SUM(H108:H$302))),"0")</f>
        <v>0</v>
      </c>
      <c r="F108" s="50">
        <f>IF( SUM(H108:H$302)&gt;0, (B108/(SUM(G$9:G$302)+SUM(E108:E$302)))^(1/SUM(H108:H$302))-1,0)</f>
        <v>0</v>
      </c>
      <c r="G108" s="50">
        <f t="shared" si="6"/>
        <v>0</v>
      </c>
      <c r="H108" s="50">
        <f t="shared" si="8"/>
        <v>0</v>
      </c>
      <c r="J108" s="50" t="str">
        <f t="shared" si="9"/>
        <v/>
      </c>
      <c r="K108" s="43"/>
      <c r="L108" s="43"/>
      <c r="M108" s="43"/>
      <c r="N108" s="43"/>
      <c r="O108" s="43"/>
      <c r="P108" s="43"/>
      <c r="Q108" s="44"/>
      <c r="R108" s="45"/>
      <c r="S108" s="45"/>
      <c r="T108" s="46"/>
      <c r="U108" s="47"/>
    </row>
    <row r="109" spans="2:21">
      <c r="B109" s="50">
        <f t="shared" si="7"/>
        <v>0</v>
      </c>
      <c r="C109" s="63">
        <f>IF(SUM(G109:G$302)&gt;0,(($M$1+$E$8)*((1+F109)^SUM(H109:H$302)))+D109,0)</f>
        <v>0</v>
      </c>
      <c r="D109" s="64">
        <f t="shared" si="5"/>
        <v>0</v>
      </c>
      <c r="E109" s="50" t="str">
        <f>IF(T109&gt;0,(T109/((1+F110)^SUM(H109:H$302))),"0")</f>
        <v>0</v>
      </c>
      <c r="F109" s="50">
        <f>IF( SUM(H109:H$302)&gt;0, (B109/(SUM(G$9:G$302)+SUM(E109:E$302)))^(1/SUM(H109:H$302))-1,0)</f>
        <v>0</v>
      </c>
      <c r="G109" s="50">
        <f t="shared" si="6"/>
        <v>0</v>
      </c>
      <c r="H109" s="50">
        <f t="shared" si="8"/>
        <v>0</v>
      </c>
      <c r="J109" s="50" t="str">
        <f t="shared" si="9"/>
        <v/>
      </c>
      <c r="K109" s="43"/>
      <c r="L109" s="43"/>
      <c r="M109" s="43"/>
      <c r="N109" s="43"/>
      <c r="O109" s="43"/>
      <c r="P109" s="43"/>
      <c r="Q109" s="44"/>
      <c r="R109" s="45"/>
      <c r="S109" s="45"/>
      <c r="T109" s="46"/>
      <c r="U109" s="47"/>
    </row>
    <row r="110" spans="2:21">
      <c r="B110" s="50">
        <f t="shared" si="7"/>
        <v>0</v>
      </c>
      <c r="C110" s="63">
        <f>IF(SUM(G110:G$302)&gt;0,(($M$1+$E$8)*((1+F110)^SUM(H110:H$302)))+D110,0)</f>
        <v>0</v>
      </c>
      <c r="D110" s="64">
        <f t="shared" si="5"/>
        <v>0</v>
      </c>
      <c r="E110" s="50" t="str">
        <f>IF(T110&gt;0,(T110/((1+F111)^SUM(H110:H$302))),"0")</f>
        <v>0</v>
      </c>
      <c r="F110" s="50">
        <f>IF( SUM(H110:H$302)&gt;0, (B110/(SUM(G$9:G$302)+SUM(E110:E$302)))^(1/SUM(H110:H$302))-1,0)</f>
        <v>0</v>
      </c>
      <c r="G110" s="50">
        <f t="shared" si="6"/>
        <v>0</v>
      </c>
      <c r="H110" s="50">
        <f t="shared" si="8"/>
        <v>0</v>
      </c>
      <c r="J110" s="50" t="str">
        <f t="shared" si="9"/>
        <v/>
      </c>
      <c r="K110" s="43"/>
      <c r="L110" s="43"/>
      <c r="M110" s="43"/>
      <c r="N110" s="43"/>
      <c r="O110" s="43"/>
      <c r="P110" s="43"/>
      <c r="Q110" s="44"/>
      <c r="R110" s="45"/>
      <c r="S110" s="45"/>
      <c r="T110" s="46"/>
      <c r="U110" s="47"/>
    </row>
    <row r="111" spans="2:21">
      <c r="B111" s="50">
        <f t="shared" si="7"/>
        <v>0</v>
      </c>
      <c r="C111" s="63">
        <f>IF(SUM(G111:G$302)&gt;0,(($M$1+$E$8)*((1+F111)^SUM(H111:H$302)))+D111,0)</f>
        <v>0</v>
      </c>
      <c r="D111" s="64">
        <f t="shared" si="5"/>
        <v>0</v>
      </c>
      <c r="E111" s="50" t="str">
        <f>IF(T111&gt;0,(T111/((1+F112)^SUM(H111:H$302))),"0")</f>
        <v>0</v>
      </c>
      <c r="F111" s="50">
        <f>IF( SUM(H111:H$302)&gt;0, (B111/(SUM(G$9:G$302)+SUM(E111:E$302)))^(1/SUM(H111:H$302))-1,0)</f>
        <v>0</v>
      </c>
      <c r="G111" s="50">
        <f t="shared" si="6"/>
        <v>0</v>
      </c>
      <c r="H111" s="50">
        <f t="shared" si="8"/>
        <v>0</v>
      </c>
      <c r="J111" s="50" t="str">
        <f t="shared" si="9"/>
        <v/>
      </c>
      <c r="K111" s="43"/>
      <c r="L111" s="43"/>
      <c r="M111" s="43"/>
      <c r="N111" s="43"/>
      <c r="O111" s="43"/>
      <c r="P111" s="43"/>
      <c r="Q111" s="44"/>
      <c r="R111" s="45"/>
      <c r="S111" s="45"/>
      <c r="T111" s="46"/>
      <c r="U111" s="47"/>
    </row>
    <row r="112" spans="2:21">
      <c r="B112" s="50">
        <f t="shared" si="7"/>
        <v>0</v>
      </c>
      <c r="C112" s="63">
        <f>IF(SUM(G112:G$302)&gt;0,(($M$1+$E$8)*((1+F112)^SUM(H112:H$302)))+D112,0)</f>
        <v>0</v>
      </c>
      <c r="D112" s="64">
        <f t="shared" si="5"/>
        <v>0</v>
      </c>
      <c r="E112" s="50" t="str">
        <f>IF(T112&gt;0,(T112/((1+F113)^SUM(H112:H$302))),"0")</f>
        <v>0</v>
      </c>
      <c r="F112" s="50">
        <f>IF( SUM(H112:H$302)&gt;0, (B112/(SUM(G$9:G$302)+SUM(E112:E$302)))^(1/SUM(H112:H$302))-1,0)</f>
        <v>0</v>
      </c>
      <c r="G112" s="50">
        <f t="shared" si="6"/>
        <v>0</v>
      </c>
      <c r="H112" s="50">
        <f t="shared" si="8"/>
        <v>0</v>
      </c>
      <c r="J112" s="50" t="str">
        <f t="shared" si="9"/>
        <v/>
      </c>
      <c r="K112" s="43"/>
      <c r="L112" s="43"/>
      <c r="M112" s="43"/>
      <c r="N112" s="43"/>
      <c r="O112" s="43"/>
      <c r="P112" s="43"/>
      <c r="Q112" s="44"/>
      <c r="R112" s="45"/>
      <c r="S112" s="45"/>
      <c r="T112" s="46"/>
      <c r="U112" s="47"/>
    </row>
    <row r="113" spans="2:21">
      <c r="B113" s="50">
        <f t="shared" si="7"/>
        <v>0</v>
      </c>
      <c r="C113" s="63">
        <f>IF(SUM(G113:G$302)&gt;0,(($M$1+$E$8)*((1+F113)^SUM(H113:H$302)))+D113,0)</f>
        <v>0</v>
      </c>
      <c r="D113" s="64">
        <f t="shared" si="5"/>
        <v>0</v>
      </c>
      <c r="E113" s="50" t="str">
        <f>IF(T113&gt;0,(T113/((1+F114)^SUM(H113:H$302))),"0")</f>
        <v>0</v>
      </c>
      <c r="F113" s="50">
        <f>IF( SUM(H113:H$302)&gt;0, (B113/(SUM(G$9:G$302)+SUM(E113:E$302)))^(1/SUM(H113:H$302))-1,0)</f>
        <v>0</v>
      </c>
      <c r="G113" s="50">
        <f t="shared" si="6"/>
        <v>0</v>
      </c>
      <c r="H113" s="50">
        <f t="shared" si="8"/>
        <v>0</v>
      </c>
      <c r="J113" s="50" t="str">
        <f t="shared" si="9"/>
        <v/>
      </c>
      <c r="K113" s="43"/>
      <c r="L113" s="43"/>
      <c r="M113" s="43"/>
      <c r="N113" s="43"/>
      <c r="O113" s="43"/>
      <c r="P113" s="43"/>
      <c r="Q113" s="44"/>
      <c r="R113" s="45"/>
      <c r="S113" s="45"/>
      <c r="T113" s="46"/>
      <c r="U113" s="47"/>
    </row>
    <row r="114" spans="2:21">
      <c r="B114" s="50">
        <f t="shared" si="7"/>
        <v>0</v>
      </c>
      <c r="C114" s="63">
        <f>IF(SUM(G114:G$302)&gt;0,(($M$1+$E$8)*((1+F114)^SUM(H114:H$302)))+D114,0)</f>
        <v>0</v>
      </c>
      <c r="D114" s="64">
        <f t="shared" si="5"/>
        <v>0</v>
      </c>
      <c r="E114" s="50" t="str">
        <f>IF(T114&gt;0,(T114/((1+F115)^SUM(H114:H$302))),"0")</f>
        <v>0</v>
      </c>
      <c r="F114" s="50">
        <f>IF( SUM(H114:H$302)&gt;0, (B114/(SUM(G$9:G$302)+SUM(E114:E$302)))^(1/SUM(H114:H$302))-1,0)</f>
        <v>0</v>
      </c>
      <c r="G114" s="50">
        <f t="shared" si="6"/>
        <v>0</v>
      </c>
      <c r="H114" s="50">
        <f t="shared" si="8"/>
        <v>0</v>
      </c>
      <c r="J114" s="50" t="str">
        <f t="shared" si="9"/>
        <v/>
      </c>
      <c r="K114" s="43"/>
      <c r="L114" s="43"/>
      <c r="M114" s="43"/>
      <c r="N114" s="43"/>
      <c r="O114" s="43"/>
      <c r="P114" s="43"/>
      <c r="Q114" s="44"/>
      <c r="R114" s="45"/>
      <c r="S114" s="45"/>
      <c r="T114" s="46"/>
      <c r="U114" s="47"/>
    </row>
    <row r="115" spans="2:21">
      <c r="B115" s="50">
        <f t="shared" si="7"/>
        <v>0</v>
      </c>
      <c r="C115" s="63">
        <f>IF(SUM(G115:G$302)&gt;0,(($M$1+$E$8)*((1+F115)^SUM(H115:H$302)))+D115,0)</f>
        <v>0</v>
      </c>
      <c r="D115" s="64">
        <f t="shared" si="5"/>
        <v>0</v>
      </c>
      <c r="E115" s="50" t="str">
        <f>IF(T115&gt;0,(T115/((1+F116)^SUM(H115:H$302))),"0")</f>
        <v>0</v>
      </c>
      <c r="F115" s="50">
        <f>IF( SUM(H115:H$302)&gt;0, (B115/(SUM(G$9:G$302)+SUM(E115:E$302)))^(1/SUM(H115:H$302))-1,0)</f>
        <v>0</v>
      </c>
      <c r="G115" s="50">
        <f t="shared" si="6"/>
        <v>0</v>
      </c>
      <c r="H115" s="50">
        <f t="shared" si="8"/>
        <v>0</v>
      </c>
      <c r="J115" s="50" t="str">
        <f t="shared" si="9"/>
        <v/>
      </c>
      <c r="K115" s="43"/>
      <c r="L115" s="43"/>
      <c r="M115" s="43"/>
      <c r="N115" s="43"/>
      <c r="O115" s="43"/>
      <c r="P115" s="43"/>
      <c r="Q115" s="44"/>
      <c r="R115" s="45"/>
      <c r="S115" s="45"/>
      <c r="T115" s="46"/>
      <c r="U115" s="47"/>
    </row>
    <row r="116" spans="2:21">
      <c r="B116" s="50">
        <f t="shared" si="7"/>
        <v>0</v>
      </c>
      <c r="C116" s="63">
        <f>IF(SUM(G116:G$302)&gt;0,(($M$1+$E$8)*((1+F116)^SUM(H116:H$302)))+D116,0)</f>
        <v>0</v>
      </c>
      <c r="D116" s="64">
        <f t="shared" si="5"/>
        <v>0</v>
      </c>
      <c r="E116" s="50" t="str">
        <f>IF(T116&gt;0,(T116/((1+F117)^SUM(H116:H$302))),"0")</f>
        <v>0</v>
      </c>
      <c r="F116" s="50">
        <f>IF( SUM(H116:H$302)&gt;0, (B116/(SUM(G$9:G$302)+SUM(E116:E$302)))^(1/SUM(H116:H$302))-1,0)</f>
        <v>0</v>
      </c>
      <c r="G116" s="50">
        <f t="shared" si="6"/>
        <v>0</v>
      </c>
      <c r="H116" s="50">
        <f t="shared" si="8"/>
        <v>0</v>
      </c>
      <c r="J116" s="50" t="str">
        <f t="shared" si="9"/>
        <v/>
      </c>
      <c r="K116" s="43"/>
      <c r="L116" s="43"/>
      <c r="M116" s="43"/>
      <c r="N116" s="43"/>
      <c r="O116" s="43"/>
      <c r="P116" s="43"/>
      <c r="Q116" s="44"/>
      <c r="R116" s="45"/>
      <c r="S116" s="45"/>
      <c r="T116" s="46"/>
      <c r="U116" s="47"/>
    </row>
    <row r="117" spans="2:21">
      <c r="B117" s="50">
        <f t="shared" si="7"/>
        <v>0</v>
      </c>
      <c r="C117" s="63">
        <f>IF(SUM(G117:G$302)&gt;0,(($M$1+$E$8)*((1+F117)^SUM(H117:H$302)))+D117,0)</f>
        <v>0</v>
      </c>
      <c r="D117" s="64">
        <f t="shared" si="5"/>
        <v>0</v>
      </c>
      <c r="E117" s="50" t="str">
        <f>IF(T117&gt;0,(T117/((1+F118)^SUM(H117:H$302))),"0")</f>
        <v>0</v>
      </c>
      <c r="F117" s="50">
        <f>IF( SUM(H117:H$302)&gt;0, (B117/(SUM(G$9:G$302)+SUM(E117:E$302)))^(1/SUM(H117:H$302))-1,0)</f>
        <v>0</v>
      </c>
      <c r="G117" s="50">
        <f t="shared" si="6"/>
        <v>0</v>
      </c>
      <c r="H117" s="50">
        <f t="shared" si="8"/>
        <v>0</v>
      </c>
      <c r="J117" s="50" t="str">
        <f t="shared" si="9"/>
        <v/>
      </c>
      <c r="K117" s="43"/>
      <c r="L117" s="43"/>
      <c r="M117" s="43"/>
      <c r="N117" s="43"/>
      <c r="O117" s="43"/>
      <c r="P117" s="43"/>
      <c r="Q117" s="44"/>
      <c r="R117" s="45"/>
      <c r="S117" s="45"/>
      <c r="T117" s="46"/>
      <c r="U117" s="47"/>
    </row>
    <row r="118" spans="2:21">
      <c r="B118" s="50">
        <f t="shared" si="7"/>
        <v>0</v>
      </c>
      <c r="C118" s="63">
        <f>IF(SUM(G118:G$302)&gt;0,(($M$1+$E$8)*((1+F118)^SUM(H118:H$302)))+D118,0)</f>
        <v>0</v>
      </c>
      <c r="D118" s="64">
        <f t="shared" si="5"/>
        <v>0</v>
      </c>
      <c r="E118" s="50" t="str">
        <f>IF(T118&gt;0,(T118/((1+F119)^SUM(H118:H$302))),"0")</f>
        <v>0</v>
      </c>
      <c r="F118" s="50">
        <f>IF( SUM(H118:H$302)&gt;0, (B118/(SUM(G$9:G$302)+SUM(E118:E$302)))^(1/SUM(H118:H$302))-1,0)</f>
        <v>0</v>
      </c>
      <c r="G118" s="50">
        <f t="shared" si="6"/>
        <v>0</v>
      </c>
      <c r="H118" s="50">
        <f t="shared" si="8"/>
        <v>0</v>
      </c>
      <c r="J118" s="50" t="str">
        <f t="shared" si="9"/>
        <v/>
      </c>
      <c r="K118" s="43"/>
      <c r="L118" s="43"/>
      <c r="M118" s="43"/>
      <c r="N118" s="43"/>
      <c r="O118" s="43"/>
      <c r="P118" s="43"/>
      <c r="Q118" s="44"/>
      <c r="R118" s="45"/>
      <c r="S118" s="45"/>
      <c r="T118" s="46"/>
      <c r="U118" s="47"/>
    </row>
    <row r="119" spans="2:21">
      <c r="B119" s="50">
        <f t="shared" si="7"/>
        <v>0</v>
      </c>
      <c r="C119" s="63">
        <f>IF(SUM(G119:G$302)&gt;0,(($M$1+$E$8)*((1+F119)^SUM(H119:H$302)))+D119,0)</f>
        <v>0</v>
      </c>
      <c r="D119" s="64">
        <f t="shared" si="5"/>
        <v>0</v>
      </c>
      <c r="E119" s="50" t="str">
        <f>IF(T119&gt;0,(T119/((1+F120)^SUM(H119:H$302))),"0")</f>
        <v>0</v>
      </c>
      <c r="F119" s="50">
        <f>IF( SUM(H119:H$302)&gt;0, (B119/(SUM(G$9:G$302)+SUM(E119:E$302)))^(1/SUM(H119:H$302))-1,0)</f>
        <v>0</v>
      </c>
      <c r="G119" s="50">
        <f t="shared" si="6"/>
        <v>0</v>
      </c>
      <c r="H119" s="50">
        <f t="shared" si="8"/>
        <v>0</v>
      </c>
      <c r="J119" s="50" t="str">
        <f t="shared" si="9"/>
        <v/>
      </c>
      <c r="K119" s="43"/>
      <c r="L119" s="43"/>
      <c r="M119" s="43"/>
      <c r="N119" s="43"/>
      <c r="O119" s="43"/>
      <c r="P119" s="43"/>
      <c r="Q119" s="44"/>
      <c r="R119" s="45"/>
      <c r="S119" s="45"/>
      <c r="T119" s="46"/>
      <c r="U119" s="47"/>
    </row>
    <row r="120" spans="2:21">
      <c r="B120" s="50">
        <f t="shared" si="7"/>
        <v>0</v>
      </c>
      <c r="C120" s="63">
        <f>IF(SUM(G120:G$302)&gt;0,(($M$1+$E$8)*((1+F120)^SUM(H120:H$302)))+D120,0)</f>
        <v>0</v>
      </c>
      <c r="D120" s="64">
        <f t="shared" si="5"/>
        <v>0</v>
      </c>
      <c r="E120" s="50" t="str">
        <f>IF(T120&gt;0,(T120/((1+F121)^SUM(H120:H$302))),"0")</f>
        <v>0</v>
      </c>
      <c r="F120" s="50">
        <f>IF( SUM(H120:H$302)&gt;0, (B120/(SUM(G$9:G$302)+SUM(E120:E$302)))^(1/SUM(H120:H$302))-1,0)</f>
        <v>0</v>
      </c>
      <c r="G120" s="50">
        <f t="shared" si="6"/>
        <v>0</v>
      </c>
      <c r="H120" s="50">
        <f t="shared" si="8"/>
        <v>0</v>
      </c>
      <c r="J120" s="50" t="str">
        <f t="shared" si="9"/>
        <v/>
      </c>
      <c r="K120" s="43"/>
      <c r="L120" s="43"/>
      <c r="M120" s="43"/>
      <c r="N120" s="43"/>
      <c r="O120" s="43"/>
      <c r="P120" s="43"/>
      <c r="Q120" s="44"/>
      <c r="R120" s="45"/>
      <c r="S120" s="45"/>
      <c r="T120" s="46"/>
      <c r="U120" s="47"/>
    </row>
    <row r="121" spans="2:21">
      <c r="B121" s="50">
        <f t="shared" si="7"/>
        <v>0</v>
      </c>
      <c r="C121" s="63">
        <f>IF(SUM(G121:G$302)&gt;0,(($M$1+$E$8)*((1+F121)^SUM(H121:H$302)))+D121,0)</f>
        <v>0</v>
      </c>
      <c r="D121" s="64">
        <f t="shared" si="5"/>
        <v>0</v>
      </c>
      <c r="E121" s="50" t="str">
        <f>IF(T121&gt;0,(T121/((1+F122)^SUM(H121:H$302))),"0")</f>
        <v>0</v>
      </c>
      <c r="F121" s="50">
        <f>IF( SUM(H121:H$302)&gt;0, (B121/(SUM(G$9:G$302)+SUM(E121:E$302)))^(1/SUM(H121:H$302))-1,0)</f>
        <v>0</v>
      </c>
      <c r="G121" s="50">
        <f t="shared" si="6"/>
        <v>0</v>
      </c>
      <c r="H121" s="50">
        <f t="shared" si="8"/>
        <v>0</v>
      </c>
      <c r="J121" s="50" t="str">
        <f t="shared" si="9"/>
        <v/>
      </c>
      <c r="K121" s="43"/>
      <c r="L121" s="43"/>
      <c r="M121" s="43"/>
      <c r="N121" s="43"/>
      <c r="O121" s="43"/>
      <c r="P121" s="43"/>
      <c r="Q121" s="44"/>
      <c r="R121" s="45"/>
      <c r="S121" s="45"/>
      <c r="T121" s="46"/>
      <c r="U121" s="47"/>
    </row>
    <row r="122" spans="2:21">
      <c r="B122" s="50">
        <f t="shared" si="7"/>
        <v>0</v>
      </c>
      <c r="C122" s="63">
        <f>IF(SUM(G122:G$302)&gt;0,(($M$1+$E$8)*((1+F122)^SUM(H122:H$302)))+D122,0)</f>
        <v>0</v>
      </c>
      <c r="D122" s="64">
        <f t="shared" si="5"/>
        <v>0</v>
      </c>
      <c r="E122" s="50" t="str">
        <f>IF(T122&gt;0,(T122/((1+F123)^SUM(H122:H$302))),"0")</f>
        <v>0</v>
      </c>
      <c r="F122" s="50">
        <f>IF( SUM(H122:H$302)&gt;0, (B122/(SUM(G$9:G$302)+SUM(E122:E$302)))^(1/SUM(H122:H$302))-1,0)</f>
        <v>0</v>
      </c>
      <c r="G122" s="50">
        <f t="shared" si="6"/>
        <v>0</v>
      </c>
      <c r="H122" s="50">
        <f t="shared" si="8"/>
        <v>0</v>
      </c>
      <c r="J122" s="50" t="str">
        <f t="shared" si="9"/>
        <v/>
      </c>
      <c r="K122" s="43"/>
      <c r="L122" s="43"/>
      <c r="M122" s="43"/>
      <c r="N122" s="43"/>
      <c r="O122" s="43"/>
      <c r="P122" s="43"/>
      <c r="Q122" s="44"/>
      <c r="R122" s="45"/>
      <c r="S122" s="45"/>
      <c r="T122" s="46"/>
      <c r="U122" s="47"/>
    </row>
    <row r="123" spans="2:21">
      <c r="B123" s="50">
        <f t="shared" si="7"/>
        <v>0</v>
      </c>
      <c r="C123" s="63">
        <f>IF(SUM(G123:G$302)&gt;0,(($M$1+$E$8)*((1+F123)^SUM(H123:H$302)))+D123,0)</f>
        <v>0</v>
      </c>
      <c r="D123" s="64">
        <f t="shared" si="5"/>
        <v>0</v>
      </c>
      <c r="E123" s="50" t="str">
        <f>IF(T123&gt;0,(T123/((1+F124)^SUM(H123:H$302))),"0")</f>
        <v>0</v>
      </c>
      <c r="F123" s="50">
        <f>IF( SUM(H123:H$302)&gt;0, (B123/(SUM(G$9:G$302)+SUM(E123:E$302)))^(1/SUM(H123:H$302))-1,0)</f>
        <v>0</v>
      </c>
      <c r="G123" s="50">
        <f t="shared" si="6"/>
        <v>0</v>
      </c>
      <c r="H123" s="50">
        <f t="shared" si="8"/>
        <v>0</v>
      </c>
      <c r="J123" s="50" t="str">
        <f t="shared" si="9"/>
        <v/>
      </c>
      <c r="K123" s="43"/>
      <c r="L123" s="43"/>
      <c r="M123" s="43"/>
      <c r="N123" s="43"/>
      <c r="O123" s="43"/>
      <c r="P123" s="43"/>
      <c r="Q123" s="44"/>
      <c r="R123" s="45"/>
      <c r="S123" s="45"/>
      <c r="T123" s="46"/>
      <c r="U123" s="47"/>
    </row>
    <row r="124" spans="2:21">
      <c r="B124" s="50">
        <f t="shared" si="7"/>
        <v>0</v>
      </c>
      <c r="C124" s="63">
        <f>IF(SUM(G124:G$302)&gt;0,(($M$1+$E$8)*((1+F124)^SUM(H124:H$302)))+D124,0)</f>
        <v>0</v>
      </c>
      <c r="D124" s="64">
        <f t="shared" si="5"/>
        <v>0</v>
      </c>
      <c r="E124" s="50" t="str">
        <f>IF(T124&gt;0,(T124/((1+F125)^SUM(H124:H$302))),"0")</f>
        <v>0</v>
      </c>
      <c r="F124" s="50">
        <f>IF( SUM(H124:H$302)&gt;0, (B124/(SUM(G$9:G$302)+SUM(E124:E$302)))^(1/SUM(H124:H$302))-1,0)</f>
        <v>0</v>
      </c>
      <c r="G124" s="50">
        <f t="shared" si="6"/>
        <v>0</v>
      </c>
      <c r="H124" s="50">
        <f t="shared" si="8"/>
        <v>0</v>
      </c>
      <c r="J124" s="50" t="str">
        <f t="shared" si="9"/>
        <v/>
      </c>
      <c r="K124" s="43"/>
      <c r="L124" s="43"/>
      <c r="M124" s="43"/>
      <c r="N124" s="43"/>
      <c r="O124" s="43"/>
      <c r="P124" s="43"/>
      <c r="Q124" s="44"/>
      <c r="R124" s="45"/>
      <c r="S124" s="45"/>
      <c r="T124" s="46"/>
      <c r="U124" s="47"/>
    </row>
    <row r="125" spans="2:21">
      <c r="B125" s="50">
        <f t="shared" si="7"/>
        <v>0</v>
      </c>
      <c r="C125" s="63">
        <f>IF(SUM(G125:G$302)&gt;0,(($M$1+$E$8)*((1+F125)^SUM(H125:H$302)))+D125,0)</f>
        <v>0</v>
      </c>
      <c r="D125" s="64">
        <f t="shared" si="5"/>
        <v>0</v>
      </c>
      <c r="E125" s="50" t="str">
        <f>IF(T125&gt;0,(T125/((1+F126)^SUM(H125:H$302))),"0")</f>
        <v>0</v>
      </c>
      <c r="F125" s="50">
        <f>IF( SUM(H125:H$302)&gt;0, (B125/(SUM(G$9:G$302)+SUM(E125:E$302)))^(1/SUM(H125:H$302))-1,0)</f>
        <v>0</v>
      </c>
      <c r="G125" s="50">
        <f t="shared" si="6"/>
        <v>0</v>
      </c>
      <c r="H125" s="50">
        <f t="shared" si="8"/>
        <v>0</v>
      </c>
      <c r="J125" s="50" t="str">
        <f t="shared" si="9"/>
        <v/>
      </c>
      <c r="K125" s="43"/>
      <c r="L125" s="43"/>
      <c r="M125" s="43"/>
      <c r="N125" s="43"/>
      <c r="O125" s="43"/>
      <c r="P125" s="43"/>
      <c r="Q125" s="44"/>
      <c r="R125" s="45"/>
      <c r="S125" s="45"/>
      <c r="T125" s="46"/>
      <c r="U125" s="47"/>
    </row>
    <row r="126" spans="2:21">
      <c r="B126" s="50">
        <f t="shared" si="7"/>
        <v>0</v>
      </c>
      <c r="C126" s="63">
        <f>IF(SUM(G126:G$302)&gt;0,(($M$1+$E$8)*((1+F126)^SUM(H126:H$302)))+D126,0)</f>
        <v>0</v>
      </c>
      <c r="D126" s="64">
        <f t="shared" si="5"/>
        <v>0</v>
      </c>
      <c r="E126" s="50" t="str">
        <f>IF(T126&gt;0,(T126/((1+F127)^SUM(H126:H$302))),"0")</f>
        <v>0</v>
      </c>
      <c r="F126" s="50">
        <f>IF( SUM(H126:H$302)&gt;0, (B126/(SUM(G$9:G$302)+SUM(E126:E$302)))^(1/SUM(H126:H$302))-1,0)</f>
        <v>0</v>
      </c>
      <c r="G126" s="50">
        <f t="shared" si="6"/>
        <v>0</v>
      </c>
      <c r="H126" s="50">
        <f t="shared" si="8"/>
        <v>0</v>
      </c>
      <c r="J126" s="50" t="str">
        <f t="shared" si="9"/>
        <v/>
      </c>
      <c r="K126" s="43"/>
      <c r="L126" s="43"/>
      <c r="M126" s="43"/>
      <c r="N126" s="43"/>
      <c r="O126" s="43"/>
      <c r="P126" s="43"/>
      <c r="Q126" s="44"/>
      <c r="R126" s="45"/>
      <c r="S126" s="45"/>
      <c r="T126" s="46"/>
      <c r="U126" s="47"/>
    </row>
    <row r="127" spans="2:21">
      <c r="B127" s="50">
        <f t="shared" si="7"/>
        <v>0</v>
      </c>
      <c r="C127" s="63">
        <f>IF(SUM(G127:G$302)&gt;0,(($M$1+$E$8)*((1+F127)^SUM(H127:H$302)))+D127,0)</f>
        <v>0</v>
      </c>
      <c r="D127" s="64">
        <f t="shared" si="5"/>
        <v>0</v>
      </c>
      <c r="E127" s="50" t="str">
        <f>IF(T127&gt;0,(T127/((1+F128)^SUM(H127:H$302))),"0")</f>
        <v>0</v>
      </c>
      <c r="F127" s="50">
        <f>IF( SUM(H127:H$302)&gt;0, (B127/(SUM(G$9:G$302)+SUM(E127:E$302)))^(1/SUM(H127:H$302))-1,0)</f>
        <v>0</v>
      </c>
      <c r="G127" s="50">
        <f t="shared" si="6"/>
        <v>0</v>
      </c>
      <c r="H127" s="50">
        <f t="shared" si="8"/>
        <v>0</v>
      </c>
      <c r="J127" s="50" t="str">
        <f t="shared" si="9"/>
        <v/>
      </c>
      <c r="K127" s="43"/>
      <c r="L127" s="43"/>
      <c r="M127" s="43"/>
      <c r="N127" s="43"/>
      <c r="O127" s="43"/>
      <c r="P127" s="43"/>
      <c r="Q127" s="44"/>
      <c r="R127" s="45"/>
      <c r="S127" s="45"/>
      <c r="T127" s="46"/>
      <c r="U127" s="47"/>
    </row>
    <row r="128" spans="2:21">
      <c r="B128" s="50">
        <f t="shared" si="7"/>
        <v>0</v>
      </c>
      <c r="C128" s="63">
        <f>IF(SUM(G128:G$302)&gt;0,(($M$1+$E$8)*((1+F128)^SUM(H128:H$302)))+D128,0)</f>
        <v>0</v>
      </c>
      <c r="D128" s="64">
        <f t="shared" si="5"/>
        <v>0</v>
      </c>
      <c r="E128" s="50" t="str">
        <f>IF(T128&gt;0,(T128/((1+F129)^SUM(H128:H$302))),"0")</f>
        <v>0</v>
      </c>
      <c r="F128" s="50">
        <f>IF( SUM(H128:H$302)&gt;0, (B128/(SUM(G$9:G$302)+SUM(E128:E$302)))^(1/SUM(H128:H$302))-1,0)</f>
        <v>0</v>
      </c>
      <c r="G128" s="50">
        <f t="shared" si="6"/>
        <v>0</v>
      </c>
      <c r="H128" s="50">
        <f t="shared" si="8"/>
        <v>0</v>
      </c>
      <c r="J128" s="50" t="str">
        <f t="shared" si="9"/>
        <v/>
      </c>
      <c r="K128" s="43"/>
      <c r="L128" s="43"/>
      <c r="M128" s="43"/>
      <c r="N128" s="43"/>
      <c r="O128" s="43"/>
      <c r="P128" s="43"/>
      <c r="Q128" s="44"/>
      <c r="R128" s="45"/>
      <c r="S128" s="45"/>
      <c r="T128" s="46"/>
      <c r="U128" s="47"/>
    </row>
    <row r="129" spans="1:21">
      <c r="B129" s="50">
        <f t="shared" si="7"/>
        <v>0</v>
      </c>
      <c r="C129" s="63">
        <f>IF(SUM(G129:G$302)&gt;0,(($M$1+$E$8)*((1+F129)^SUM(H129:H$302)))+D129,0)</f>
        <v>0</v>
      </c>
      <c r="D129" s="64">
        <f t="shared" si="5"/>
        <v>0</v>
      </c>
      <c r="E129" s="50" t="str">
        <f>IF(T129&gt;0,(T129/((1+F130)^SUM(H129:H$302))),"0")</f>
        <v>0</v>
      </c>
      <c r="F129" s="50">
        <f>IF( SUM(H129:H$302)&gt;0, (B129/(SUM(G$9:G$302)+SUM(E129:E$302)))^(1/SUM(H129:H$302))-1,0)</f>
        <v>0</v>
      </c>
      <c r="G129" s="50">
        <f t="shared" si="6"/>
        <v>0</v>
      </c>
      <c r="H129" s="50">
        <f t="shared" si="8"/>
        <v>0</v>
      </c>
      <c r="J129" s="50" t="str">
        <f t="shared" si="9"/>
        <v/>
      </c>
      <c r="K129" s="43"/>
      <c r="L129" s="43"/>
      <c r="M129" s="43"/>
      <c r="N129" s="43"/>
      <c r="O129" s="43"/>
      <c r="P129" s="43"/>
      <c r="Q129" s="44"/>
      <c r="R129" s="45"/>
      <c r="S129" s="45"/>
      <c r="T129" s="46"/>
      <c r="U129" s="47"/>
    </row>
    <row r="130" spans="1:21">
      <c r="B130" s="50">
        <f t="shared" si="7"/>
        <v>0</v>
      </c>
      <c r="C130" s="63">
        <f>IF(SUM(G130:G$302)&gt;0,(($M$1+$E$8)*((1+F130)^SUM(H130:H$302)))+D130,0)</f>
        <v>0</v>
      </c>
      <c r="D130" s="64">
        <f t="shared" si="5"/>
        <v>0</v>
      </c>
      <c r="E130" s="50" t="str">
        <f>IF(T130&gt;0,(T130/((1+F131)^SUM(H130:H$302))),"0")</f>
        <v>0</v>
      </c>
      <c r="F130" s="50">
        <f>IF( SUM(H130:H$302)&gt;0, (B130/(SUM(G$9:G$302)+SUM(E130:E$302)))^(1/SUM(H130:H$302))-1,0)</f>
        <v>0</v>
      </c>
      <c r="G130" s="50">
        <f t="shared" si="6"/>
        <v>0</v>
      </c>
      <c r="H130" s="50">
        <f t="shared" si="8"/>
        <v>0</v>
      </c>
      <c r="J130" s="50" t="str">
        <f t="shared" si="9"/>
        <v/>
      </c>
      <c r="K130" s="43"/>
      <c r="L130" s="43"/>
      <c r="M130" s="43"/>
      <c r="N130" s="43"/>
      <c r="O130" s="43"/>
      <c r="P130" s="43"/>
      <c r="Q130" s="44"/>
      <c r="R130" s="45"/>
      <c r="S130" s="45"/>
      <c r="T130" s="46"/>
      <c r="U130" s="47"/>
    </row>
    <row r="131" spans="1:21">
      <c r="B131" s="50">
        <f t="shared" si="7"/>
        <v>0</v>
      </c>
      <c r="C131" s="63">
        <f>IF(SUM(G131:G$302)&gt;0,(($M$1+$E$8)*((1+F131)^SUM(H131:H$302)))+D131,0)</f>
        <v>0</v>
      </c>
      <c r="D131" s="64">
        <f t="shared" si="5"/>
        <v>0</v>
      </c>
      <c r="E131" s="50" t="str">
        <f>IF(T131&gt;0,(T131/((1+F132)^SUM(H131:H$302))),"0")</f>
        <v>0</v>
      </c>
      <c r="F131" s="50">
        <f>IF( SUM(H131:H$302)&gt;0, (B131/(SUM(G$9:G$302)+SUM(E131:E$302)))^(1/SUM(H131:H$302))-1,0)</f>
        <v>0</v>
      </c>
      <c r="G131" s="50">
        <f t="shared" si="6"/>
        <v>0</v>
      </c>
      <c r="H131" s="50">
        <f t="shared" si="8"/>
        <v>0</v>
      </c>
      <c r="J131" s="50" t="str">
        <f t="shared" si="9"/>
        <v/>
      </c>
      <c r="K131" s="43"/>
      <c r="L131" s="43"/>
      <c r="M131" s="43"/>
      <c r="N131" s="43"/>
      <c r="O131" s="43"/>
      <c r="P131" s="43"/>
      <c r="Q131" s="44"/>
      <c r="R131" s="45"/>
      <c r="S131" s="45"/>
      <c r="T131" s="46"/>
      <c r="U131" s="47"/>
    </row>
    <row r="132" spans="1:21">
      <c r="B132" s="50">
        <f t="shared" si="7"/>
        <v>0</v>
      </c>
      <c r="C132" s="63">
        <f>IF(SUM(G132:G$302)&gt;0,(($M$1+$E$8)*((1+F132)^SUM(H132:H$302)))+D132,0)</f>
        <v>0</v>
      </c>
      <c r="D132" s="64">
        <f t="shared" si="5"/>
        <v>0</v>
      </c>
      <c r="E132" s="50" t="str">
        <f>IF(T132&gt;0,(T132/((1+F133)^SUM(H132:H$302))),"0")</f>
        <v>0</v>
      </c>
      <c r="F132" s="50">
        <f>IF( SUM(H132:H$302)&gt;0, (B132/(SUM(G$9:G$302)+SUM(E132:E$302)))^(1/SUM(H132:H$302))-1,0)</f>
        <v>0</v>
      </c>
      <c r="G132" s="50">
        <f t="shared" si="6"/>
        <v>0</v>
      </c>
      <c r="H132" s="50">
        <f t="shared" si="8"/>
        <v>0</v>
      </c>
      <c r="J132" s="50" t="str">
        <f t="shared" si="9"/>
        <v/>
      </c>
      <c r="K132" s="43"/>
      <c r="L132" s="43"/>
      <c r="M132" s="43"/>
      <c r="N132" s="43"/>
      <c r="O132" s="43"/>
      <c r="P132" s="43"/>
      <c r="Q132" s="44"/>
      <c r="R132" s="45"/>
      <c r="S132" s="45"/>
      <c r="T132" s="46"/>
      <c r="U132" s="47"/>
    </row>
    <row r="133" spans="1:21">
      <c r="B133" s="50">
        <f t="shared" si="7"/>
        <v>0</v>
      </c>
      <c r="C133" s="63">
        <f>IF(SUM(G133:G$302)&gt;0,(($M$1+$E$8)*((1+F133)^SUM(H133:H$302)))+D133,0)</f>
        <v>0</v>
      </c>
      <c r="D133" s="64">
        <f t="shared" si="5"/>
        <v>0</v>
      </c>
      <c r="E133" s="50" t="str">
        <f>IF(T133&gt;0,(T133/((1+F134)^SUM(H133:H$302))),"0")</f>
        <v>0</v>
      </c>
      <c r="F133" s="50">
        <f>IF( SUM(H133:H$302)&gt;0, (B133/(SUM(G$9:G$302)+SUM(E133:E$302)))^(1/SUM(H133:H$302))-1,0)</f>
        <v>0</v>
      </c>
      <c r="G133" s="50">
        <f t="shared" si="6"/>
        <v>0</v>
      </c>
      <c r="H133" s="50">
        <f t="shared" si="8"/>
        <v>0</v>
      </c>
      <c r="J133" s="50" t="str">
        <f t="shared" si="9"/>
        <v/>
      </c>
      <c r="K133" s="43"/>
      <c r="L133" s="43"/>
      <c r="M133" s="43"/>
      <c r="N133" s="43"/>
      <c r="O133" s="43"/>
      <c r="P133" s="43"/>
      <c r="Q133" s="44"/>
      <c r="R133" s="45"/>
      <c r="S133" s="45"/>
      <c r="T133" s="46"/>
      <c r="U133" s="47"/>
    </row>
    <row r="134" spans="1:21">
      <c r="B134" s="50">
        <f t="shared" si="7"/>
        <v>0</v>
      </c>
      <c r="C134" s="63">
        <f>IF(SUM(G134:G$302)&gt;0,(($M$1+$E$8)*((1+F134)^SUM(H134:H$302)))+D134,0)</f>
        <v>0</v>
      </c>
      <c r="D134" s="64">
        <f t="shared" si="5"/>
        <v>0</v>
      </c>
      <c r="E134" s="50" t="str">
        <f>IF(T134&gt;0,(T134/((1+F135)^SUM(H134:H$302))),"0")</f>
        <v>0</v>
      </c>
      <c r="F134" s="50">
        <f>IF( SUM(H134:H$302)&gt;0, (B134/(SUM(G$9:G$302)+SUM(E134:E$302)))^(1/SUM(H134:H$302))-1,0)</f>
        <v>0</v>
      </c>
      <c r="G134" s="50">
        <f t="shared" si="6"/>
        <v>0</v>
      </c>
      <c r="H134" s="50">
        <f t="shared" si="8"/>
        <v>0</v>
      </c>
      <c r="J134" s="50" t="str">
        <f t="shared" si="9"/>
        <v/>
      </c>
      <c r="K134" s="43"/>
      <c r="L134" s="43"/>
      <c r="M134" s="43"/>
      <c r="N134" s="43"/>
      <c r="O134" s="43"/>
      <c r="P134" s="43"/>
      <c r="Q134" s="44"/>
      <c r="R134" s="45"/>
      <c r="S134" s="45"/>
      <c r="T134" s="46"/>
      <c r="U134" s="47"/>
    </row>
    <row r="135" spans="1:21">
      <c r="B135" s="50">
        <f t="shared" si="7"/>
        <v>0</v>
      </c>
      <c r="C135" s="63">
        <f>IF(SUM(G135:G$302)&gt;0,(($M$1+$E$8)*((1+F135)^SUM(H135:H$302)))+D135,0)</f>
        <v>0</v>
      </c>
      <c r="D135" s="64">
        <f t="shared" si="5"/>
        <v>0</v>
      </c>
      <c r="E135" s="50" t="str">
        <f>IF(T135&gt;0,(T135/((1+F136)^SUM(H135:H$302))),"0")</f>
        <v>0</v>
      </c>
      <c r="F135" s="50">
        <f>IF( SUM(H135:H$302)&gt;0, (B135/(SUM(G$9:G$302)+SUM(E135:E$302)))^(1/SUM(H135:H$302))-1,0)</f>
        <v>0</v>
      </c>
      <c r="G135" s="50">
        <f t="shared" si="6"/>
        <v>0</v>
      </c>
      <c r="H135" s="50">
        <f t="shared" si="8"/>
        <v>0</v>
      </c>
      <c r="J135" s="50" t="str">
        <f t="shared" si="9"/>
        <v/>
      </c>
      <c r="K135" s="43"/>
      <c r="L135" s="43"/>
      <c r="M135" s="43"/>
      <c r="N135" s="43"/>
      <c r="O135" s="43"/>
      <c r="P135" s="43"/>
      <c r="Q135" s="44"/>
      <c r="R135" s="45"/>
      <c r="S135" s="45"/>
      <c r="T135" s="46"/>
      <c r="U135" s="47"/>
    </row>
    <row r="136" spans="1:21">
      <c r="B136" s="50">
        <f t="shared" si="7"/>
        <v>0</v>
      </c>
      <c r="C136" s="63">
        <f>IF(SUM(G136:G$302)&gt;0,(($M$1+$E$8)*((1+F136)^SUM(H136:H$302)))+D136,0)</f>
        <v>0</v>
      </c>
      <c r="D136" s="64">
        <f t="shared" si="5"/>
        <v>0</v>
      </c>
      <c r="E136" s="50" t="str">
        <f>IF(T136&gt;0,(T136/((1+F137)^SUM(H136:H$302))),"0")</f>
        <v>0</v>
      </c>
      <c r="F136" s="50">
        <f>IF( SUM(H136:H$302)&gt;0, (B136/(SUM(G$9:G$302)+SUM(E136:E$302)))^(1/SUM(H136:H$302))-1,0)</f>
        <v>0</v>
      </c>
      <c r="G136" s="50">
        <f t="shared" si="6"/>
        <v>0</v>
      </c>
      <c r="H136" s="50">
        <f t="shared" si="8"/>
        <v>0</v>
      </c>
      <c r="J136" s="50" t="str">
        <f t="shared" si="9"/>
        <v/>
      </c>
      <c r="K136" s="43"/>
      <c r="L136" s="43"/>
      <c r="M136" s="43"/>
      <c r="N136" s="43"/>
      <c r="O136" s="43"/>
      <c r="P136" s="43"/>
      <c r="Q136" s="44"/>
      <c r="R136" s="45"/>
      <c r="S136" s="45"/>
      <c r="T136" s="46"/>
      <c r="U136" s="47"/>
    </row>
    <row r="137" spans="1:21">
      <c r="B137" s="50">
        <f t="shared" si="7"/>
        <v>0</v>
      </c>
      <c r="C137" s="63">
        <f>IF(SUM(G137:G$302)&gt;0,(($M$1+$E$8)*((1+F137)^SUM(H137:H$302)))+D137,0)</f>
        <v>0</v>
      </c>
      <c r="D137" s="64">
        <f t="shared" ref="D137:D148" si="10">IF(H137&gt;0,(D138*((1+J137)^1)+(U137*-1)),0)</f>
        <v>0</v>
      </c>
      <c r="E137" s="50" t="str">
        <f>IF(T137&gt;0,(T137/((1+F138)^SUM(H137:H$302))),"0")</f>
        <v>0</v>
      </c>
      <c r="F137" s="50">
        <f>IF( SUM(H137:H$302)&gt;0, (B137/(SUM(G$9:G$302)+SUM(E137:E$302)))^(1/SUM(H137:H$302))-1,0)</f>
        <v>0</v>
      </c>
      <c r="G137" s="50">
        <f t="shared" ref="G137:G200" si="11">IF(H137=0,R137,0)</f>
        <v>0</v>
      </c>
      <c r="H137" s="50">
        <f t="shared" si="8"/>
        <v>0</v>
      </c>
      <c r="J137" s="50" t="str">
        <f t="shared" si="9"/>
        <v/>
      </c>
      <c r="K137" s="43"/>
      <c r="L137" s="43"/>
      <c r="M137" s="43"/>
      <c r="N137" s="43"/>
      <c r="O137" s="43"/>
      <c r="P137" s="43"/>
      <c r="Q137" s="44"/>
      <c r="R137" s="45"/>
      <c r="S137" s="45"/>
      <c r="T137" s="46"/>
      <c r="U137" s="47"/>
    </row>
    <row r="138" spans="1:21">
      <c r="B138" s="50">
        <f t="shared" ref="B138:B201" si="12">IF(Q138&lt;=$B$6,R138+S138,R138)</f>
        <v>0</v>
      </c>
      <c r="C138" s="63">
        <f>IF(SUM(G138:G$302)&gt;0,(($M$1+$E$8)*((1+F138)^SUM(H138:H$302)))+D138,0)</f>
        <v>0</v>
      </c>
      <c r="D138" s="64">
        <f t="shared" si="10"/>
        <v>0</v>
      </c>
      <c r="E138" s="50" t="str">
        <f>IF(T138&gt;0,(T138/((1+F139)^SUM(H138:H$302))),"0")</f>
        <v>0</v>
      </c>
      <c r="F138" s="50">
        <f>IF( SUM(H138:H$302)&gt;0, (B138/(SUM(G$9:G$302)+SUM(E138:E$302)))^(1/SUM(H138:H$302))-1,0)</f>
        <v>0</v>
      </c>
      <c r="G138" s="50">
        <f t="shared" si="11"/>
        <v>0</v>
      </c>
      <c r="H138" s="50">
        <f t="shared" ref="H138:H201" si="13">IF(R139&gt;0,1,0)</f>
        <v>0</v>
      </c>
      <c r="J138" s="50" t="str">
        <f t="shared" ref="J138:J201" si="14">IF(R139&gt;0,(B138/B139)^(1/1)-1,"")</f>
        <v/>
      </c>
      <c r="K138" s="43"/>
      <c r="L138" s="43"/>
      <c r="M138" s="43"/>
      <c r="N138" s="43"/>
      <c r="O138" s="43"/>
      <c r="P138" s="43"/>
      <c r="Q138" s="44"/>
      <c r="R138" s="45"/>
      <c r="S138" s="45"/>
      <c r="T138" s="46"/>
      <c r="U138" s="47"/>
    </row>
    <row r="139" spans="1:21">
      <c r="B139" s="50">
        <f t="shared" si="12"/>
        <v>0</v>
      </c>
      <c r="C139" s="63">
        <f>IF(SUM(G139:G$302)&gt;0,(($M$1+$E$8)*((1+F139)^SUM(H139:H$302)))+D139,0)</f>
        <v>0</v>
      </c>
      <c r="D139" s="64">
        <f t="shared" si="10"/>
        <v>0</v>
      </c>
      <c r="E139" s="50" t="str">
        <f>IF(T139&gt;0,(T139/((1+F140)^SUM(H139:H$302))),"0")</f>
        <v>0</v>
      </c>
      <c r="F139" s="50">
        <f>IF( SUM(H139:H$302)&gt;0, (B139/(SUM(G$9:G$302)+SUM(E139:E$302)))^(1/SUM(H139:H$302))-1,0)</f>
        <v>0</v>
      </c>
      <c r="G139" s="50">
        <f t="shared" si="11"/>
        <v>0</v>
      </c>
      <c r="H139" s="50">
        <f t="shared" si="13"/>
        <v>0</v>
      </c>
      <c r="J139" s="50" t="str">
        <f t="shared" si="14"/>
        <v/>
      </c>
      <c r="K139" s="43"/>
      <c r="L139" s="43"/>
      <c r="M139" s="43"/>
      <c r="N139" s="43"/>
      <c r="O139" s="43"/>
      <c r="P139" s="43"/>
      <c r="Q139" s="44"/>
      <c r="R139" s="45"/>
      <c r="S139" s="45"/>
      <c r="T139" s="48"/>
      <c r="U139" s="47"/>
    </row>
    <row r="140" spans="1:21">
      <c r="B140" s="50">
        <f t="shared" si="12"/>
        <v>0</v>
      </c>
      <c r="C140" s="63">
        <f>IF(SUM(G140:G$302)&gt;0,(($M$1+$E$8)*((1+F140)^SUM(H140:H$302)))+D140,0)</f>
        <v>0</v>
      </c>
      <c r="D140" s="64">
        <f t="shared" si="10"/>
        <v>0</v>
      </c>
      <c r="E140" s="50" t="str">
        <f>IF(T140&gt;0,(T140/((1+F141)^SUM(H140:H$302))),"0")</f>
        <v>0</v>
      </c>
      <c r="F140" s="50">
        <f>IF( SUM(H140:H$302)&gt;0, (B140/(SUM(G$9:G$302)+SUM(E140:E$302)))^(1/SUM(H140:H$302))-1,0)</f>
        <v>0</v>
      </c>
      <c r="G140" s="50">
        <f t="shared" si="11"/>
        <v>0</v>
      </c>
      <c r="H140" s="50">
        <f t="shared" si="13"/>
        <v>0</v>
      </c>
      <c r="J140" s="50" t="str">
        <f t="shared" si="14"/>
        <v/>
      </c>
      <c r="K140" s="43"/>
      <c r="L140" s="43"/>
      <c r="M140" s="43"/>
      <c r="N140" s="43"/>
      <c r="O140" s="43"/>
      <c r="P140" s="43"/>
      <c r="Q140" s="44"/>
      <c r="R140" s="45"/>
      <c r="S140" s="45"/>
      <c r="T140" s="46"/>
      <c r="U140" s="47"/>
    </row>
    <row r="141" spans="1:21">
      <c r="B141" s="50">
        <f t="shared" si="12"/>
        <v>0</v>
      </c>
      <c r="C141" s="63">
        <f>IF(SUM(G141:G$302)&gt;0,(($M$1+$E$8)*((1+F141)^SUM(H141:H$302)))+D141,0)</f>
        <v>0</v>
      </c>
      <c r="D141" s="64">
        <f t="shared" si="10"/>
        <v>0</v>
      </c>
      <c r="E141" s="50" t="str">
        <f>IF(T141&gt;0,(T141/((1+F142)^SUM(H141:H$302))),"0")</f>
        <v>0</v>
      </c>
      <c r="F141" s="50">
        <f>IF( SUM(H141:H$302)&gt;0, (B141/(SUM(G$9:G$302)+SUM(E141:E$302)))^(1/SUM(H141:H$302))-1,0)</f>
        <v>0</v>
      </c>
      <c r="G141" s="50">
        <f t="shared" si="11"/>
        <v>0</v>
      </c>
      <c r="H141" s="50">
        <f t="shared" si="13"/>
        <v>0</v>
      </c>
      <c r="J141" s="50" t="str">
        <f t="shared" si="14"/>
        <v/>
      </c>
      <c r="K141" s="43"/>
      <c r="L141" s="43"/>
      <c r="M141" s="43"/>
      <c r="N141" s="43"/>
      <c r="O141" s="43"/>
      <c r="P141" s="43"/>
      <c r="Q141" s="44"/>
      <c r="R141" s="45"/>
      <c r="S141" s="45"/>
      <c r="T141" s="46"/>
      <c r="U141" s="47"/>
    </row>
    <row r="142" spans="1:21">
      <c r="B142" s="50">
        <f t="shared" si="12"/>
        <v>0</v>
      </c>
      <c r="C142" s="63">
        <f>IF(SUM(G142:G$302)&gt;0,(($M$1+$E$8)*((1+F142)^SUM(H142:H$302)))+D142,0)</f>
        <v>0</v>
      </c>
      <c r="D142" s="64">
        <f t="shared" si="10"/>
        <v>0</v>
      </c>
      <c r="E142" s="50" t="str">
        <f>IF(T142&gt;0,(T142/((1+F143)^SUM(H142:H$302))),"0")</f>
        <v>0</v>
      </c>
      <c r="F142" s="50">
        <f>IF( SUM(H142:H$302)&gt;0, (B142/(SUM(G$9:G$302)+SUM(E142:E$302)))^(1/SUM(H142:H$302))-1,0)</f>
        <v>0</v>
      </c>
      <c r="G142" s="50">
        <f t="shared" si="11"/>
        <v>0</v>
      </c>
      <c r="H142" s="50">
        <f t="shared" si="13"/>
        <v>0</v>
      </c>
      <c r="J142" s="50" t="str">
        <f t="shared" si="14"/>
        <v/>
      </c>
      <c r="K142" s="43"/>
      <c r="L142" s="43"/>
      <c r="M142" s="43"/>
      <c r="N142" s="43"/>
      <c r="O142" s="43"/>
      <c r="P142" s="43"/>
      <c r="Q142" s="44"/>
      <c r="R142" s="45"/>
      <c r="S142" s="45"/>
      <c r="T142" s="46"/>
      <c r="U142" s="47"/>
    </row>
    <row r="143" spans="1:21">
      <c r="B143" s="50">
        <f t="shared" si="12"/>
        <v>0</v>
      </c>
      <c r="C143" s="63">
        <f>IF(SUM(G143:G$302)&gt;0,(($M$1+$E$8)*((1+F143)^SUM(H143:H$302)))+D143,0)</f>
        <v>0</v>
      </c>
      <c r="D143" s="64">
        <f t="shared" si="10"/>
        <v>0</v>
      </c>
      <c r="E143" s="50" t="str">
        <f>IF(T143&gt;0,(T143/((1+F144)^SUM(H143:H$302))),"0")</f>
        <v>0</v>
      </c>
      <c r="F143" s="50">
        <f>IF( SUM(H143:H$302)&gt;0, (B143/(SUM(G$9:G$302)+SUM(E143:E$302)))^(1/SUM(H143:H$302))-1,0)</f>
        <v>0</v>
      </c>
      <c r="G143" s="50">
        <f t="shared" si="11"/>
        <v>0</v>
      </c>
      <c r="H143" s="50">
        <f t="shared" si="13"/>
        <v>0</v>
      </c>
      <c r="J143" s="50" t="str">
        <f t="shared" si="14"/>
        <v/>
      </c>
      <c r="K143" s="43"/>
      <c r="L143" s="43"/>
      <c r="M143" s="43"/>
      <c r="N143" s="43"/>
      <c r="O143" s="43"/>
      <c r="P143" s="43"/>
      <c r="Q143" s="44"/>
      <c r="R143" s="45"/>
      <c r="S143" s="45"/>
      <c r="T143" s="46"/>
      <c r="U143" s="47"/>
    </row>
    <row r="144" spans="1:21">
      <c r="A144" s="67"/>
      <c r="B144" s="50">
        <f t="shared" si="12"/>
        <v>0</v>
      </c>
      <c r="C144" s="63">
        <f>IF(SUM(G144:G$302)&gt;0,(($M$1+$E$8)*((1+F144)^SUM(H144:H$302)))+D144,0)</f>
        <v>0</v>
      </c>
      <c r="D144" s="64">
        <f t="shared" si="10"/>
        <v>0</v>
      </c>
      <c r="E144" s="50" t="str">
        <f>IF(T144&gt;0,(T144/((1+F145)^SUM(H144:H$302))),"0")</f>
        <v>0</v>
      </c>
      <c r="F144" s="50">
        <f>IF( SUM(H144:H$302)&gt;0, (B144/(SUM(G$9:G$302)+SUM(E144:E$302)))^(1/SUM(H144:H$302))-1,0)</f>
        <v>0</v>
      </c>
      <c r="G144" s="50">
        <f t="shared" si="11"/>
        <v>0</v>
      </c>
      <c r="H144" s="50">
        <f t="shared" si="13"/>
        <v>0</v>
      </c>
      <c r="J144" s="50" t="str">
        <f t="shared" si="14"/>
        <v/>
      </c>
      <c r="K144" s="43"/>
      <c r="L144" s="43"/>
      <c r="M144" s="43"/>
      <c r="N144" s="43"/>
      <c r="O144" s="43"/>
      <c r="P144" s="43"/>
      <c r="Q144" s="44"/>
      <c r="R144" s="45"/>
      <c r="S144" s="45"/>
      <c r="T144" s="48"/>
      <c r="U144" s="47"/>
    </row>
    <row r="145" spans="2:21">
      <c r="B145" s="50">
        <f t="shared" si="12"/>
        <v>0</v>
      </c>
      <c r="C145" s="63">
        <f>IF(SUM(G145:G$302)&gt;0,(($M$1+$E$8)*((1+F145)^SUM(H145:H$302)))+D145,0)</f>
        <v>0</v>
      </c>
      <c r="D145" s="64">
        <f t="shared" si="10"/>
        <v>0</v>
      </c>
      <c r="E145" s="50" t="str">
        <f>IF(T145&gt;0,(T145/((1+F146)^SUM(H145:H$302))),"0")</f>
        <v>0</v>
      </c>
      <c r="F145" s="50">
        <f>IF( SUM(H145:H$302)&gt;0, (B145/(SUM(G$9:G$302)+SUM(E145:E$302)))^(1/SUM(H145:H$302))-1,0)</f>
        <v>0</v>
      </c>
      <c r="G145" s="50">
        <f t="shared" si="11"/>
        <v>0</v>
      </c>
      <c r="H145" s="50">
        <f t="shared" si="13"/>
        <v>0</v>
      </c>
      <c r="J145" s="50" t="str">
        <f t="shared" si="14"/>
        <v/>
      </c>
      <c r="K145" s="43"/>
      <c r="L145" s="43"/>
      <c r="M145" s="43"/>
      <c r="N145" s="43"/>
      <c r="O145" s="43"/>
      <c r="P145" s="43"/>
      <c r="Q145" s="44"/>
      <c r="R145" s="45"/>
      <c r="S145" s="45"/>
      <c r="T145" s="46"/>
      <c r="U145" s="47"/>
    </row>
    <row r="146" spans="2:21">
      <c r="B146" s="50">
        <f t="shared" si="12"/>
        <v>0</v>
      </c>
      <c r="C146" s="63">
        <f>IF(SUM(G146:G$302)&gt;0,(($M$1+$E$8)*((1+F146)^SUM(H146:H$302)))+D146,0)</f>
        <v>0</v>
      </c>
      <c r="D146" s="64">
        <f t="shared" si="10"/>
        <v>0</v>
      </c>
      <c r="E146" s="50" t="str">
        <f>IF(T146&gt;0,(T146/((1+F147)^SUM(H146:H$302))),"0")</f>
        <v>0</v>
      </c>
      <c r="F146" s="50">
        <f>IF( SUM(H146:H$302)&gt;0, (B146/(SUM(G$9:G$302)+SUM(E146:E$302)))^(1/SUM(H146:H$302))-1,0)</f>
        <v>0</v>
      </c>
      <c r="G146" s="50">
        <f t="shared" si="11"/>
        <v>0</v>
      </c>
      <c r="H146" s="50">
        <f t="shared" si="13"/>
        <v>0</v>
      </c>
      <c r="J146" s="50" t="str">
        <f t="shared" si="14"/>
        <v/>
      </c>
      <c r="K146" s="43"/>
      <c r="L146" s="43"/>
      <c r="M146" s="43"/>
      <c r="N146" s="43"/>
      <c r="O146" s="43"/>
      <c r="P146" s="43"/>
      <c r="Q146" s="44"/>
      <c r="R146" s="45"/>
      <c r="S146" s="45"/>
      <c r="T146" s="46"/>
      <c r="U146" s="47"/>
    </row>
    <row r="147" spans="2:21">
      <c r="B147" s="50">
        <f t="shared" si="12"/>
        <v>0</v>
      </c>
      <c r="C147" s="63">
        <f>IF(SUM(G147:G$302)&gt;0,(($M$1+$E$8)*((1+F147)^SUM(H147:H$302)))+D147,0)</f>
        <v>0</v>
      </c>
      <c r="D147" s="64">
        <f t="shared" si="10"/>
        <v>0</v>
      </c>
      <c r="E147" s="50" t="str">
        <f>IF(T147&gt;0,(T147/((1+F148)^SUM(H147:H$302))),"0")</f>
        <v>0</v>
      </c>
      <c r="F147" s="50">
        <f>IF( SUM(H147:H$302)&gt;0, (B147/(SUM(G$9:G$302)+SUM(E147:E$302)))^(1/SUM(H147:H$302))-1,0)</f>
        <v>0</v>
      </c>
      <c r="G147" s="50">
        <f t="shared" si="11"/>
        <v>0</v>
      </c>
      <c r="H147" s="50">
        <f t="shared" si="13"/>
        <v>0</v>
      </c>
      <c r="J147" s="50" t="str">
        <f t="shared" si="14"/>
        <v/>
      </c>
      <c r="K147" s="43"/>
      <c r="L147" s="43"/>
      <c r="M147" s="43"/>
      <c r="N147" s="43"/>
      <c r="O147" s="43"/>
      <c r="P147" s="43"/>
      <c r="Q147" s="44"/>
      <c r="R147" s="45"/>
      <c r="S147" s="45"/>
      <c r="T147" s="46"/>
      <c r="U147" s="47"/>
    </row>
    <row r="148" spans="2:21">
      <c r="B148" s="50">
        <f t="shared" si="12"/>
        <v>0</v>
      </c>
      <c r="C148" s="63">
        <f>IF(SUM(G148:G$302)&gt;0,(($M$1+$E$8)*((1+F148)^SUM(H148:H$302)))+D148,0)</f>
        <v>0</v>
      </c>
      <c r="D148" s="64">
        <f t="shared" si="10"/>
        <v>0</v>
      </c>
      <c r="E148" s="50" t="str">
        <f>IF(T148&gt;0,(T148/((1+F149)^SUM(H148:H$302))),"0")</f>
        <v>0</v>
      </c>
      <c r="F148" s="50">
        <f>IF( SUM(H148:H$302)&gt;0, (B148/(SUM(G$9:G$302)+SUM(E148:E$302)))^(1/SUM(H148:H$302))-1,0)</f>
        <v>0</v>
      </c>
      <c r="G148" s="50">
        <f t="shared" si="11"/>
        <v>0</v>
      </c>
      <c r="H148" s="50">
        <f t="shared" si="13"/>
        <v>0</v>
      </c>
      <c r="J148" s="50" t="str">
        <f t="shared" si="14"/>
        <v/>
      </c>
      <c r="K148" s="43"/>
      <c r="L148" s="43"/>
      <c r="M148" s="43"/>
      <c r="N148" s="43"/>
      <c r="O148" s="43"/>
      <c r="P148" s="43"/>
      <c r="Q148" s="44"/>
      <c r="R148" s="45"/>
      <c r="S148" s="45"/>
      <c r="T148" s="46"/>
      <c r="U148" s="47"/>
    </row>
    <row r="149" spans="2:21">
      <c r="B149" s="50">
        <f t="shared" si="12"/>
        <v>0</v>
      </c>
      <c r="C149" s="63">
        <f>IF(SUM(G149:G$302)&gt;0,(($M$1+$E$8)*((1+F149)^SUM(H149:H$302)))+D149,0)</f>
        <v>0</v>
      </c>
      <c r="D149" s="64">
        <f>IF(H149&gt;0,(D150*((1+J149)^1)+(U149*-1)),0)</f>
        <v>0</v>
      </c>
      <c r="E149" s="50" t="str">
        <f>IF(T149&gt;0,(T149/((1+F150)^SUM(H149:H$302))),"0")</f>
        <v>0</v>
      </c>
      <c r="F149" s="50">
        <f>IF( SUM(H149:H$302)&gt;0, (B149/(SUM(G$9:G$302)+SUM(E149:E$302)))^(1/SUM(H149:H$302))-1,0)</f>
        <v>0</v>
      </c>
      <c r="G149" s="50">
        <f t="shared" si="11"/>
        <v>0</v>
      </c>
      <c r="H149" s="50">
        <f t="shared" si="13"/>
        <v>0</v>
      </c>
      <c r="J149" s="50" t="str">
        <f t="shared" si="14"/>
        <v/>
      </c>
      <c r="K149" s="43"/>
      <c r="L149" s="43"/>
      <c r="M149" s="43"/>
      <c r="N149" s="43"/>
      <c r="O149" s="43"/>
      <c r="P149" s="43"/>
      <c r="Q149" s="44"/>
      <c r="R149" s="45"/>
      <c r="S149" s="45"/>
      <c r="T149" s="48"/>
      <c r="U149" s="47"/>
    </row>
    <row r="150" spans="2:21">
      <c r="B150" s="50">
        <f t="shared" si="12"/>
        <v>0</v>
      </c>
      <c r="C150" s="63">
        <f>IF(SUM(G150:G$302)&gt;0,(($M$1+$E$8)*((1+F150)^SUM(H150:H$302)))+D150,0)</f>
        <v>0</v>
      </c>
      <c r="D150" s="64">
        <f t="shared" ref="D150:D213" si="15">IF(H150&gt;0,(D151*((1+J150)^1)+(U150*-1)),0)</f>
        <v>0</v>
      </c>
      <c r="E150" s="50" t="str">
        <f>IF(T150&gt;0,(T150/((1+F151)^SUM(H150:H$302))),"0")</f>
        <v>0</v>
      </c>
      <c r="F150" s="50">
        <f>IF( SUM(H150:H$302)&gt;0, (B150/(SUM(G$9:G$302)+SUM(E150:E$302)))^(1/SUM(H150:H$302))-1,0)</f>
        <v>0</v>
      </c>
      <c r="G150" s="50">
        <f t="shared" si="11"/>
        <v>0</v>
      </c>
      <c r="H150" s="50">
        <f t="shared" si="13"/>
        <v>0</v>
      </c>
      <c r="J150" s="50" t="str">
        <f t="shared" si="14"/>
        <v/>
      </c>
      <c r="K150" s="43"/>
      <c r="L150" s="43"/>
      <c r="M150" s="43"/>
      <c r="N150" s="43"/>
      <c r="O150" s="43"/>
      <c r="P150" s="43"/>
      <c r="Q150" s="44"/>
      <c r="R150" s="45"/>
      <c r="S150" s="45"/>
      <c r="T150" s="46"/>
      <c r="U150" s="47"/>
    </row>
    <row r="151" spans="2:21">
      <c r="B151" s="50">
        <f t="shared" si="12"/>
        <v>0</v>
      </c>
      <c r="C151" s="63">
        <f>IF(SUM(G151:G$302)&gt;0,(($M$1+$E$8)*((1+F151)^SUM(H151:H$302)))+D151,0)</f>
        <v>0</v>
      </c>
      <c r="D151" s="64">
        <f t="shared" si="15"/>
        <v>0</v>
      </c>
      <c r="E151" s="50" t="str">
        <f>IF(T151&gt;0,(T151/((1+F152)^SUM(H151:H$302))),"0")</f>
        <v>0</v>
      </c>
      <c r="F151" s="50">
        <f>IF( SUM(H151:H$302)&gt;0, (B151/(SUM(G$9:G$302)+SUM(E151:E$302)))^(1/SUM(H151:H$302))-1,0)</f>
        <v>0</v>
      </c>
      <c r="G151" s="50">
        <f t="shared" si="11"/>
        <v>0</v>
      </c>
      <c r="H151" s="50">
        <f t="shared" si="13"/>
        <v>0</v>
      </c>
      <c r="J151" s="50" t="str">
        <f t="shared" si="14"/>
        <v/>
      </c>
      <c r="K151" s="43"/>
      <c r="L151" s="43"/>
      <c r="M151" s="43"/>
      <c r="N151" s="43"/>
      <c r="O151" s="43"/>
      <c r="P151" s="43"/>
      <c r="Q151" s="44"/>
      <c r="R151" s="45"/>
      <c r="S151" s="45"/>
      <c r="T151" s="48"/>
      <c r="U151" s="47"/>
    </row>
    <row r="152" spans="2:21">
      <c r="B152" s="50">
        <f t="shared" si="12"/>
        <v>0</v>
      </c>
      <c r="C152" s="63">
        <f>IF(SUM(G152:G$302)&gt;0,(($M$1+$E$8)*((1+F152)^SUM(H152:H$302)))+D152,0)</f>
        <v>0</v>
      </c>
      <c r="D152" s="64">
        <f t="shared" si="15"/>
        <v>0</v>
      </c>
      <c r="E152" s="50" t="str">
        <f>IF(T152&gt;0,(T152/((1+F153)^SUM(H152:H$302))),"0")</f>
        <v>0</v>
      </c>
      <c r="F152" s="50">
        <f>IF( SUM(H152:H$302)&gt;0, (B152/(SUM(G$9:G$302)+SUM(E152:E$302)))^(1/SUM(H152:H$302))-1,0)</f>
        <v>0</v>
      </c>
      <c r="G152" s="50">
        <f t="shared" si="11"/>
        <v>0</v>
      </c>
      <c r="H152" s="50">
        <f t="shared" si="13"/>
        <v>0</v>
      </c>
      <c r="J152" s="50" t="str">
        <f t="shared" si="14"/>
        <v/>
      </c>
      <c r="K152" s="43"/>
      <c r="L152" s="43"/>
      <c r="M152" s="43"/>
      <c r="N152" s="43"/>
      <c r="O152" s="43"/>
      <c r="P152" s="43"/>
      <c r="Q152" s="43"/>
      <c r="R152" s="43"/>
      <c r="S152" s="43"/>
      <c r="T152" s="46"/>
      <c r="U152" s="47"/>
    </row>
    <row r="153" spans="2:21">
      <c r="B153" s="50">
        <f t="shared" si="12"/>
        <v>0</v>
      </c>
      <c r="C153" s="63">
        <f>IF(SUM(G153:G$302)&gt;0,(($M$1+$E$8)*((1+F153)^SUM(H153:H$302)))+D153,0)</f>
        <v>0</v>
      </c>
      <c r="D153" s="64">
        <f t="shared" si="15"/>
        <v>0</v>
      </c>
      <c r="E153" s="50" t="str">
        <f>IF(T153&gt;0,(T153/((1+F154)^SUM(H153:H$302))),"0")</f>
        <v>0</v>
      </c>
      <c r="F153" s="50">
        <f>IF( SUM(H153:H$302)&gt;0, (B153/(SUM(G$9:G$302)+SUM(E153:E$302)))^(1/SUM(H153:H$302))-1,0)</f>
        <v>0</v>
      </c>
      <c r="G153" s="50">
        <f t="shared" si="11"/>
        <v>0</v>
      </c>
      <c r="H153" s="50">
        <f t="shared" si="13"/>
        <v>0</v>
      </c>
      <c r="J153" s="50" t="str">
        <f t="shared" si="14"/>
        <v/>
      </c>
      <c r="K153" s="43"/>
      <c r="L153" s="43"/>
      <c r="M153" s="43"/>
      <c r="N153" s="43"/>
      <c r="O153" s="43"/>
      <c r="P153" s="43"/>
      <c r="Q153" s="43"/>
      <c r="R153" s="43"/>
      <c r="S153" s="43"/>
      <c r="T153" s="46"/>
      <c r="U153" s="47"/>
    </row>
    <row r="154" spans="2:21">
      <c r="B154" s="50">
        <f t="shared" si="12"/>
        <v>0</v>
      </c>
      <c r="C154" s="63">
        <f>IF(SUM(G154:G$302)&gt;0,(($M$1+$E$8)*((1+F154)^SUM(H154:H$302)))+D154,0)</f>
        <v>0</v>
      </c>
      <c r="D154" s="64">
        <f t="shared" si="15"/>
        <v>0</v>
      </c>
      <c r="E154" s="50" t="str">
        <f>IF(T154&gt;0,(T154/((1+F155)^SUM(H154:H$302))),"0")</f>
        <v>0</v>
      </c>
      <c r="F154" s="50">
        <f>IF( SUM(H154:H$302)&gt;0, (B154/(SUM(G$9:G$302)+SUM(E154:E$302)))^(1/SUM(H154:H$302))-1,0)</f>
        <v>0</v>
      </c>
      <c r="G154" s="50">
        <f t="shared" si="11"/>
        <v>0</v>
      </c>
      <c r="H154" s="50">
        <f t="shared" si="13"/>
        <v>0</v>
      </c>
      <c r="J154" s="50" t="str">
        <f t="shared" si="14"/>
        <v/>
      </c>
      <c r="K154" s="43"/>
      <c r="L154" s="43"/>
      <c r="M154" s="43"/>
      <c r="N154" s="43"/>
      <c r="O154" s="43"/>
      <c r="P154" s="43"/>
      <c r="Q154" s="43"/>
      <c r="R154" s="43"/>
      <c r="S154" s="43"/>
      <c r="T154" s="46"/>
      <c r="U154" s="47"/>
    </row>
    <row r="155" spans="2:21">
      <c r="B155" s="50">
        <f t="shared" si="12"/>
        <v>0</v>
      </c>
      <c r="C155" s="63">
        <f>IF(SUM(G155:G$302)&gt;0,(($M$1+$E$8)*((1+F155)^SUM(H155:H$302)))+D155,0)</f>
        <v>0</v>
      </c>
      <c r="D155" s="64">
        <f t="shared" si="15"/>
        <v>0</v>
      </c>
      <c r="E155" s="50" t="str">
        <f>IF(T155&gt;0,(T155/((1+F156)^SUM(H155:H$302))),"0")</f>
        <v>0</v>
      </c>
      <c r="F155" s="50">
        <f>IF( SUM(H155:H$302)&gt;0, (B155/(SUM(G$9:G$302)+SUM(E155:E$302)))^(1/SUM(H155:H$302))-1,0)</f>
        <v>0</v>
      </c>
      <c r="G155" s="50">
        <f t="shared" si="11"/>
        <v>0</v>
      </c>
      <c r="H155" s="50">
        <f t="shared" si="13"/>
        <v>0</v>
      </c>
      <c r="J155" s="50" t="str">
        <f t="shared" si="14"/>
        <v/>
      </c>
      <c r="K155" s="43"/>
      <c r="L155" s="49"/>
      <c r="M155" s="43"/>
      <c r="N155" s="43"/>
      <c r="O155" s="43"/>
      <c r="P155" s="43"/>
      <c r="Q155" s="43"/>
      <c r="R155" s="43"/>
      <c r="S155" s="43"/>
      <c r="T155" s="46"/>
      <c r="U155" s="47"/>
    </row>
    <row r="156" spans="2:21">
      <c r="B156" s="50">
        <f t="shared" si="12"/>
        <v>0</v>
      </c>
      <c r="C156" s="63">
        <f>IF(SUM(G156:G$302)&gt;0,(($M$1+$E$8)*((1+F156)^SUM(H156:H$302)))+D156,0)</f>
        <v>0</v>
      </c>
      <c r="D156" s="64">
        <f t="shared" si="15"/>
        <v>0</v>
      </c>
      <c r="E156" s="50" t="str">
        <f>IF(T156&gt;0,(T156/((1+F157)^SUM(H156:H$302))),"0")</f>
        <v>0</v>
      </c>
      <c r="F156" s="50">
        <f>IF( SUM(H156:H$302)&gt;0, (B156/(SUM(G$9:G$302)+SUM(E156:E$302)))^(1/SUM(H156:H$302))-1,0)</f>
        <v>0</v>
      </c>
      <c r="G156" s="50">
        <f t="shared" si="11"/>
        <v>0</v>
      </c>
      <c r="H156" s="50">
        <f t="shared" si="13"/>
        <v>0</v>
      </c>
      <c r="J156" s="50" t="str">
        <f t="shared" si="14"/>
        <v/>
      </c>
      <c r="K156" s="43"/>
      <c r="L156" s="43"/>
      <c r="M156" s="43"/>
      <c r="N156" s="43"/>
      <c r="O156" s="43"/>
      <c r="P156" s="43"/>
      <c r="Q156" s="43"/>
      <c r="R156" s="43"/>
      <c r="S156" s="43"/>
      <c r="T156" s="46"/>
      <c r="U156" s="47"/>
    </row>
    <row r="157" spans="2:21">
      <c r="B157" s="50">
        <f t="shared" si="12"/>
        <v>0</v>
      </c>
      <c r="C157" s="63">
        <f>IF(SUM(G157:G$302)&gt;0,(($M$1+$E$8)*((1+F157)^SUM(H157:H$302)))+D157,0)</f>
        <v>0</v>
      </c>
      <c r="D157" s="64">
        <f t="shared" si="15"/>
        <v>0</v>
      </c>
      <c r="E157" s="50" t="str">
        <f>IF(T157&gt;0,(T157/((1+F158)^SUM(H157:H$302))),"0")</f>
        <v>0</v>
      </c>
      <c r="F157" s="50">
        <f>IF( SUM(H157:H$302)&gt;0, (B157/(SUM(G$9:G$302)+SUM(E157:E$302)))^(1/SUM(H157:H$302))-1,0)</f>
        <v>0</v>
      </c>
      <c r="G157" s="50">
        <f t="shared" si="11"/>
        <v>0</v>
      </c>
      <c r="H157" s="50">
        <f t="shared" si="13"/>
        <v>0</v>
      </c>
      <c r="J157" s="50" t="str">
        <f t="shared" si="14"/>
        <v/>
      </c>
      <c r="K157" s="43"/>
      <c r="L157" s="43"/>
      <c r="M157" s="43"/>
      <c r="N157" s="43"/>
      <c r="O157" s="43"/>
      <c r="P157" s="43"/>
      <c r="Q157" s="43"/>
      <c r="R157" s="43"/>
      <c r="S157" s="43"/>
      <c r="T157" s="46"/>
      <c r="U157" s="47"/>
    </row>
    <row r="158" spans="2:21">
      <c r="B158" s="50">
        <f t="shared" si="12"/>
        <v>0</v>
      </c>
      <c r="C158" s="63">
        <f>IF(SUM(G158:G$302)&gt;0,(($M$1+$E$8)*((1+F158)^SUM(H158:H$302)))+D158,0)</f>
        <v>0</v>
      </c>
      <c r="D158" s="64">
        <f t="shared" si="15"/>
        <v>0</v>
      </c>
      <c r="E158" s="50" t="str">
        <f>IF(T158&gt;0,(T158/((1+F159)^SUM(H158:H$302))),"0")</f>
        <v>0</v>
      </c>
      <c r="F158" s="50">
        <f>IF( SUM(H158:H$302)&gt;0, (B158/(SUM(G$9:G$302)+SUM(E158:E$302)))^(1/SUM(H158:H$302))-1,0)</f>
        <v>0</v>
      </c>
      <c r="G158" s="50">
        <f t="shared" si="11"/>
        <v>0</v>
      </c>
      <c r="H158" s="50">
        <f t="shared" si="13"/>
        <v>0</v>
      </c>
      <c r="J158" s="50" t="str">
        <f t="shared" si="14"/>
        <v/>
      </c>
      <c r="K158" s="43"/>
      <c r="L158" s="43"/>
      <c r="M158" s="43"/>
      <c r="N158" s="43"/>
      <c r="O158" s="43"/>
      <c r="P158" s="43"/>
      <c r="Q158" s="43"/>
      <c r="R158" s="43"/>
      <c r="S158" s="43"/>
      <c r="T158" s="46"/>
      <c r="U158" s="47"/>
    </row>
    <row r="159" spans="2:21">
      <c r="B159" s="50">
        <f t="shared" si="12"/>
        <v>0</v>
      </c>
      <c r="C159" s="63">
        <f>IF(SUM(G159:G$302)&gt;0,(($M$1+$E$8)*((1+F159)^SUM(H159:H$302)))+D159,0)</f>
        <v>0</v>
      </c>
      <c r="D159" s="64">
        <f t="shared" si="15"/>
        <v>0</v>
      </c>
      <c r="E159" s="50" t="str">
        <f>IF(T159&gt;0,(T159/((1+F160)^SUM(H159:H$302))),"0")</f>
        <v>0</v>
      </c>
      <c r="F159" s="50">
        <f>IF( SUM(H159:H$302)&gt;0, (B159/(SUM(G$9:G$302)+SUM(E159:E$302)))^(1/SUM(H159:H$302))-1,0)</f>
        <v>0</v>
      </c>
      <c r="G159" s="50">
        <f t="shared" si="11"/>
        <v>0</v>
      </c>
      <c r="H159" s="50">
        <f t="shared" si="13"/>
        <v>0</v>
      </c>
      <c r="J159" s="50" t="str">
        <f t="shared" si="14"/>
        <v/>
      </c>
      <c r="K159" s="43"/>
      <c r="L159" s="43"/>
      <c r="M159" s="43"/>
      <c r="N159" s="43"/>
      <c r="O159" s="43"/>
      <c r="P159" s="43"/>
      <c r="Q159" s="43"/>
      <c r="R159" s="43"/>
      <c r="S159" s="43"/>
      <c r="T159" s="46"/>
      <c r="U159" s="47"/>
    </row>
    <row r="160" spans="2:21">
      <c r="B160" s="50">
        <f t="shared" si="12"/>
        <v>0</v>
      </c>
      <c r="C160" s="63">
        <f>IF(SUM(G160:G$302)&gt;0,(($M$1+$E$8)*((1+F160)^SUM(H160:H$302)))+D160,0)</f>
        <v>0</v>
      </c>
      <c r="D160" s="64">
        <f t="shared" si="15"/>
        <v>0</v>
      </c>
      <c r="E160" s="50" t="str">
        <f>IF(T160&gt;0,(T160/((1+F161)^SUM(H160:H$302))),"0")</f>
        <v>0</v>
      </c>
      <c r="F160" s="50">
        <f>IF( SUM(H160:H$302)&gt;0, (B160/(SUM(G$9:G$302)+SUM(E160:E$302)))^(1/SUM(H160:H$302))-1,0)</f>
        <v>0</v>
      </c>
      <c r="G160" s="50">
        <f t="shared" si="11"/>
        <v>0</v>
      </c>
      <c r="H160" s="50">
        <f t="shared" si="13"/>
        <v>0</v>
      </c>
      <c r="J160" s="50" t="str">
        <f t="shared" si="14"/>
        <v/>
      </c>
      <c r="K160" s="43"/>
      <c r="L160" s="43"/>
      <c r="M160" s="43"/>
      <c r="N160" s="43"/>
      <c r="O160" s="43"/>
      <c r="P160" s="43"/>
      <c r="Q160" s="43"/>
      <c r="R160" s="43"/>
      <c r="S160" s="43"/>
      <c r="T160" s="46"/>
      <c r="U160" s="47"/>
    </row>
    <row r="161" spans="2:21">
      <c r="B161" s="50">
        <f t="shared" si="12"/>
        <v>0</v>
      </c>
      <c r="C161" s="63">
        <f>IF(SUM(G161:G$302)&gt;0,(($M$1+$E$8)*((1+F161)^SUM(H161:H$302)))+D161,0)</f>
        <v>0</v>
      </c>
      <c r="D161" s="64">
        <f t="shared" si="15"/>
        <v>0</v>
      </c>
      <c r="E161" s="50" t="str">
        <f>IF(T161&gt;0,(T161/((1+F162)^SUM(H161:H$302))),"0")</f>
        <v>0</v>
      </c>
      <c r="F161" s="50">
        <f>IF( SUM(H161:H$302)&gt;0, (B161/(SUM(G$9:G$302)+SUM(E161:E$302)))^(1/SUM(H161:H$302))-1,0)</f>
        <v>0</v>
      </c>
      <c r="G161" s="50">
        <f t="shared" si="11"/>
        <v>0</v>
      </c>
      <c r="H161" s="50">
        <f t="shared" si="13"/>
        <v>0</v>
      </c>
      <c r="J161" s="50" t="str">
        <f t="shared" si="14"/>
        <v/>
      </c>
      <c r="K161" s="43"/>
      <c r="L161" s="43"/>
      <c r="M161" s="43"/>
      <c r="N161" s="43"/>
      <c r="O161" s="43"/>
      <c r="P161" s="43"/>
      <c r="Q161" s="43"/>
      <c r="R161" s="43"/>
      <c r="S161" s="43"/>
      <c r="T161" s="46"/>
      <c r="U161" s="47"/>
    </row>
    <row r="162" spans="2:21">
      <c r="B162" s="50">
        <f t="shared" si="12"/>
        <v>0</v>
      </c>
      <c r="C162" s="63">
        <f>IF(SUM(G162:G$302)&gt;0,(($M$1+$E$8)*((1+F162)^SUM(H162:H$302)))+D162,0)</f>
        <v>0</v>
      </c>
      <c r="D162" s="64">
        <f t="shared" si="15"/>
        <v>0</v>
      </c>
      <c r="E162" s="50" t="str">
        <f>IF(T162&gt;0,(T162/((1+F163)^SUM(H162:H$302))),"0")</f>
        <v>0</v>
      </c>
      <c r="F162" s="50">
        <f>IF( SUM(H162:H$302)&gt;0, (B162/(SUM(G$9:G$302)+SUM(E162:E$302)))^(1/SUM(H162:H$302))-1,0)</f>
        <v>0</v>
      </c>
      <c r="G162" s="50">
        <f t="shared" si="11"/>
        <v>0</v>
      </c>
      <c r="H162" s="50">
        <f t="shared" si="13"/>
        <v>0</v>
      </c>
      <c r="J162" s="50" t="str">
        <f t="shared" si="14"/>
        <v/>
      </c>
      <c r="K162" s="43"/>
      <c r="L162" s="43"/>
      <c r="M162" s="43"/>
      <c r="N162" s="43"/>
      <c r="O162" s="43"/>
      <c r="P162" s="43"/>
      <c r="Q162" s="43"/>
      <c r="R162" s="43"/>
      <c r="S162" s="43"/>
      <c r="T162" s="46"/>
      <c r="U162" s="47"/>
    </row>
    <row r="163" spans="2:21">
      <c r="B163" s="50">
        <f t="shared" si="12"/>
        <v>0</v>
      </c>
      <c r="C163" s="63">
        <f>IF(SUM(G163:G$302)&gt;0,(($M$1+$E$8)*((1+F163)^SUM(H163:H$302)))+D163,0)</f>
        <v>0</v>
      </c>
      <c r="D163" s="64">
        <f t="shared" si="15"/>
        <v>0</v>
      </c>
      <c r="E163" s="50" t="str">
        <f>IF(T163&gt;0,(T163/((1+F164)^SUM(H163:H$302))),"0")</f>
        <v>0</v>
      </c>
      <c r="F163" s="50">
        <f>IF( SUM(H163:H$302)&gt;0, (B163/(SUM(G$9:G$302)+SUM(E163:E$302)))^(1/SUM(H163:H$302))-1,0)</f>
        <v>0</v>
      </c>
      <c r="G163" s="50">
        <f t="shared" si="11"/>
        <v>0</v>
      </c>
      <c r="H163" s="50">
        <f t="shared" si="13"/>
        <v>0</v>
      </c>
      <c r="J163" s="50" t="str">
        <f t="shared" si="14"/>
        <v/>
      </c>
      <c r="K163" s="43"/>
      <c r="L163" s="43"/>
      <c r="M163" s="43"/>
      <c r="N163" s="43"/>
      <c r="O163" s="43"/>
      <c r="P163" s="43"/>
      <c r="Q163" s="43"/>
      <c r="R163" s="43"/>
      <c r="S163" s="43"/>
      <c r="T163" s="46"/>
      <c r="U163" s="47"/>
    </row>
    <row r="164" spans="2:21">
      <c r="B164" s="50">
        <f t="shared" si="12"/>
        <v>0</v>
      </c>
      <c r="C164" s="63">
        <f>IF(SUM(G164:G$302)&gt;0,(($M$1+$E$8)*((1+F164)^SUM(H164:H$302)))+D164,0)</f>
        <v>0</v>
      </c>
      <c r="D164" s="64">
        <f t="shared" si="15"/>
        <v>0</v>
      </c>
      <c r="E164" s="50" t="str">
        <f>IF(T164&gt;0,(T164/((1+F165)^SUM(H164:H$302))),"0")</f>
        <v>0</v>
      </c>
      <c r="F164" s="50">
        <f>IF( SUM(H164:H$302)&gt;0, (B164/(SUM(G$9:G$302)+SUM(E164:E$302)))^(1/SUM(H164:H$302))-1,0)</f>
        <v>0</v>
      </c>
      <c r="G164" s="50">
        <f t="shared" si="11"/>
        <v>0</v>
      </c>
      <c r="H164" s="50">
        <f t="shared" si="13"/>
        <v>0</v>
      </c>
      <c r="J164" s="50" t="str">
        <f t="shared" si="14"/>
        <v/>
      </c>
      <c r="K164" s="43"/>
      <c r="L164" s="43"/>
      <c r="M164" s="43"/>
      <c r="N164" s="43"/>
      <c r="O164" s="43"/>
      <c r="P164" s="43"/>
      <c r="Q164" s="43"/>
      <c r="R164" s="43"/>
      <c r="S164" s="43"/>
      <c r="T164" s="46"/>
      <c r="U164" s="47"/>
    </row>
    <row r="165" spans="2:21">
      <c r="B165" s="50">
        <f t="shared" si="12"/>
        <v>0</v>
      </c>
      <c r="C165" s="63">
        <f>IF(SUM(G165:G$302)&gt;0,(($M$1+$E$8)*((1+F165)^SUM(H165:H$302)))+D165,0)</f>
        <v>0</v>
      </c>
      <c r="D165" s="64">
        <f t="shared" si="15"/>
        <v>0</v>
      </c>
      <c r="E165" s="50" t="str">
        <f>IF(T165&gt;0,(T165/((1+F166)^SUM(H165:H$302))),"0")</f>
        <v>0</v>
      </c>
      <c r="F165" s="50">
        <f>IF( SUM(H165:H$302)&gt;0, (B165/(SUM(G$9:G$302)+SUM(E165:E$302)))^(1/SUM(H165:H$302))-1,0)</f>
        <v>0</v>
      </c>
      <c r="G165" s="50">
        <f t="shared" si="11"/>
        <v>0</v>
      </c>
      <c r="H165" s="50">
        <f t="shared" si="13"/>
        <v>0</v>
      </c>
      <c r="J165" s="50" t="str">
        <f t="shared" si="14"/>
        <v/>
      </c>
      <c r="K165" s="43"/>
      <c r="L165" s="43"/>
      <c r="M165" s="43"/>
      <c r="N165" s="43"/>
      <c r="O165" s="43"/>
      <c r="P165" s="43"/>
      <c r="Q165" s="43"/>
      <c r="R165" s="43"/>
      <c r="S165" s="43"/>
      <c r="T165" s="46"/>
      <c r="U165" s="47"/>
    </row>
    <row r="166" spans="2:21">
      <c r="B166" s="50">
        <f t="shared" si="12"/>
        <v>0</v>
      </c>
      <c r="C166" s="63">
        <f>IF(SUM(G166:G$302)&gt;0,(($M$1+$E$8)*((1+F166)^SUM(H166:H$302)))+D166,0)</f>
        <v>0</v>
      </c>
      <c r="D166" s="64">
        <f t="shared" si="15"/>
        <v>0</v>
      </c>
      <c r="E166" s="50" t="str">
        <f>IF(T166&gt;0,(T166/((1+F167)^SUM(H166:H$302))),"0")</f>
        <v>0</v>
      </c>
      <c r="F166" s="50">
        <f>IF( SUM(H166:H$302)&gt;0, (B166/(SUM(G$9:G$302)+SUM(E166:E$302)))^(1/SUM(H166:H$302))-1,0)</f>
        <v>0</v>
      </c>
      <c r="G166" s="50">
        <f t="shared" si="11"/>
        <v>0</v>
      </c>
      <c r="H166" s="50">
        <f t="shared" si="13"/>
        <v>0</v>
      </c>
      <c r="J166" s="50" t="str">
        <f t="shared" si="14"/>
        <v/>
      </c>
      <c r="K166" s="43"/>
      <c r="L166" s="43"/>
      <c r="M166" s="43"/>
      <c r="N166" s="43"/>
      <c r="O166" s="43"/>
      <c r="P166" s="43"/>
      <c r="Q166" s="43"/>
      <c r="R166" s="43"/>
      <c r="S166" s="43"/>
      <c r="T166" s="46"/>
      <c r="U166" s="47"/>
    </row>
    <row r="167" spans="2:21">
      <c r="B167" s="50">
        <f t="shared" si="12"/>
        <v>0</v>
      </c>
      <c r="C167" s="63">
        <f>IF(SUM(G167:G$302)&gt;0,(($M$1+$E$8)*((1+F167)^SUM(H167:H$302)))+D167,0)</f>
        <v>0</v>
      </c>
      <c r="D167" s="64">
        <f t="shared" si="15"/>
        <v>0</v>
      </c>
      <c r="E167" s="50" t="str">
        <f>IF(T167&gt;0,(T167/((1+F168)^SUM(H167:H$302))),"0")</f>
        <v>0</v>
      </c>
      <c r="F167" s="50">
        <f>IF( SUM(H167:H$302)&gt;0, (B167/(SUM(G$9:G$302)+SUM(E167:E$302)))^(1/SUM(H167:H$302))-1,0)</f>
        <v>0</v>
      </c>
      <c r="G167" s="50">
        <f t="shared" si="11"/>
        <v>0</v>
      </c>
      <c r="H167" s="50">
        <f t="shared" si="13"/>
        <v>0</v>
      </c>
      <c r="J167" s="50" t="str">
        <f t="shared" si="14"/>
        <v/>
      </c>
      <c r="K167" s="43"/>
      <c r="L167" s="43"/>
      <c r="M167" s="43"/>
      <c r="N167" s="43"/>
      <c r="O167" s="43"/>
      <c r="P167" s="43"/>
      <c r="Q167" s="43"/>
      <c r="R167" s="43"/>
      <c r="S167" s="43"/>
      <c r="T167" s="46"/>
      <c r="U167" s="47"/>
    </row>
    <row r="168" spans="2:21">
      <c r="B168" s="50">
        <f t="shared" si="12"/>
        <v>0</v>
      </c>
      <c r="C168" s="63">
        <f>IF(SUM(G168:G$302)&gt;0,(($M$1+$E$8)*((1+F168)^SUM(H168:H$302)))+D168,0)</f>
        <v>0</v>
      </c>
      <c r="D168" s="64">
        <f t="shared" si="15"/>
        <v>0</v>
      </c>
      <c r="E168" s="50" t="str">
        <f>IF(T168&gt;0,(T168/((1+F169)^SUM(H168:H$302))),"0")</f>
        <v>0</v>
      </c>
      <c r="F168" s="50">
        <f>IF( SUM(H168:H$302)&gt;0, (B168/(SUM(G$9:G$302)+SUM(E168:E$302)))^(1/SUM(H168:H$302))-1,0)</f>
        <v>0</v>
      </c>
      <c r="G168" s="50">
        <f t="shared" si="11"/>
        <v>0</v>
      </c>
      <c r="H168" s="50">
        <f t="shared" si="13"/>
        <v>0</v>
      </c>
      <c r="J168" s="50" t="str">
        <f t="shared" si="14"/>
        <v/>
      </c>
      <c r="K168" s="43"/>
      <c r="L168" s="43"/>
      <c r="M168" s="43"/>
      <c r="N168" s="43"/>
      <c r="O168" s="43"/>
      <c r="P168" s="43"/>
      <c r="Q168" s="43"/>
      <c r="R168" s="43"/>
      <c r="S168" s="43"/>
      <c r="T168" s="46"/>
      <c r="U168" s="47"/>
    </row>
    <row r="169" spans="2:21">
      <c r="B169" s="50">
        <f t="shared" si="12"/>
        <v>0</v>
      </c>
      <c r="C169" s="63">
        <f>IF(SUM(G169:G$302)&gt;0,(($M$1+$E$8)*((1+F169)^SUM(H169:H$302)))+D169,0)</f>
        <v>0</v>
      </c>
      <c r="D169" s="64">
        <f t="shared" si="15"/>
        <v>0</v>
      </c>
      <c r="E169" s="50" t="str">
        <f>IF(T169&gt;0,(T169/((1+F170)^SUM(H169:H$302))),"0")</f>
        <v>0</v>
      </c>
      <c r="F169" s="50">
        <f>IF( SUM(H169:H$302)&gt;0, (B169/(SUM(G$9:G$302)+SUM(E169:E$302)))^(1/SUM(H169:H$302))-1,0)</f>
        <v>0</v>
      </c>
      <c r="G169" s="50">
        <f t="shared" si="11"/>
        <v>0</v>
      </c>
      <c r="H169" s="50">
        <f t="shared" si="13"/>
        <v>0</v>
      </c>
      <c r="J169" s="50" t="str">
        <f t="shared" si="14"/>
        <v/>
      </c>
      <c r="K169" s="43"/>
      <c r="L169" s="43"/>
      <c r="M169" s="43"/>
      <c r="N169" s="43"/>
      <c r="O169" s="43"/>
      <c r="P169" s="43"/>
      <c r="Q169" s="43"/>
      <c r="R169" s="43"/>
      <c r="S169" s="43"/>
      <c r="T169" s="46"/>
      <c r="U169" s="47"/>
    </row>
    <row r="170" spans="2:21">
      <c r="B170" s="50">
        <f t="shared" si="12"/>
        <v>0</v>
      </c>
      <c r="C170" s="63">
        <f>IF(SUM(G170:G$302)&gt;0,(($M$1+$E$8)*((1+F170)^SUM(H170:H$302)))+D170,0)</f>
        <v>0</v>
      </c>
      <c r="D170" s="64">
        <f t="shared" si="15"/>
        <v>0</v>
      </c>
      <c r="E170" s="50" t="str">
        <f>IF(T170&gt;0,(T170/((1+F171)^SUM(H170:H$302))),"0")</f>
        <v>0</v>
      </c>
      <c r="F170" s="50">
        <f>IF( SUM(H170:H$302)&gt;0, (B170/(SUM(G$9:G$302)+SUM(E170:E$302)))^(1/SUM(H170:H$302))-1,0)</f>
        <v>0</v>
      </c>
      <c r="G170" s="50">
        <f t="shared" si="11"/>
        <v>0</v>
      </c>
      <c r="H170" s="50">
        <f t="shared" si="13"/>
        <v>0</v>
      </c>
      <c r="J170" s="50" t="str">
        <f t="shared" si="14"/>
        <v/>
      </c>
      <c r="K170" s="43"/>
      <c r="L170" s="43"/>
      <c r="M170" s="43"/>
      <c r="N170" s="43"/>
      <c r="O170" s="43"/>
      <c r="P170" s="43"/>
      <c r="Q170" s="43"/>
      <c r="R170" s="43"/>
      <c r="S170" s="43"/>
      <c r="T170" s="46"/>
      <c r="U170" s="47"/>
    </row>
    <row r="171" spans="2:21">
      <c r="B171" s="50">
        <f t="shared" si="12"/>
        <v>0</v>
      </c>
      <c r="C171" s="63">
        <f>IF(SUM(G171:G$302)&gt;0,(($M$1+$E$8)*((1+F171)^SUM(H171:H$302)))+D171,0)</f>
        <v>0</v>
      </c>
      <c r="D171" s="64">
        <f t="shared" si="15"/>
        <v>0</v>
      </c>
      <c r="E171" s="50" t="str">
        <f>IF(T171&gt;0,(T171/((1+F172)^SUM(H171:H$302))),"0")</f>
        <v>0</v>
      </c>
      <c r="F171" s="50">
        <f>IF( SUM(H171:H$302)&gt;0, (B171/(SUM(G$9:G$302)+SUM(E171:E$302)))^(1/SUM(H171:H$302))-1,0)</f>
        <v>0</v>
      </c>
      <c r="G171" s="50">
        <f t="shared" si="11"/>
        <v>0</v>
      </c>
      <c r="H171" s="50">
        <f t="shared" si="13"/>
        <v>0</v>
      </c>
      <c r="J171" s="50" t="str">
        <f t="shared" si="14"/>
        <v/>
      </c>
      <c r="K171" s="43"/>
      <c r="L171" s="43"/>
      <c r="M171" s="43"/>
      <c r="N171" s="43"/>
      <c r="O171" s="43"/>
      <c r="P171" s="43"/>
      <c r="Q171" s="43"/>
      <c r="R171" s="43"/>
      <c r="S171" s="43"/>
      <c r="T171" s="46"/>
      <c r="U171" s="47"/>
    </row>
    <row r="172" spans="2:21">
      <c r="B172" s="50">
        <f t="shared" si="12"/>
        <v>0</v>
      </c>
      <c r="C172" s="63">
        <f>IF(SUM(G172:G$302)&gt;0,(($M$1+$E$8)*((1+F172)^SUM(H172:H$302)))+D172,0)</f>
        <v>0</v>
      </c>
      <c r="D172" s="64">
        <f t="shared" si="15"/>
        <v>0</v>
      </c>
      <c r="E172" s="50" t="str">
        <f>IF(T172&gt;0,(T172/((1+F173)^SUM(H172:H$302))),"0")</f>
        <v>0</v>
      </c>
      <c r="F172" s="50">
        <f>IF( SUM(H172:H$302)&gt;0, (B172/(SUM(G$9:G$302)+SUM(E172:E$302)))^(1/SUM(H172:H$302))-1,0)</f>
        <v>0</v>
      </c>
      <c r="G172" s="50">
        <f t="shared" si="11"/>
        <v>0</v>
      </c>
      <c r="H172" s="50">
        <f t="shared" si="13"/>
        <v>0</v>
      </c>
      <c r="J172" s="50" t="str">
        <f t="shared" si="14"/>
        <v/>
      </c>
      <c r="K172" s="43"/>
      <c r="L172" s="43"/>
      <c r="M172" s="43"/>
      <c r="N172" s="43"/>
      <c r="O172" s="43"/>
      <c r="P172" s="43"/>
      <c r="Q172" s="43"/>
      <c r="R172" s="43"/>
      <c r="S172" s="43"/>
      <c r="T172" s="46"/>
      <c r="U172" s="47"/>
    </row>
    <row r="173" spans="2:21">
      <c r="B173" s="50">
        <f t="shared" si="12"/>
        <v>0</v>
      </c>
      <c r="C173" s="63">
        <f>IF(SUM(G173:G$302)&gt;0,(($M$1+$E$8)*((1+F173)^SUM(H173:H$302)))+D173,0)</f>
        <v>0</v>
      </c>
      <c r="D173" s="64">
        <f t="shared" si="15"/>
        <v>0</v>
      </c>
      <c r="E173" s="50" t="str">
        <f>IF(T173&gt;0,(T173/((1+F174)^SUM(H173:H$302))),"0")</f>
        <v>0</v>
      </c>
      <c r="F173" s="50">
        <f>IF( SUM(H173:H$302)&gt;0, (B173/(SUM(G$9:G$302)+SUM(E173:E$302)))^(1/SUM(H173:H$302))-1,0)</f>
        <v>0</v>
      </c>
      <c r="G173" s="50">
        <f t="shared" si="11"/>
        <v>0</v>
      </c>
      <c r="H173" s="50">
        <f t="shared" si="13"/>
        <v>0</v>
      </c>
      <c r="J173" s="50" t="str">
        <f t="shared" si="14"/>
        <v/>
      </c>
      <c r="K173" s="43"/>
      <c r="L173" s="43"/>
      <c r="M173" s="43"/>
      <c r="N173" s="43"/>
      <c r="O173" s="43"/>
      <c r="P173" s="43"/>
      <c r="Q173" s="43"/>
      <c r="R173" s="43"/>
      <c r="S173" s="43"/>
      <c r="T173" s="46"/>
      <c r="U173" s="47"/>
    </row>
    <row r="174" spans="2:21">
      <c r="B174" s="50">
        <f t="shared" si="12"/>
        <v>0</v>
      </c>
      <c r="C174" s="63">
        <f>IF(SUM(G174:G$302)&gt;0,(($M$1+$E$8)*((1+F174)^SUM(H174:H$302)))+D174,0)</f>
        <v>0</v>
      </c>
      <c r="D174" s="64">
        <f t="shared" si="15"/>
        <v>0</v>
      </c>
      <c r="E174" s="50" t="str">
        <f>IF(T174&gt;0,(T174/((1+F175)^SUM(H174:H$302))),"0")</f>
        <v>0</v>
      </c>
      <c r="F174" s="50">
        <f>IF( SUM(H174:H$302)&gt;0, (B174/(SUM(G$9:G$302)+SUM(E174:E$302)))^(1/SUM(H174:H$302))-1,0)</f>
        <v>0</v>
      </c>
      <c r="G174" s="50">
        <f t="shared" si="11"/>
        <v>0</v>
      </c>
      <c r="H174" s="50">
        <f t="shared" si="13"/>
        <v>0</v>
      </c>
      <c r="J174" s="50" t="str">
        <f t="shared" si="14"/>
        <v/>
      </c>
      <c r="K174" s="43"/>
      <c r="L174" s="43"/>
      <c r="M174" s="43"/>
      <c r="N174" s="43"/>
      <c r="O174" s="43"/>
      <c r="P174" s="43"/>
      <c r="Q174" s="43"/>
      <c r="R174" s="43"/>
      <c r="S174" s="43"/>
      <c r="T174" s="46"/>
      <c r="U174" s="47"/>
    </row>
    <row r="175" spans="2:21">
      <c r="B175" s="50">
        <f t="shared" si="12"/>
        <v>0</v>
      </c>
      <c r="C175" s="63">
        <f>IF(SUM(G175:G$302)&gt;0,(($M$1+$E$8)*((1+F175)^SUM(H175:H$302)))+D175,0)</f>
        <v>0</v>
      </c>
      <c r="D175" s="64">
        <f t="shared" si="15"/>
        <v>0</v>
      </c>
      <c r="E175" s="50" t="str">
        <f>IF(T175&gt;0,(T175/((1+F176)^SUM(H175:H$302))),"0")</f>
        <v>0</v>
      </c>
      <c r="F175" s="50">
        <f>IF( SUM(H175:H$302)&gt;0, (B175/(SUM(G$9:G$302)+SUM(E175:E$302)))^(1/SUM(H175:H$302))-1,0)</f>
        <v>0</v>
      </c>
      <c r="G175" s="50">
        <f t="shared" si="11"/>
        <v>0</v>
      </c>
      <c r="H175" s="50">
        <f t="shared" si="13"/>
        <v>0</v>
      </c>
      <c r="J175" s="50" t="str">
        <f t="shared" si="14"/>
        <v/>
      </c>
      <c r="K175" s="43"/>
      <c r="L175" s="43"/>
      <c r="M175" s="43"/>
      <c r="N175" s="43"/>
      <c r="O175" s="43"/>
      <c r="P175" s="43"/>
      <c r="Q175" s="43"/>
      <c r="R175" s="43"/>
      <c r="S175" s="43"/>
      <c r="T175" s="46"/>
      <c r="U175" s="47"/>
    </row>
    <row r="176" spans="2:21">
      <c r="B176" s="50">
        <f t="shared" si="12"/>
        <v>0</v>
      </c>
      <c r="C176" s="63">
        <f>IF(SUM(G176:G$302)&gt;0,(($M$1+$E$8)*((1+F176)^SUM(H176:H$302)))+D176,0)</f>
        <v>0</v>
      </c>
      <c r="D176" s="64">
        <f t="shared" si="15"/>
        <v>0</v>
      </c>
      <c r="E176" s="50" t="str">
        <f>IF(T176&gt;0,(T176/((1+F177)^SUM(H176:H$302))),"0")</f>
        <v>0</v>
      </c>
      <c r="F176" s="50">
        <f>IF( SUM(H176:H$302)&gt;0, (B176/(SUM(G$9:G$302)+SUM(E176:E$302)))^(1/SUM(H176:H$302))-1,0)</f>
        <v>0</v>
      </c>
      <c r="G176" s="50">
        <f t="shared" si="11"/>
        <v>0</v>
      </c>
      <c r="H176" s="50">
        <f t="shared" si="13"/>
        <v>0</v>
      </c>
      <c r="J176" s="50" t="str">
        <f t="shared" si="14"/>
        <v/>
      </c>
      <c r="K176" s="43"/>
      <c r="L176" s="43"/>
      <c r="M176" s="43"/>
      <c r="N176" s="43"/>
      <c r="O176" s="43"/>
      <c r="P176" s="43"/>
      <c r="Q176" s="43"/>
      <c r="R176" s="43"/>
      <c r="S176" s="43"/>
      <c r="T176" s="46"/>
      <c r="U176" s="47"/>
    </row>
    <row r="177" spans="2:21">
      <c r="B177" s="50">
        <f t="shared" si="12"/>
        <v>0</v>
      </c>
      <c r="C177" s="63">
        <f>IF(SUM(G177:G$302)&gt;0,(($M$1+$E$8)*((1+F177)^SUM(H177:H$302)))+D177,0)</f>
        <v>0</v>
      </c>
      <c r="D177" s="64">
        <f t="shared" si="15"/>
        <v>0</v>
      </c>
      <c r="E177" s="50" t="str">
        <f>IF(T177&gt;0,(T177/((1+F178)^SUM(H177:H$302))),"0")</f>
        <v>0</v>
      </c>
      <c r="F177" s="50">
        <f>IF( SUM(H177:H$302)&gt;0, (B177/(SUM(G$9:G$302)+SUM(E177:E$302)))^(1/SUM(H177:H$302))-1,0)</f>
        <v>0</v>
      </c>
      <c r="G177" s="50">
        <f t="shared" si="11"/>
        <v>0</v>
      </c>
      <c r="H177" s="50">
        <f t="shared" si="13"/>
        <v>0</v>
      </c>
      <c r="J177" s="50" t="str">
        <f t="shared" si="14"/>
        <v/>
      </c>
      <c r="K177" s="43"/>
      <c r="L177" s="43"/>
      <c r="M177" s="43"/>
      <c r="N177" s="43"/>
      <c r="O177" s="43"/>
      <c r="P177" s="43"/>
      <c r="Q177" s="43"/>
      <c r="R177" s="43"/>
      <c r="S177" s="43"/>
      <c r="T177" s="46"/>
      <c r="U177" s="47"/>
    </row>
    <row r="178" spans="2:21">
      <c r="B178" s="50">
        <f t="shared" si="12"/>
        <v>0</v>
      </c>
      <c r="C178" s="63">
        <f>IF(SUM(G178:G$302)&gt;0,(($M$1+$E$8)*((1+F178)^SUM(H178:H$302)))+D178,0)</f>
        <v>0</v>
      </c>
      <c r="D178" s="64">
        <f t="shared" si="15"/>
        <v>0</v>
      </c>
      <c r="E178" s="50" t="str">
        <f>IF(T178&gt;0,(T178/((1+F179)^SUM(H178:H$302))),"0")</f>
        <v>0</v>
      </c>
      <c r="F178" s="50">
        <f>IF( SUM(H178:H$302)&gt;0, (B178/(SUM(G$9:G$302)+SUM(E178:E$302)))^(1/SUM(H178:H$302))-1,0)</f>
        <v>0</v>
      </c>
      <c r="G178" s="50">
        <f t="shared" si="11"/>
        <v>0</v>
      </c>
      <c r="H178" s="50">
        <f t="shared" si="13"/>
        <v>0</v>
      </c>
      <c r="J178" s="50" t="str">
        <f t="shared" si="14"/>
        <v/>
      </c>
      <c r="K178" s="43"/>
      <c r="L178" s="43"/>
      <c r="M178" s="43"/>
      <c r="N178" s="43"/>
      <c r="O178" s="43"/>
      <c r="P178" s="43"/>
      <c r="Q178" s="43"/>
      <c r="R178" s="43"/>
      <c r="S178" s="43"/>
      <c r="T178" s="46"/>
      <c r="U178" s="47"/>
    </row>
    <row r="179" spans="2:21">
      <c r="B179" s="50">
        <f t="shared" si="12"/>
        <v>0</v>
      </c>
      <c r="C179" s="63">
        <f>IF(SUM(G179:G$302)&gt;0,(($M$1+$E$8)*((1+F179)^SUM(H179:H$302)))+D179,0)</f>
        <v>0</v>
      </c>
      <c r="D179" s="64">
        <f t="shared" si="15"/>
        <v>0</v>
      </c>
      <c r="E179" s="50" t="str">
        <f>IF(T179&gt;0,(T179/((1+F180)^SUM(H179:H$302))),"0")</f>
        <v>0</v>
      </c>
      <c r="F179" s="50">
        <f>IF( SUM(H179:H$302)&gt;0, (B179/(SUM(G$9:G$302)+SUM(E179:E$302)))^(1/SUM(H179:H$302))-1,0)</f>
        <v>0</v>
      </c>
      <c r="G179" s="50">
        <f t="shared" si="11"/>
        <v>0</v>
      </c>
      <c r="H179" s="50">
        <f t="shared" si="13"/>
        <v>0</v>
      </c>
      <c r="J179" s="50" t="str">
        <f t="shared" si="14"/>
        <v/>
      </c>
      <c r="K179" s="43"/>
      <c r="L179" s="43"/>
      <c r="M179" s="43"/>
      <c r="N179" s="43"/>
      <c r="O179" s="43"/>
      <c r="P179" s="43"/>
      <c r="Q179" s="43"/>
      <c r="R179" s="43"/>
      <c r="S179" s="43"/>
      <c r="T179" s="46"/>
      <c r="U179" s="47"/>
    </row>
    <row r="180" spans="2:21">
      <c r="B180" s="50">
        <f t="shared" si="12"/>
        <v>0</v>
      </c>
      <c r="C180" s="63">
        <f>IF(SUM(G180:G$302)&gt;0,(($M$1+$E$8)*((1+F180)^SUM(H180:H$302)))+D180,0)</f>
        <v>0</v>
      </c>
      <c r="D180" s="64">
        <f t="shared" si="15"/>
        <v>0</v>
      </c>
      <c r="E180" s="50" t="str">
        <f>IF(T180&gt;0,(T180/((1+F181)^SUM(H180:H$302))),"0")</f>
        <v>0</v>
      </c>
      <c r="F180" s="50">
        <f>IF( SUM(H180:H$302)&gt;0, (B180/(SUM(G$9:G$302)+SUM(E180:E$302)))^(1/SUM(H180:H$302))-1,0)</f>
        <v>0</v>
      </c>
      <c r="G180" s="50">
        <f t="shared" si="11"/>
        <v>0</v>
      </c>
      <c r="H180" s="50">
        <f t="shared" si="13"/>
        <v>0</v>
      </c>
      <c r="J180" s="50" t="str">
        <f t="shared" si="14"/>
        <v/>
      </c>
      <c r="K180" s="43"/>
      <c r="L180" s="43"/>
      <c r="M180" s="43"/>
      <c r="N180" s="43"/>
      <c r="O180" s="43"/>
      <c r="P180" s="43"/>
      <c r="Q180" s="43"/>
      <c r="R180" s="43"/>
      <c r="S180" s="43"/>
      <c r="T180" s="46"/>
      <c r="U180" s="47"/>
    </row>
    <row r="181" spans="2:21">
      <c r="B181" s="50">
        <f t="shared" si="12"/>
        <v>0</v>
      </c>
      <c r="C181" s="63">
        <f>IF(SUM(G181:G$302)&gt;0,(($M$1+$E$8)*((1+F181)^SUM(H181:H$302)))+D181,0)</f>
        <v>0</v>
      </c>
      <c r="D181" s="64">
        <f t="shared" si="15"/>
        <v>0</v>
      </c>
      <c r="E181" s="50" t="str">
        <f>IF(T181&gt;0,(T181/((1+F182)^SUM(H181:H$302))),"0")</f>
        <v>0</v>
      </c>
      <c r="F181" s="50">
        <f>IF( SUM(H181:H$302)&gt;0, (B181/(SUM(G$9:G$302)+SUM(E181:E$302)))^(1/SUM(H181:H$302))-1,0)</f>
        <v>0</v>
      </c>
      <c r="G181" s="50">
        <f t="shared" si="11"/>
        <v>0</v>
      </c>
      <c r="H181" s="50">
        <f t="shared" si="13"/>
        <v>0</v>
      </c>
      <c r="J181" s="50" t="str">
        <f t="shared" si="14"/>
        <v/>
      </c>
      <c r="K181" s="43"/>
      <c r="L181" s="43"/>
      <c r="M181" s="43"/>
      <c r="N181" s="43"/>
      <c r="O181" s="43"/>
      <c r="P181" s="43"/>
      <c r="Q181" s="43"/>
      <c r="R181" s="43"/>
      <c r="S181" s="43"/>
      <c r="T181" s="46"/>
      <c r="U181" s="47"/>
    </row>
    <row r="182" spans="2:21">
      <c r="B182" s="50">
        <f t="shared" si="12"/>
        <v>0</v>
      </c>
      <c r="C182" s="63">
        <f>IF(SUM(G182:G$302)&gt;0,(($M$1+$E$8)*((1+F182)^SUM(H182:H$302)))+D182,0)</f>
        <v>0</v>
      </c>
      <c r="D182" s="64">
        <f t="shared" si="15"/>
        <v>0</v>
      </c>
      <c r="E182" s="50" t="str">
        <f>IF(T182&gt;0,(T182/((1+F183)^SUM(H182:H$302))),"0")</f>
        <v>0</v>
      </c>
      <c r="F182" s="50">
        <f>IF( SUM(H182:H$302)&gt;0, (B182/(SUM(G$9:G$302)+SUM(E182:E$302)))^(1/SUM(H182:H$302))-1,0)</f>
        <v>0</v>
      </c>
      <c r="G182" s="50">
        <f t="shared" si="11"/>
        <v>0</v>
      </c>
      <c r="H182" s="50">
        <f t="shared" si="13"/>
        <v>0</v>
      </c>
      <c r="J182" s="50" t="str">
        <f t="shared" si="14"/>
        <v/>
      </c>
      <c r="K182" s="43"/>
      <c r="L182" s="43"/>
      <c r="M182" s="43"/>
      <c r="N182" s="43"/>
      <c r="O182" s="43"/>
      <c r="P182" s="43"/>
      <c r="Q182" s="43"/>
      <c r="R182" s="43"/>
      <c r="S182" s="43"/>
      <c r="T182" s="46"/>
      <c r="U182" s="47"/>
    </row>
    <row r="183" spans="2:21">
      <c r="B183" s="50">
        <f t="shared" si="12"/>
        <v>0</v>
      </c>
      <c r="C183" s="63">
        <f>IF(SUM(G183:G$302)&gt;0,(($M$1+$E$8)*((1+F183)^SUM(H183:H$302)))+D183,0)</f>
        <v>0</v>
      </c>
      <c r="D183" s="64">
        <f t="shared" si="15"/>
        <v>0</v>
      </c>
      <c r="E183" s="50" t="str">
        <f>IF(T183&gt;0,(T183/((1+F184)^SUM(H183:H$302))),"0")</f>
        <v>0</v>
      </c>
      <c r="F183" s="50">
        <f>IF( SUM(H183:H$302)&gt;0, (B183/(SUM(G$9:G$302)+SUM(E183:E$302)))^(1/SUM(H183:H$302))-1,0)</f>
        <v>0</v>
      </c>
      <c r="G183" s="50">
        <f t="shared" si="11"/>
        <v>0</v>
      </c>
      <c r="H183" s="50">
        <f t="shared" si="13"/>
        <v>0</v>
      </c>
      <c r="J183" s="50" t="str">
        <f t="shared" si="14"/>
        <v/>
      </c>
      <c r="K183" s="43"/>
      <c r="L183" s="43"/>
      <c r="M183" s="43"/>
      <c r="N183" s="43"/>
      <c r="O183" s="43"/>
      <c r="P183" s="43"/>
      <c r="Q183" s="43"/>
      <c r="R183" s="43"/>
      <c r="S183" s="43"/>
      <c r="T183" s="46"/>
      <c r="U183" s="47"/>
    </row>
    <row r="184" spans="2:21">
      <c r="B184" s="50">
        <f t="shared" si="12"/>
        <v>0</v>
      </c>
      <c r="C184" s="63">
        <f>IF(SUM(G184:G$302)&gt;0,(($M$1+$E$8)*((1+F184)^SUM(H184:H$302)))+D184,0)</f>
        <v>0</v>
      </c>
      <c r="D184" s="64">
        <f t="shared" si="15"/>
        <v>0</v>
      </c>
      <c r="E184" s="50" t="str">
        <f>IF(T184&gt;0,(T184/((1+F185)^SUM(H184:H$302))),"0")</f>
        <v>0</v>
      </c>
      <c r="F184" s="50">
        <f>IF( SUM(H184:H$302)&gt;0, (B184/(SUM(G$9:G$302)+SUM(E184:E$302)))^(1/SUM(H184:H$302))-1,0)</f>
        <v>0</v>
      </c>
      <c r="G184" s="50">
        <f t="shared" si="11"/>
        <v>0</v>
      </c>
      <c r="H184" s="50">
        <f t="shared" si="13"/>
        <v>0</v>
      </c>
      <c r="J184" s="50" t="str">
        <f t="shared" si="14"/>
        <v/>
      </c>
      <c r="K184" s="43"/>
      <c r="L184" s="43"/>
      <c r="M184" s="43"/>
      <c r="N184" s="43"/>
      <c r="O184" s="43"/>
      <c r="P184" s="43"/>
      <c r="Q184" s="43"/>
      <c r="R184" s="43"/>
      <c r="S184" s="43"/>
      <c r="T184" s="46"/>
      <c r="U184" s="47"/>
    </row>
    <row r="185" spans="2:21">
      <c r="B185" s="50">
        <f t="shared" si="12"/>
        <v>0</v>
      </c>
      <c r="C185" s="63">
        <f>IF(SUM(G185:G$302)&gt;0,(($M$1+$E$8)*((1+F185)^SUM(H185:H$302)))+D185,0)</f>
        <v>0</v>
      </c>
      <c r="D185" s="64">
        <f t="shared" si="15"/>
        <v>0</v>
      </c>
      <c r="E185" s="50" t="str">
        <f>IF(T185&gt;0,(T185/((1+F186)^SUM(H185:H$302))),"0")</f>
        <v>0</v>
      </c>
      <c r="F185" s="50">
        <f>IF( SUM(H185:H$302)&gt;0, (B185/(SUM(G$9:G$302)+SUM(E185:E$302)))^(1/SUM(H185:H$302))-1,0)</f>
        <v>0</v>
      </c>
      <c r="G185" s="50">
        <f t="shared" si="11"/>
        <v>0</v>
      </c>
      <c r="H185" s="50">
        <f t="shared" si="13"/>
        <v>0</v>
      </c>
      <c r="J185" s="50" t="str">
        <f t="shared" si="14"/>
        <v/>
      </c>
      <c r="K185" s="43"/>
      <c r="L185" s="43"/>
      <c r="M185" s="43"/>
      <c r="N185" s="43"/>
      <c r="O185" s="43"/>
      <c r="P185" s="43"/>
      <c r="Q185" s="43"/>
      <c r="R185" s="43"/>
      <c r="S185" s="43"/>
      <c r="T185" s="46"/>
      <c r="U185" s="47"/>
    </row>
    <row r="186" spans="2:21">
      <c r="B186" s="50">
        <f t="shared" si="12"/>
        <v>0</v>
      </c>
      <c r="C186" s="63">
        <f>IF(SUM(G186:G$302)&gt;0,(($M$1+$E$8)*((1+F186)^SUM(H186:H$302)))+D186,0)</f>
        <v>0</v>
      </c>
      <c r="D186" s="64">
        <f t="shared" si="15"/>
        <v>0</v>
      </c>
      <c r="E186" s="50" t="str">
        <f>IF(T186&gt;0,(T186/((1+F187)^SUM(H186:H$302))),"0")</f>
        <v>0</v>
      </c>
      <c r="F186" s="50">
        <f>IF( SUM(H186:H$302)&gt;0, (B186/(SUM(G$9:G$302)+SUM(E186:E$302)))^(1/SUM(H186:H$302))-1,0)</f>
        <v>0</v>
      </c>
      <c r="G186" s="50">
        <f t="shared" si="11"/>
        <v>0</v>
      </c>
      <c r="H186" s="50">
        <f t="shared" si="13"/>
        <v>0</v>
      </c>
      <c r="J186" s="50" t="str">
        <f t="shared" si="14"/>
        <v/>
      </c>
      <c r="K186" s="43"/>
      <c r="L186" s="43"/>
      <c r="M186" s="43"/>
      <c r="N186" s="43"/>
      <c r="O186" s="43"/>
      <c r="P186" s="43"/>
      <c r="Q186" s="43"/>
      <c r="R186" s="43"/>
      <c r="S186" s="43"/>
      <c r="T186" s="46"/>
      <c r="U186" s="47"/>
    </row>
    <row r="187" spans="2:21">
      <c r="B187" s="50">
        <f t="shared" si="12"/>
        <v>0</v>
      </c>
      <c r="C187" s="63">
        <f>IF(SUM(G187:G$302)&gt;0,(($M$1+$E$8)*((1+F187)^SUM(H187:H$302)))+D187,0)</f>
        <v>0</v>
      </c>
      <c r="D187" s="64">
        <f t="shared" si="15"/>
        <v>0</v>
      </c>
      <c r="E187" s="50" t="str">
        <f>IF(T187&gt;0,(T187/((1+F188)^SUM(H187:H$302))),"0")</f>
        <v>0</v>
      </c>
      <c r="F187" s="50">
        <f>IF( SUM(H187:H$302)&gt;0, (B187/(SUM(G$9:G$302)+SUM(E187:E$302)))^(1/SUM(H187:H$302))-1,0)</f>
        <v>0</v>
      </c>
      <c r="G187" s="50">
        <f t="shared" si="11"/>
        <v>0</v>
      </c>
      <c r="H187" s="50">
        <f t="shared" si="13"/>
        <v>0</v>
      </c>
      <c r="J187" s="50" t="str">
        <f t="shared" si="14"/>
        <v/>
      </c>
      <c r="K187" s="43"/>
      <c r="L187" s="43"/>
      <c r="M187" s="43"/>
      <c r="N187" s="43"/>
      <c r="O187" s="43"/>
      <c r="P187" s="43"/>
      <c r="Q187" s="43"/>
      <c r="R187" s="43"/>
      <c r="S187" s="43"/>
      <c r="T187" s="46"/>
      <c r="U187" s="47"/>
    </row>
    <row r="188" spans="2:21">
      <c r="B188" s="50">
        <f t="shared" si="12"/>
        <v>0</v>
      </c>
      <c r="C188" s="63">
        <f>IF(SUM(G188:G$302)&gt;0,(($M$1+$E$8)*((1+F188)^SUM(H188:H$302)))+D188,0)</f>
        <v>0</v>
      </c>
      <c r="D188" s="64">
        <f t="shared" si="15"/>
        <v>0</v>
      </c>
      <c r="E188" s="50" t="str">
        <f>IF(T188&gt;0,(T188/((1+F189)^SUM(H188:H$302))),"0")</f>
        <v>0</v>
      </c>
      <c r="F188" s="50">
        <f>IF( SUM(H188:H$302)&gt;0, (B188/(SUM(G$9:G$302)+SUM(E188:E$302)))^(1/SUM(H188:H$302))-1,0)</f>
        <v>0</v>
      </c>
      <c r="G188" s="50">
        <f t="shared" si="11"/>
        <v>0</v>
      </c>
      <c r="H188" s="50">
        <f t="shared" si="13"/>
        <v>0</v>
      </c>
      <c r="J188" s="50" t="str">
        <f t="shared" si="14"/>
        <v/>
      </c>
      <c r="K188" s="43"/>
      <c r="L188" s="43"/>
      <c r="M188" s="43"/>
      <c r="N188" s="43"/>
      <c r="O188" s="43"/>
      <c r="P188" s="43"/>
      <c r="Q188" s="43"/>
      <c r="R188" s="43"/>
      <c r="S188" s="43"/>
      <c r="T188" s="46"/>
      <c r="U188" s="47"/>
    </row>
    <row r="189" spans="2:21">
      <c r="B189" s="50">
        <f t="shared" si="12"/>
        <v>0</v>
      </c>
      <c r="C189" s="63">
        <f>IF(SUM(G189:G$302)&gt;0,(($M$1+$E$8)*((1+F189)^SUM(H189:H$302)))+D189,0)</f>
        <v>0</v>
      </c>
      <c r="D189" s="64">
        <f t="shared" si="15"/>
        <v>0</v>
      </c>
      <c r="E189" s="50" t="str">
        <f>IF(T189&gt;0,(T189/((1+F190)^SUM(H189:H$302))),"0")</f>
        <v>0</v>
      </c>
      <c r="F189" s="50">
        <f>IF( SUM(H189:H$302)&gt;0, (B189/(SUM(G$9:G$302)+SUM(E189:E$302)))^(1/SUM(H189:H$302))-1,0)</f>
        <v>0</v>
      </c>
      <c r="G189" s="50">
        <f t="shared" si="11"/>
        <v>0</v>
      </c>
      <c r="H189" s="50">
        <f t="shared" si="13"/>
        <v>0</v>
      </c>
      <c r="J189" s="50" t="str">
        <f t="shared" si="14"/>
        <v/>
      </c>
      <c r="K189" s="43"/>
      <c r="L189" s="43"/>
      <c r="M189" s="43"/>
      <c r="N189" s="43"/>
      <c r="O189" s="43"/>
      <c r="P189" s="43"/>
      <c r="Q189" s="43"/>
      <c r="R189" s="43"/>
      <c r="S189" s="43"/>
      <c r="T189" s="46"/>
      <c r="U189" s="47"/>
    </row>
    <row r="190" spans="2:21">
      <c r="B190" s="50">
        <f t="shared" si="12"/>
        <v>0</v>
      </c>
      <c r="C190" s="63">
        <f>IF(SUM(G190:G$302)&gt;0,(($M$1+$E$8)*((1+F190)^SUM(H190:H$302)))+D190,0)</f>
        <v>0</v>
      </c>
      <c r="D190" s="64">
        <f t="shared" si="15"/>
        <v>0</v>
      </c>
      <c r="E190" s="50" t="str">
        <f>IF(T190&gt;0,(T190/((1+F191)^SUM(H190:H$302))),"0")</f>
        <v>0</v>
      </c>
      <c r="F190" s="50">
        <f>IF( SUM(H190:H$302)&gt;0, (B190/(SUM(G$9:G$302)+SUM(E190:E$302)))^(1/SUM(H190:H$302))-1,0)</f>
        <v>0</v>
      </c>
      <c r="G190" s="50">
        <f t="shared" si="11"/>
        <v>0</v>
      </c>
      <c r="H190" s="50">
        <f t="shared" si="13"/>
        <v>0</v>
      </c>
      <c r="J190" s="50" t="str">
        <f t="shared" si="14"/>
        <v/>
      </c>
      <c r="K190" s="43"/>
      <c r="L190" s="43"/>
      <c r="M190" s="43"/>
      <c r="N190" s="43"/>
      <c r="O190" s="43"/>
      <c r="P190" s="43"/>
      <c r="Q190" s="43"/>
      <c r="R190" s="43"/>
      <c r="S190" s="43"/>
      <c r="T190" s="46"/>
      <c r="U190" s="47"/>
    </row>
    <row r="191" spans="2:21">
      <c r="B191" s="50">
        <f t="shared" si="12"/>
        <v>0</v>
      </c>
      <c r="C191" s="63">
        <f>IF(SUM(G191:G$302)&gt;0,(($M$1+$E$8)*((1+F191)^SUM(H191:H$302)))+D191,0)</f>
        <v>0</v>
      </c>
      <c r="D191" s="64">
        <f t="shared" si="15"/>
        <v>0</v>
      </c>
      <c r="E191" s="50" t="str">
        <f>IF(T191&gt;0,(T191/((1+F192)^SUM(H191:H$302))),"0")</f>
        <v>0</v>
      </c>
      <c r="F191" s="50">
        <f>IF( SUM(H191:H$302)&gt;0, (B191/(SUM(G$9:G$302)+SUM(E191:E$302)))^(1/SUM(H191:H$302))-1,0)</f>
        <v>0</v>
      </c>
      <c r="G191" s="50">
        <f t="shared" si="11"/>
        <v>0</v>
      </c>
      <c r="H191" s="50">
        <f t="shared" si="13"/>
        <v>0</v>
      </c>
      <c r="J191" s="50" t="str">
        <f t="shared" si="14"/>
        <v/>
      </c>
      <c r="K191" s="43"/>
      <c r="L191" s="43"/>
      <c r="M191" s="43"/>
      <c r="N191" s="43"/>
      <c r="O191" s="43"/>
      <c r="P191" s="43"/>
      <c r="Q191" s="43"/>
      <c r="R191" s="43"/>
      <c r="S191" s="43"/>
      <c r="T191" s="46"/>
      <c r="U191" s="47"/>
    </row>
    <row r="192" spans="2:21">
      <c r="B192" s="50">
        <f t="shared" si="12"/>
        <v>0</v>
      </c>
      <c r="C192" s="63">
        <f>IF(SUM(G192:G$302)&gt;0,(($M$1+$E$8)*((1+F192)^SUM(H192:H$302)))+D192,0)</f>
        <v>0</v>
      </c>
      <c r="D192" s="64">
        <f t="shared" si="15"/>
        <v>0</v>
      </c>
      <c r="E192" s="50" t="str">
        <f>IF(T192&gt;0,(T192/((1+F193)^SUM(H192:H$302))),"0")</f>
        <v>0</v>
      </c>
      <c r="F192" s="50">
        <f>IF( SUM(H192:H$302)&gt;0, (B192/(SUM(G$9:G$302)+SUM(E192:E$302)))^(1/SUM(H192:H$302))-1,0)</f>
        <v>0</v>
      </c>
      <c r="G192" s="50">
        <f t="shared" si="11"/>
        <v>0</v>
      </c>
      <c r="H192" s="50">
        <f t="shared" si="13"/>
        <v>0</v>
      </c>
      <c r="J192" s="50" t="str">
        <f t="shared" si="14"/>
        <v/>
      </c>
      <c r="K192" s="43"/>
      <c r="L192" s="43"/>
      <c r="M192" s="43"/>
      <c r="N192" s="43"/>
      <c r="O192" s="43"/>
      <c r="P192" s="43"/>
      <c r="Q192" s="43"/>
      <c r="R192" s="43"/>
      <c r="S192" s="43"/>
      <c r="T192" s="46"/>
      <c r="U192" s="47"/>
    </row>
    <row r="193" spans="2:21">
      <c r="B193" s="50">
        <f t="shared" si="12"/>
        <v>0</v>
      </c>
      <c r="C193" s="63">
        <f>IF(SUM(G193:G$302)&gt;0,(($M$1+$E$8)*((1+F193)^SUM(H193:H$302)))+D193,0)</f>
        <v>0</v>
      </c>
      <c r="D193" s="64">
        <f t="shared" si="15"/>
        <v>0</v>
      </c>
      <c r="E193" s="50" t="str">
        <f>IF(T193&gt;0,(T193/((1+F194)^SUM(H193:H$302))),"0")</f>
        <v>0</v>
      </c>
      <c r="F193" s="50">
        <f>IF( SUM(H193:H$302)&gt;0, (B193/(SUM(G$9:G$302)+SUM(E193:E$302)))^(1/SUM(H193:H$302))-1,0)</f>
        <v>0</v>
      </c>
      <c r="G193" s="50">
        <f t="shared" si="11"/>
        <v>0</v>
      </c>
      <c r="H193" s="50">
        <f t="shared" si="13"/>
        <v>0</v>
      </c>
      <c r="J193" s="50" t="str">
        <f t="shared" si="14"/>
        <v/>
      </c>
      <c r="K193" s="43"/>
      <c r="L193" s="43"/>
      <c r="M193" s="43"/>
      <c r="N193" s="43"/>
      <c r="O193" s="43"/>
      <c r="P193" s="43"/>
      <c r="Q193" s="43"/>
      <c r="R193" s="43"/>
      <c r="S193" s="43"/>
      <c r="T193" s="46"/>
      <c r="U193" s="47"/>
    </row>
    <row r="194" spans="2:21">
      <c r="B194" s="50">
        <f t="shared" si="12"/>
        <v>0</v>
      </c>
      <c r="C194" s="63">
        <f>IF(SUM(G194:G$302)&gt;0,(($M$1+$E$8)*((1+F194)^SUM(H194:H$302)))+D194,0)</f>
        <v>0</v>
      </c>
      <c r="D194" s="64">
        <f t="shared" si="15"/>
        <v>0</v>
      </c>
      <c r="E194" s="50" t="str">
        <f>IF(T194&gt;0,(T194/((1+F195)^SUM(H194:H$302))),"0")</f>
        <v>0</v>
      </c>
      <c r="F194" s="50">
        <f>IF( SUM(H194:H$302)&gt;0, (B194/(SUM(G$9:G$302)+SUM(E194:E$302)))^(1/SUM(H194:H$302))-1,0)</f>
        <v>0</v>
      </c>
      <c r="G194" s="50">
        <f t="shared" si="11"/>
        <v>0</v>
      </c>
      <c r="H194" s="50">
        <f t="shared" si="13"/>
        <v>0</v>
      </c>
      <c r="J194" s="50" t="str">
        <f t="shared" si="14"/>
        <v/>
      </c>
      <c r="K194" s="43"/>
      <c r="L194" s="43"/>
      <c r="M194" s="43"/>
      <c r="N194" s="43"/>
      <c r="O194" s="43"/>
      <c r="P194" s="43"/>
      <c r="Q194" s="43"/>
      <c r="R194" s="43"/>
      <c r="S194" s="43"/>
      <c r="T194" s="46"/>
      <c r="U194" s="47"/>
    </row>
    <row r="195" spans="2:21">
      <c r="B195" s="50">
        <f t="shared" si="12"/>
        <v>0</v>
      </c>
      <c r="C195" s="63">
        <f>IF(SUM(G195:G$302)&gt;0,(($M$1+$E$8)*((1+F195)^SUM(H195:H$302)))+D195,0)</f>
        <v>0</v>
      </c>
      <c r="D195" s="64">
        <f t="shared" si="15"/>
        <v>0</v>
      </c>
      <c r="E195" s="50" t="str">
        <f>IF(T195&gt;0,(T195/((1+F196)^SUM(H195:H$302))),"0")</f>
        <v>0</v>
      </c>
      <c r="F195" s="50">
        <f>IF( SUM(H195:H$302)&gt;0, (B195/(SUM(G$9:G$302)+SUM(E195:E$302)))^(1/SUM(H195:H$302))-1,0)</f>
        <v>0</v>
      </c>
      <c r="G195" s="50">
        <f t="shared" si="11"/>
        <v>0</v>
      </c>
      <c r="H195" s="50">
        <f t="shared" si="13"/>
        <v>0</v>
      </c>
      <c r="J195" s="50" t="str">
        <f t="shared" si="14"/>
        <v/>
      </c>
      <c r="K195" s="43"/>
      <c r="L195" s="43"/>
      <c r="M195" s="43"/>
      <c r="N195" s="43"/>
      <c r="O195" s="43"/>
      <c r="P195" s="43"/>
      <c r="Q195" s="43"/>
      <c r="R195" s="43"/>
      <c r="S195" s="43"/>
      <c r="T195" s="46"/>
      <c r="U195" s="47"/>
    </row>
    <row r="196" spans="2:21">
      <c r="B196" s="50">
        <f t="shared" si="12"/>
        <v>0</v>
      </c>
      <c r="C196" s="63">
        <f>IF(SUM(G196:G$302)&gt;0,(($M$1+$E$8)*((1+F196)^SUM(H196:H$302)))+D196,0)</f>
        <v>0</v>
      </c>
      <c r="D196" s="64">
        <f t="shared" si="15"/>
        <v>0</v>
      </c>
      <c r="E196" s="50" t="str">
        <f>IF(T196&gt;0,(T196/((1+F197)^SUM(H196:H$302))),"0")</f>
        <v>0</v>
      </c>
      <c r="F196" s="50">
        <f>IF( SUM(H196:H$302)&gt;0, (B196/(SUM(G$9:G$302)+SUM(E196:E$302)))^(1/SUM(H196:H$302))-1,0)</f>
        <v>0</v>
      </c>
      <c r="G196" s="50">
        <f t="shared" si="11"/>
        <v>0</v>
      </c>
      <c r="H196" s="50">
        <f t="shared" si="13"/>
        <v>0</v>
      </c>
      <c r="J196" s="50" t="str">
        <f t="shared" si="14"/>
        <v/>
      </c>
      <c r="K196" s="43"/>
      <c r="L196" s="43"/>
      <c r="M196" s="43"/>
      <c r="N196" s="43"/>
      <c r="O196" s="43"/>
      <c r="P196" s="43"/>
      <c r="Q196" s="43"/>
      <c r="R196" s="43"/>
      <c r="S196" s="43"/>
      <c r="T196" s="46"/>
      <c r="U196" s="47"/>
    </row>
    <row r="197" spans="2:21">
      <c r="B197" s="50">
        <f t="shared" si="12"/>
        <v>0</v>
      </c>
      <c r="C197" s="63">
        <f>IF(SUM(G197:G$302)&gt;0,(($M$1+$E$8)*((1+F197)^SUM(H197:H$302)))+D197,0)</f>
        <v>0</v>
      </c>
      <c r="D197" s="64">
        <f t="shared" si="15"/>
        <v>0</v>
      </c>
      <c r="E197" s="50" t="str">
        <f>IF(T197&gt;0,(T197/((1+F198)^SUM(H197:H$302))),"0")</f>
        <v>0</v>
      </c>
      <c r="F197" s="50">
        <f>IF( SUM(H197:H$302)&gt;0, (B197/(SUM(G$9:G$302)+SUM(E197:E$302)))^(1/SUM(H197:H$302))-1,0)</f>
        <v>0</v>
      </c>
      <c r="G197" s="50">
        <f t="shared" si="11"/>
        <v>0</v>
      </c>
      <c r="H197" s="50">
        <f t="shared" si="13"/>
        <v>0</v>
      </c>
      <c r="J197" s="50" t="str">
        <f t="shared" si="14"/>
        <v/>
      </c>
      <c r="K197" s="43"/>
      <c r="L197" s="43"/>
      <c r="M197" s="43"/>
      <c r="N197" s="43"/>
      <c r="O197" s="43"/>
      <c r="P197" s="43"/>
      <c r="Q197" s="43"/>
      <c r="R197" s="43"/>
      <c r="S197" s="43"/>
      <c r="T197" s="46"/>
      <c r="U197" s="47"/>
    </row>
    <row r="198" spans="2:21">
      <c r="B198" s="50">
        <f t="shared" si="12"/>
        <v>0</v>
      </c>
      <c r="C198" s="63">
        <f>IF(SUM(G198:G$302)&gt;0,(($M$1+$E$8)*((1+F198)^SUM(H198:H$302)))+D198,0)</f>
        <v>0</v>
      </c>
      <c r="D198" s="64">
        <f t="shared" si="15"/>
        <v>0</v>
      </c>
      <c r="E198" s="50" t="str">
        <f>IF(T198&gt;0,(T198/((1+F199)^SUM(H198:H$302))),"0")</f>
        <v>0</v>
      </c>
      <c r="F198" s="50">
        <f>IF( SUM(H198:H$302)&gt;0, (B198/(SUM(G$9:G$302)+SUM(E198:E$302)))^(1/SUM(H198:H$302))-1,0)</f>
        <v>0</v>
      </c>
      <c r="G198" s="50">
        <f t="shared" si="11"/>
        <v>0</v>
      </c>
      <c r="H198" s="50">
        <f t="shared" si="13"/>
        <v>0</v>
      </c>
      <c r="J198" s="50" t="str">
        <f t="shared" si="14"/>
        <v/>
      </c>
      <c r="K198" s="43"/>
      <c r="L198" s="43"/>
      <c r="M198" s="43"/>
      <c r="N198" s="43"/>
      <c r="O198" s="43"/>
      <c r="P198" s="43"/>
      <c r="Q198" s="43"/>
      <c r="R198" s="43"/>
      <c r="S198" s="43"/>
      <c r="T198" s="46"/>
      <c r="U198" s="47"/>
    </row>
    <row r="199" spans="2:21">
      <c r="B199" s="50">
        <f t="shared" si="12"/>
        <v>0</v>
      </c>
      <c r="C199" s="63">
        <f>IF(SUM(G199:G$302)&gt;0,(($M$1+$E$8)*((1+F199)^SUM(H199:H$302)))+D199,0)</f>
        <v>0</v>
      </c>
      <c r="D199" s="64">
        <f t="shared" si="15"/>
        <v>0</v>
      </c>
      <c r="E199" s="50" t="str">
        <f>IF(T199&gt;0,(T199/((1+F200)^SUM(H199:H$302))),"0")</f>
        <v>0</v>
      </c>
      <c r="F199" s="50">
        <f>IF( SUM(H199:H$302)&gt;0, (B199/(SUM(G$9:G$302)+SUM(E199:E$302)))^(1/SUM(H199:H$302))-1,0)</f>
        <v>0</v>
      </c>
      <c r="G199" s="50">
        <f t="shared" si="11"/>
        <v>0</v>
      </c>
      <c r="H199" s="50">
        <f t="shared" si="13"/>
        <v>0</v>
      </c>
      <c r="J199" s="50" t="str">
        <f t="shared" si="14"/>
        <v/>
      </c>
      <c r="K199" s="43"/>
      <c r="L199" s="43"/>
      <c r="M199" s="43"/>
      <c r="N199" s="43"/>
      <c r="O199" s="43"/>
      <c r="P199" s="43"/>
      <c r="Q199" s="43"/>
      <c r="R199" s="43"/>
      <c r="S199" s="43"/>
      <c r="T199" s="46"/>
      <c r="U199" s="47"/>
    </row>
    <row r="200" spans="2:21">
      <c r="B200" s="50">
        <f t="shared" si="12"/>
        <v>0</v>
      </c>
      <c r="C200" s="63">
        <f>IF(SUM(G200:G$302)&gt;0,(($M$1+$E$8)*((1+F200)^SUM(H200:H$302)))+D200,0)</f>
        <v>0</v>
      </c>
      <c r="D200" s="64">
        <f t="shared" si="15"/>
        <v>0</v>
      </c>
      <c r="E200" s="50" t="str">
        <f>IF(T200&gt;0,(T200/((1+F201)^SUM(H200:H$302))),"0")</f>
        <v>0</v>
      </c>
      <c r="F200" s="50">
        <f>IF( SUM(H200:H$302)&gt;0, (B200/(SUM(G$9:G$302)+SUM(E200:E$302)))^(1/SUM(H200:H$302))-1,0)</f>
        <v>0</v>
      </c>
      <c r="G200" s="50">
        <f t="shared" si="11"/>
        <v>0</v>
      </c>
      <c r="H200" s="50">
        <f t="shared" si="13"/>
        <v>0</v>
      </c>
      <c r="J200" s="50" t="str">
        <f t="shared" si="14"/>
        <v/>
      </c>
      <c r="K200" s="43"/>
      <c r="L200" s="43"/>
      <c r="M200" s="43"/>
      <c r="N200" s="43"/>
      <c r="O200" s="43"/>
      <c r="P200" s="43"/>
      <c r="Q200" s="43"/>
      <c r="R200" s="43"/>
      <c r="S200" s="43"/>
      <c r="T200" s="46"/>
      <c r="U200" s="47"/>
    </row>
    <row r="201" spans="2:21">
      <c r="B201" s="50">
        <f t="shared" si="12"/>
        <v>0</v>
      </c>
      <c r="C201" s="63">
        <f>IF(SUM(G201:G$302)&gt;0,(($M$1+$E$8)*((1+F201)^SUM(H201:H$302)))+D201,0)</f>
        <v>0</v>
      </c>
      <c r="D201" s="64">
        <f t="shared" si="15"/>
        <v>0</v>
      </c>
      <c r="E201" s="50" t="str">
        <f>IF(T201&gt;0,(T201/((1+F202)^SUM(H201:H$302))),"0")</f>
        <v>0</v>
      </c>
      <c r="F201" s="50">
        <f>IF( SUM(H201:H$302)&gt;0, (B201/(SUM(G$9:G$302)+SUM(E201:E$302)))^(1/SUM(H201:H$302))-1,0)</f>
        <v>0</v>
      </c>
      <c r="G201" s="50">
        <f t="shared" ref="G201:G264" si="16">IF(H201=0,R201,0)</f>
        <v>0</v>
      </c>
      <c r="H201" s="50">
        <f t="shared" si="13"/>
        <v>0</v>
      </c>
      <c r="J201" s="50" t="str">
        <f t="shared" si="14"/>
        <v/>
      </c>
      <c r="K201" s="43"/>
      <c r="L201" s="43"/>
      <c r="M201" s="43"/>
      <c r="N201" s="43"/>
      <c r="O201" s="43"/>
      <c r="P201" s="43"/>
      <c r="Q201" s="43"/>
      <c r="R201" s="43"/>
      <c r="S201" s="43"/>
      <c r="T201" s="46"/>
      <c r="U201" s="47"/>
    </row>
    <row r="202" spans="2:21">
      <c r="B202" s="50">
        <f t="shared" ref="B202:B265" si="17">IF(Q202&lt;=$B$6,R202+S202,R202)</f>
        <v>0</v>
      </c>
      <c r="C202" s="63">
        <f>IF(SUM(G202:G$302)&gt;0,(($M$1+$E$8)*((1+F202)^SUM(H202:H$302)))+D202,0)</f>
        <v>0</v>
      </c>
      <c r="D202" s="64">
        <f t="shared" si="15"/>
        <v>0</v>
      </c>
      <c r="E202" s="50" t="str">
        <f>IF(T202&gt;0,(T202/((1+F203)^SUM(H202:H$302))),"0")</f>
        <v>0</v>
      </c>
      <c r="F202" s="50">
        <f>IF( SUM(H202:H$302)&gt;0, (B202/(SUM(G$9:G$302)+SUM(E202:E$302)))^(1/SUM(H202:H$302))-1,0)</f>
        <v>0</v>
      </c>
      <c r="G202" s="50">
        <f t="shared" si="16"/>
        <v>0</v>
      </c>
      <c r="H202" s="50">
        <f t="shared" ref="H202:H265" si="18">IF(R203&gt;0,1,0)</f>
        <v>0</v>
      </c>
      <c r="J202" s="50" t="str">
        <f t="shared" ref="J202:J265" si="19">IF(R203&gt;0,(B202/B203)^(1/1)-1,"")</f>
        <v/>
      </c>
      <c r="K202" s="43"/>
      <c r="L202" s="43"/>
      <c r="M202" s="43"/>
      <c r="N202" s="43"/>
      <c r="O202" s="43"/>
      <c r="P202" s="43"/>
      <c r="Q202" s="43"/>
      <c r="R202" s="43"/>
      <c r="S202" s="43"/>
      <c r="T202" s="46"/>
      <c r="U202" s="47"/>
    </row>
    <row r="203" spans="2:21">
      <c r="B203" s="50">
        <f t="shared" si="17"/>
        <v>0</v>
      </c>
      <c r="C203" s="63">
        <f>IF(SUM(G203:G$302)&gt;0,(($M$1+$E$8)*((1+F203)^SUM(H203:H$302)))+D203,0)</f>
        <v>0</v>
      </c>
      <c r="D203" s="64">
        <f t="shared" si="15"/>
        <v>0</v>
      </c>
      <c r="E203" s="50" t="str">
        <f>IF(T203&gt;0,(T203/((1+F204)^SUM(H203:H$302))),"0")</f>
        <v>0</v>
      </c>
      <c r="F203" s="50">
        <f>IF( SUM(H203:H$302)&gt;0, (B203/(SUM(G$9:G$302)+SUM(E203:E$302)))^(1/SUM(H203:H$302))-1,0)</f>
        <v>0</v>
      </c>
      <c r="G203" s="50">
        <f t="shared" si="16"/>
        <v>0</v>
      </c>
      <c r="H203" s="50">
        <f t="shared" si="18"/>
        <v>0</v>
      </c>
      <c r="J203" s="50" t="str">
        <f t="shared" si="19"/>
        <v/>
      </c>
      <c r="K203" s="43"/>
      <c r="L203" s="43"/>
      <c r="M203" s="43"/>
      <c r="N203" s="43"/>
      <c r="O203" s="43"/>
      <c r="P203" s="43"/>
      <c r="Q203" s="43"/>
      <c r="R203" s="43"/>
      <c r="S203" s="43"/>
      <c r="T203" s="46"/>
      <c r="U203" s="47"/>
    </row>
    <row r="204" spans="2:21">
      <c r="B204" s="50">
        <f t="shared" si="17"/>
        <v>0</v>
      </c>
      <c r="C204" s="63">
        <f>IF(SUM(G204:G$302)&gt;0,(($M$1+$E$8)*((1+F204)^SUM(H204:H$302)))+D204,0)</f>
        <v>0</v>
      </c>
      <c r="D204" s="64">
        <f t="shared" si="15"/>
        <v>0</v>
      </c>
      <c r="E204" s="50" t="str">
        <f>IF(T204&gt;0,(T204/((1+F205)^SUM(H204:H$302))),"0")</f>
        <v>0</v>
      </c>
      <c r="F204" s="50">
        <f>IF( SUM(H204:H$302)&gt;0, (B204/(SUM(G$9:G$302)+SUM(E204:E$302)))^(1/SUM(H204:H$302))-1,0)</f>
        <v>0</v>
      </c>
      <c r="G204" s="50">
        <f t="shared" si="16"/>
        <v>0</v>
      </c>
      <c r="H204" s="50">
        <f t="shared" si="18"/>
        <v>0</v>
      </c>
      <c r="J204" s="50" t="str">
        <f t="shared" si="19"/>
        <v/>
      </c>
      <c r="K204" s="43"/>
      <c r="L204" s="43"/>
      <c r="M204" s="43"/>
      <c r="N204" s="43"/>
      <c r="O204" s="43"/>
      <c r="P204" s="43"/>
      <c r="Q204" s="43"/>
      <c r="R204" s="43"/>
      <c r="S204" s="43"/>
      <c r="T204" s="46"/>
      <c r="U204" s="47"/>
    </row>
    <row r="205" spans="2:21">
      <c r="B205" s="50">
        <f t="shared" si="17"/>
        <v>0</v>
      </c>
      <c r="C205" s="63">
        <f>IF(SUM(G205:G$302)&gt;0,(($M$1+$E$8)*((1+F205)^SUM(H205:H$302)))+D205,0)</f>
        <v>0</v>
      </c>
      <c r="D205" s="64">
        <f t="shared" si="15"/>
        <v>0</v>
      </c>
      <c r="E205" s="50" t="str">
        <f>IF(T205&gt;0,(T205/((1+F206)^SUM(H205:H$302))),"0")</f>
        <v>0</v>
      </c>
      <c r="F205" s="50">
        <f>IF( SUM(H205:H$302)&gt;0, (B205/(SUM(G$9:G$302)+SUM(E205:E$302)))^(1/SUM(H205:H$302))-1,0)</f>
        <v>0</v>
      </c>
      <c r="G205" s="50">
        <f t="shared" si="16"/>
        <v>0</v>
      </c>
      <c r="H205" s="50">
        <f t="shared" si="18"/>
        <v>0</v>
      </c>
      <c r="J205" s="50" t="str">
        <f t="shared" si="19"/>
        <v/>
      </c>
      <c r="K205" s="43"/>
      <c r="L205" s="43"/>
      <c r="M205" s="43"/>
      <c r="N205" s="43"/>
      <c r="O205" s="43"/>
      <c r="P205" s="43"/>
      <c r="Q205" s="43"/>
      <c r="R205" s="43"/>
      <c r="S205" s="43"/>
      <c r="T205" s="46"/>
      <c r="U205" s="47"/>
    </row>
    <row r="206" spans="2:21">
      <c r="B206" s="50">
        <f t="shared" si="17"/>
        <v>0</v>
      </c>
      <c r="C206" s="63">
        <f>IF(SUM(G206:G$302)&gt;0,(($M$1+$E$8)*((1+F206)^SUM(H206:H$302)))+D206,0)</f>
        <v>0</v>
      </c>
      <c r="D206" s="64">
        <f t="shared" si="15"/>
        <v>0</v>
      </c>
      <c r="E206" s="50" t="str">
        <f>IF(T206&gt;0,(T206/((1+F207)^SUM(H206:H$302))),"0")</f>
        <v>0</v>
      </c>
      <c r="F206" s="50">
        <f>IF( SUM(H206:H$302)&gt;0, (B206/(SUM(G$9:G$302)+SUM(E206:E$302)))^(1/SUM(H206:H$302))-1,0)</f>
        <v>0</v>
      </c>
      <c r="G206" s="50">
        <f t="shared" si="16"/>
        <v>0</v>
      </c>
      <c r="H206" s="50">
        <f t="shared" si="18"/>
        <v>0</v>
      </c>
      <c r="J206" s="50" t="str">
        <f t="shared" si="19"/>
        <v/>
      </c>
      <c r="K206" s="43"/>
      <c r="L206" s="43"/>
      <c r="M206" s="43"/>
      <c r="N206" s="43"/>
      <c r="O206" s="43"/>
      <c r="P206" s="43"/>
      <c r="Q206" s="43"/>
      <c r="R206" s="43"/>
      <c r="S206" s="43"/>
      <c r="T206" s="46"/>
      <c r="U206" s="47"/>
    </row>
    <row r="207" spans="2:21">
      <c r="B207" s="50">
        <f t="shared" si="17"/>
        <v>0</v>
      </c>
      <c r="C207" s="63">
        <f>IF(SUM(G207:G$302)&gt;0,(($M$1+$E$8)*((1+F207)^SUM(H207:H$302)))+D207,0)</f>
        <v>0</v>
      </c>
      <c r="D207" s="64">
        <f t="shared" si="15"/>
        <v>0</v>
      </c>
      <c r="E207" s="50" t="str">
        <f>IF(T207&gt;0,(T207/((1+F208)^SUM(H207:H$302))),"0")</f>
        <v>0</v>
      </c>
      <c r="F207" s="50">
        <f>IF( SUM(H207:H$302)&gt;0, (B207/(SUM(G$9:G$302)+SUM(E207:E$302)))^(1/SUM(H207:H$302))-1,0)</f>
        <v>0</v>
      </c>
      <c r="G207" s="50">
        <f t="shared" si="16"/>
        <v>0</v>
      </c>
      <c r="H207" s="50">
        <f t="shared" si="18"/>
        <v>0</v>
      </c>
      <c r="J207" s="50" t="str">
        <f t="shared" si="19"/>
        <v/>
      </c>
      <c r="K207" s="43"/>
      <c r="L207" s="43"/>
      <c r="M207" s="43"/>
      <c r="N207" s="43"/>
      <c r="O207" s="43"/>
      <c r="P207" s="43"/>
      <c r="Q207" s="43"/>
      <c r="R207" s="43"/>
      <c r="S207" s="43"/>
      <c r="T207" s="46"/>
      <c r="U207" s="47"/>
    </row>
    <row r="208" spans="2:21">
      <c r="B208" s="50">
        <f t="shared" si="17"/>
        <v>0</v>
      </c>
      <c r="C208" s="63">
        <f>IF(SUM(G208:G$302)&gt;0,(($M$1+$E$8)*((1+F208)^SUM(H208:H$302)))+D208,0)</f>
        <v>0</v>
      </c>
      <c r="D208" s="64">
        <f t="shared" si="15"/>
        <v>0</v>
      </c>
      <c r="E208" s="50" t="str">
        <f>IF(T208&gt;0,(T208/((1+F209)^SUM(H208:H$302))),"0")</f>
        <v>0</v>
      </c>
      <c r="F208" s="50">
        <f>IF( SUM(H208:H$302)&gt;0, (B208/(SUM(G$9:G$302)+SUM(E208:E$302)))^(1/SUM(H208:H$302))-1,0)</f>
        <v>0</v>
      </c>
      <c r="G208" s="50">
        <f t="shared" si="16"/>
        <v>0</v>
      </c>
      <c r="H208" s="50">
        <f t="shared" si="18"/>
        <v>0</v>
      </c>
      <c r="J208" s="50" t="str">
        <f t="shared" si="19"/>
        <v/>
      </c>
      <c r="K208" s="43"/>
      <c r="L208" s="43"/>
      <c r="M208" s="43"/>
      <c r="N208" s="43"/>
      <c r="O208" s="43"/>
      <c r="P208" s="43"/>
      <c r="Q208" s="43"/>
      <c r="R208" s="43"/>
      <c r="S208" s="43"/>
      <c r="T208" s="46"/>
      <c r="U208" s="47"/>
    </row>
    <row r="209" spans="2:21">
      <c r="B209" s="50">
        <f t="shared" si="17"/>
        <v>0</v>
      </c>
      <c r="C209" s="63">
        <f>IF(SUM(G209:G$302)&gt;0,(($M$1+$E$8)*((1+F209)^SUM(H209:H$302)))+D209,0)</f>
        <v>0</v>
      </c>
      <c r="D209" s="64">
        <f t="shared" si="15"/>
        <v>0</v>
      </c>
      <c r="E209" s="50" t="str">
        <f>IF(T209&gt;0,(T209/((1+F210)^SUM(H209:H$302))),"0")</f>
        <v>0</v>
      </c>
      <c r="F209" s="50">
        <f>IF( SUM(H209:H$302)&gt;0, (B209/(SUM(G$9:G$302)+SUM(E209:E$302)))^(1/SUM(H209:H$302))-1,0)</f>
        <v>0</v>
      </c>
      <c r="G209" s="50">
        <f t="shared" si="16"/>
        <v>0</v>
      </c>
      <c r="H209" s="50">
        <f t="shared" si="18"/>
        <v>0</v>
      </c>
      <c r="J209" s="50" t="str">
        <f t="shared" si="19"/>
        <v/>
      </c>
      <c r="K209" s="43"/>
      <c r="L209" s="43"/>
      <c r="M209" s="43"/>
      <c r="N209" s="43"/>
      <c r="O209" s="43"/>
      <c r="P209" s="43"/>
      <c r="Q209" s="43"/>
      <c r="R209" s="43"/>
      <c r="S209" s="43"/>
      <c r="T209" s="46"/>
      <c r="U209" s="47"/>
    </row>
    <row r="210" spans="2:21">
      <c r="B210" s="50">
        <f t="shared" si="17"/>
        <v>0</v>
      </c>
      <c r="C210" s="63">
        <f>IF(SUM(G210:G$302)&gt;0,(($M$1+$E$8)*((1+F210)^SUM(H210:H$302)))+D210,0)</f>
        <v>0</v>
      </c>
      <c r="D210" s="64">
        <f t="shared" si="15"/>
        <v>0</v>
      </c>
      <c r="E210" s="50" t="str">
        <f>IF(T210&gt;0,(T210/((1+F211)^SUM(H210:H$302))),"0")</f>
        <v>0</v>
      </c>
      <c r="F210" s="50">
        <f>IF( SUM(H210:H$302)&gt;0, (B210/(SUM(G$9:G$302)+SUM(E210:E$302)))^(1/SUM(H210:H$302))-1,0)</f>
        <v>0</v>
      </c>
      <c r="G210" s="50">
        <f t="shared" si="16"/>
        <v>0</v>
      </c>
      <c r="H210" s="50">
        <f t="shared" si="18"/>
        <v>0</v>
      </c>
      <c r="J210" s="50" t="str">
        <f t="shared" si="19"/>
        <v/>
      </c>
      <c r="K210" s="43"/>
      <c r="L210" s="43"/>
      <c r="M210" s="43"/>
      <c r="N210" s="43"/>
      <c r="O210" s="43"/>
      <c r="P210" s="43"/>
      <c r="Q210" s="43"/>
      <c r="R210" s="43"/>
      <c r="S210" s="43"/>
      <c r="T210" s="46"/>
      <c r="U210" s="47"/>
    </row>
    <row r="211" spans="2:21">
      <c r="B211" s="50">
        <f t="shared" si="17"/>
        <v>0</v>
      </c>
      <c r="C211" s="63">
        <f>IF(SUM(G211:G$302)&gt;0,(($M$1+$E$8)*((1+F211)^SUM(H211:H$302)))+D211,0)</f>
        <v>0</v>
      </c>
      <c r="D211" s="64">
        <f t="shared" si="15"/>
        <v>0</v>
      </c>
      <c r="E211" s="50" t="str">
        <f>IF(T211&gt;0,(T211/((1+F212)^SUM(H211:H$302))),"0")</f>
        <v>0</v>
      </c>
      <c r="F211" s="50">
        <f>IF( SUM(H211:H$302)&gt;0, (B211/(SUM(G$9:G$302)+SUM(E211:E$302)))^(1/SUM(H211:H$302))-1,0)</f>
        <v>0</v>
      </c>
      <c r="G211" s="50">
        <f t="shared" si="16"/>
        <v>0</v>
      </c>
      <c r="H211" s="50">
        <f t="shared" si="18"/>
        <v>0</v>
      </c>
      <c r="J211" s="50" t="str">
        <f t="shared" si="19"/>
        <v/>
      </c>
      <c r="K211" s="43"/>
      <c r="L211" s="43"/>
      <c r="M211" s="43"/>
      <c r="N211" s="43"/>
      <c r="O211" s="43"/>
      <c r="P211" s="43"/>
      <c r="Q211" s="43"/>
      <c r="R211" s="43"/>
      <c r="S211" s="43"/>
      <c r="T211" s="46"/>
      <c r="U211" s="47"/>
    </row>
    <row r="212" spans="2:21">
      <c r="B212" s="50">
        <f t="shared" si="17"/>
        <v>0</v>
      </c>
      <c r="C212" s="63">
        <f>IF(SUM(G212:G$302)&gt;0,(($M$1+$E$8)*((1+F212)^SUM(H212:H$302)))+D212,0)</f>
        <v>0</v>
      </c>
      <c r="D212" s="64">
        <f t="shared" si="15"/>
        <v>0</v>
      </c>
      <c r="E212" s="50" t="str">
        <f>IF(T212&gt;0,(T212/((1+F213)^SUM(H212:H$302))),"0")</f>
        <v>0</v>
      </c>
      <c r="F212" s="50">
        <f>IF( SUM(H212:H$302)&gt;0, (B212/(SUM(G$9:G$302)+SUM(E212:E$302)))^(1/SUM(H212:H$302))-1,0)</f>
        <v>0</v>
      </c>
      <c r="G212" s="50">
        <f t="shared" si="16"/>
        <v>0</v>
      </c>
      <c r="H212" s="50">
        <f t="shared" si="18"/>
        <v>0</v>
      </c>
      <c r="J212" s="50" t="str">
        <f t="shared" si="19"/>
        <v/>
      </c>
      <c r="K212" s="43"/>
      <c r="L212" s="43"/>
      <c r="M212" s="43"/>
      <c r="N212" s="43"/>
      <c r="O212" s="43"/>
      <c r="P212" s="43"/>
      <c r="Q212" s="43"/>
      <c r="R212" s="43"/>
      <c r="S212" s="43"/>
      <c r="T212" s="46"/>
      <c r="U212" s="47"/>
    </row>
    <row r="213" spans="2:21">
      <c r="B213" s="50">
        <f t="shared" si="17"/>
        <v>0</v>
      </c>
      <c r="C213" s="63">
        <f>IF(SUM(G213:G$302)&gt;0,(($M$1+$E$8)*((1+F213)^SUM(H213:H$302)))+D213,0)</f>
        <v>0</v>
      </c>
      <c r="D213" s="64">
        <f t="shared" si="15"/>
        <v>0</v>
      </c>
      <c r="E213" s="50" t="str">
        <f>IF(T213&gt;0,(T213/((1+F214)^SUM(H213:H$302))),"0")</f>
        <v>0</v>
      </c>
      <c r="F213" s="50">
        <f>IF( SUM(H213:H$302)&gt;0, (B213/(SUM(G$9:G$302)+SUM(E213:E$302)))^(1/SUM(H213:H$302))-1,0)</f>
        <v>0</v>
      </c>
      <c r="G213" s="50">
        <f t="shared" si="16"/>
        <v>0</v>
      </c>
      <c r="H213" s="50">
        <f t="shared" si="18"/>
        <v>0</v>
      </c>
      <c r="J213" s="50" t="str">
        <f t="shared" si="19"/>
        <v/>
      </c>
      <c r="K213" s="43"/>
      <c r="L213" s="43"/>
      <c r="M213" s="43"/>
      <c r="N213" s="43"/>
      <c r="O213" s="43"/>
      <c r="P213" s="43"/>
      <c r="Q213" s="43"/>
      <c r="R213" s="43"/>
      <c r="S213" s="43"/>
      <c r="T213" s="46"/>
      <c r="U213" s="47"/>
    </row>
    <row r="214" spans="2:21">
      <c r="B214" s="50">
        <f t="shared" si="17"/>
        <v>0</v>
      </c>
      <c r="C214" s="63">
        <f>IF(SUM(G214:G$302)&gt;0,(($M$1+$E$8)*((1+F214)^SUM(H214:H$302)))+D214,0)</f>
        <v>0</v>
      </c>
      <c r="D214" s="64">
        <f t="shared" ref="D214:D277" si="20">IF(H214&gt;0,(D215*((1+J214)^1)+(U214*-1)),0)</f>
        <v>0</v>
      </c>
      <c r="E214" s="50" t="str">
        <f>IF(T214&gt;0,(T214/((1+F215)^SUM(H214:H$302))),"0")</f>
        <v>0</v>
      </c>
      <c r="F214" s="50">
        <f>IF( SUM(H214:H$302)&gt;0, (B214/(SUM(G$9:G$302)+SUM(E214:E$302)))^(1/SUM(H214:H$302))-1,0)</f>
        <v>0</v>
      </c>
      <c r="G214" s="50">
        <f t="shared" si="16"/>
        <v>0</v>
      </c>
      <c r="H214" s="50">
        <f t="shared" si="18"/>
        <v>0</v>
      </c>
      <c r="J214" s="50" t="str">
        <f t="shared" si="19"/>
        <v/>
      </c>
      <c r="K214" s="43"/>
      <c r="L214" s="43"/>
      <c r="M214" s="43"/>
      <c r="N214" s="43"/>
      <c r="O214" s="43"/>
      <c r="P214" s="43"/>
      <c r="Q214" s="43"/>
      <c r="R214" s="43"/>
      <c r="S214" s="43"/>
      <c r="T214" s="46"/>
      <c r="U214" s="47"/>
    </row>
    <row r="215" spans="2:21">
      <c r="B215" s="50">
        <f t="shared" si="17"/>
        <v>0</v>
      </c>
      <c r="C215" s="63">
        <f>IF(SUM(G215:G$302)&gt;0,(($M$1+$E$8)*((1+F215)^SUM(H215:H$302)))+D215,0)</f>
        <v>0</v>
      </c>
      <c r="D215" s="64">
        <f t="shared" si="20"/>
        <v>0</v>
      </c>
      <c r="E215" s="50" t="str">
        <f>IF(T215&gt;0,(T215/((1+F216)^SUM(H215:H$302))),"0")</f>
        <v>0</v>
      </c>
      <c r="F215" s="50">
        <f>IF( SUM(H215:H$302)&gt;0, (B215/(SUM(G$9:G$302)+SUM(E215:E$302)))^(1/SUM(H215:H$302))-1,0)</f>
        <v>0</v>
      </c>
      <c r="G215" s="50">
        <f t="shared" si="16"/>
        <v>0</v>
      </c>
      <c r="H215" s="50">
        <f t="shared" si="18"/>
        <v>0</v>
      </c>
      <c r="J215" s="50" t="str">
        <f t="shared" si="19"/>
        <v/>
      </c>
      <c r="K215" s="43"/>
      <c r="L215" s="43"/>
      <c r="M215" s="43"/>
      <c r="N215" s="43"/>
      <c r="O215" s="43"/>
      <c r="P215" s="43"/>
      <c r="Q215" s="43"/>
      <c r="R215" s="43"/>
      <c r="S215" s="43"/>
      <c r="T215" s="46"/>
      <c r="U215" s="47"/>
    </row>
    <row r="216" spans="2:21">
      <c r="B216" s="50">
        <f t="shared" si="17"/>
        <v>0</v>
      </c>
      <c r="C216" s="63">
        <f>IF(SUM(G216:G$302)&gt;0,(($M$1+$E$8)*((1+F216)^SUM(H216:H$302)))+D216,0)</f>
        <v>0</v>
      </c>
      <c r="D216" s="64">
        <f t="shared" si="20"/>
        <v>0</v>
      </c>
      <c r="E216" s="50" t="str">
        <f>IF(T216&gt;0,(T216/((1+F217)^SUM(H216:H$302))),"0")</f>
        <v>0</v>
      </c>
      <c r="F216" s="50">
        <f>IF( SUM(H216:H$302)&gt;0, (B216/(SUM(G$9:G$302)+SUM(E216:E$302)))^(1/SUM(H216:H$302))-1,0)</f>
        <v>0</v>
      </c>
      <c r="G216" s="50">
        <f t="shared" si="16"/>
        <v>0</v>
      </c>
      <c r="H216" s="50">
        <f t="shared" si="18"/>
        <v>0</v>
      </c>
      <c r="J216" s="50" t="str">
        <f t="shared" si="19"/>
        <v/>
      </c>
      <c r="K216" s="43"/>
      <c r="L216" s="43"/>
      <c r="M216" s="43"/>
      <c r="N216" s="43"/>
      <c r="O216" s="43"/>
      <c r="P216" s="43"/>
      <c r="Q216" s="43"/>
      <c r="R216" s="43"/>
      <c r="S216" s="43"/>
      <c r="T216" s="46"/>
      <c r="U216" s="47"/>
    </row>
    <row r="217" spans="2:21">
      <c r="B217" s="50">
        <f t="shared" si="17"/>
        <v>0</v>
      </c>
      <c r="C217" s="63">
        <f>IF(SUM(G217:G$302)&gt;0,(($M$1+$E$8)*((1+F217)^SUM(H217:H$302)))+D217,0)</f>
        <v>0</v>
      </c>
      <c r="D217" s="64">
        <f t="shared" si="20"/>
        <v>0</v>
      </c>
      <c r="E217" s="50" t="str">
        <f>IF(T217&gt;0,(T217/((1+F218)^SUM(H217:H$302))),"0")</f>
        <v>0</v>
      </c>
      <c r="F217" s="50">
        <f>IF( SUM(H217:H$302)&gt;0, (B217/(SUM(G$9:G$302)+SUM(E217:E$302)))^(1/SUM(H217:H$302))-1,0)</f>
        <v>0</v>
      </c>
      <c r="G217" s="50">
        <f t="shared" si="16"/>
        <v>0</v>
      </c>
      <c r="H217" s="50">
        <f t="shared" si="18"/>
        <v>0</v>
      </c>
      <c r="J217" s="50" t="str">
        <f t="shared" si="19"/>
        <v/>
      </c>
      <c r="K217" s="43"/>
      <c r="L217" s="43"/>
      <c r="M217" s="43"/>
      <c r="N217" s="43"/>
      <c r="O217" s="43"/>
      <c r="P217" s="43"/>
      <c r="Q217" s="43"/>
      <c r="R217" s="43"/>
      <c r="S217" s="43"/>
      <c r="T217" s="46"/>
      <c r="U217" s="47"/>
    </row>
    <row r="218" spans="2:21">
      <c r="B218" s="50">
        <f t="shared" si="17"/>
        <v>0</v>
      </c>
      <c r="C218" s="63">
        <f>IF(SUM(G218:G$302)&gt;0,(($M$1+$E$8)*((1+F218)^SUM(H218:H$302)))+D218,0)</f>
        <v>0</v>
      </c>
      <c r="D218" s="64">
        <f t="shared" si="20"/>
        <v>0</v>
      </c>
      <c r="E218" s="50" t="str">
        <f>IF(T218&gt;0,(T218/((1+F219)^SUM(H218:H$302))),"0")</f>
        <v>0</v>
      </c>
      <c r="F218" s="50">
        <f>IF( SUM(H218:H$302)&gt;0, (B218/(SUM(G$9:G$302)+SUM(E218:E$302)))^(1/SUM(H218:H$302))-1,0)</f>
        <v>0</v>
      </c>
      <c r="G218" s="50">
        <f t="shared" si="16"/>
        <v>0</v>
      </c>
      <c r="H218" s="50">
        <f t="shared" si="18"/>
        <v>0</v>
      </c>
      <c r="J218" s="50" t="str">
        <f t="shared" si="19"/>
        <v/>
      </c>
      <c r="K218" s="43"/>
      <c r="L218" s="43"/>
      <c r="M218" s="43"/>
      <c r="N218" s="43"/>
      <c r="O218" s="43"/>
      <c r="P218" s="43"/>
      <c r="Q218" s="43"/>
      <c r="R218" s="43"/>
      <c r="S218" s="43"/>
      <c r="T218" s="46"/>
      <c r="U218" s="47"/>
    </row>
    <row r="219" spans="2:21">
      <c r="B219" s="50">
        <f t="shared" si="17"/>
        <v>0</v>
      </c>
      <c r="C219" s="63">
        <f>IF(SUM(G219:G$302)&gt;0,(($M$1+$E$8)*((1+F219)^SUM(H219:H$302)))+D219,0)</f>
        <v>0</v>
      </c>
      <c r="D219" s="64">
        <f t="shared" si="20"/>
        <v>0</v>
      </c>
      <c r="E219" s="50" t="str">
        <f>IF(T219&gt;0,(T219/((1+F220)^SUM(H219:H$302))),"0")</f>
        <v>0</v>
      </c>
      <c r="F219" s="50">
        <f>IF( SUM(H219:H$302)&gt;0, (B219/(SUM(G$9:G$302)+SUM(E219:E$302)))^(1/SUM(H219:H$302))-1,0)</f>
        <v>0</v>
      </c>
      <c r="G219" s="50">
        <f t="shared" si="16"/>
        <v>0</v>
      </c>
      <c r="H219" s="50">
        <f t="shared" si="18"/>
        <v>0</v>
      </c>
      <c r="J219" s="50" t="str">
        <f t="shared" si="19"/>
        <v/>
      </c>
      <c r="K219" s="43"/>
      <c r="L219" s="43"/>
      <c r="M219" s="43"/>
      <c r="N219" s="43"/>
      <c r="O219" s="43"/>
      <c r="P219" s="43"/>
      <c r="Q219" s="43"/>
      <c r="R219" s="43"/>
      <c r="S219" s="43"/>
      <c r="T219" s="46"/>
      <c r="U219" s="47"/>
    </row>
    <row r="220" spans="2:21">
      <c r="B220" s="50">
        <f t="shared" si="17"/>
        <v>0</v>
      </c>
      <c r="C220" s="63">
        <f>IF(SUM(G220:G$302)&gt;0,(($M$1+$E$8)*((1+F220)^SUM(H220:H$302)))+D220,0)</f>
        <v>0</v>
      </c>
      <c r="D220" s="64">
        <f t="shared" si="20"/>
        <v>0</v>
      </c>
      <c r="E220" s="50" t="str">
        <f>IF(T220&gt;0,(T220/((1+F221)^SUM(H220:H$302))),"0")</f>
        <v>0</v>
      </c>
      <c r="F220" s="50">
        <f>IF( SUM(H220:H$302)&gt;0, (B220/(SUM(G$9:G$302)+SUM(E220:E$302)))^(1/SUM(H220:H$302))-1,0)</f>
        <v>0</v>
      </c>
      <c r="G220" s="50">
        <f t="shared" si="16"/>
        <v>0</v>
      </c>
      <c r="H220" s="50">
        <f t="shared" si="18"/>
        <v>0</v>
      </c>
      <c r="J220" s="50" t="str">
        <f t="shared" si="19"/>
        <v/>
      </c>
      <c r="K220" s="43"/>
      <c r="L220" s="43"/>
      <c r="M220" s="43"/>
      <c r="N220" s="43"/>
      <c r="O220" s="43"/>
      <c r="P220" s="43"/>
      <c r="Q220" s="43"/>
      <c r="R220" s="43"/>
      <c r="S220" s="43"/>
      <c r="T220" s="46"/>
      <c r="U220" s="47"/>
    </row>
    <row r="221" spans="2:21">
      <c r="B221" s="50">
        <f t="shared" si="17"/>
        <v>0</v>
      </c>
      <c r="C221" s="63">
        <f>IF(SUM(G221:G$302)&gt;0,(($M$1+$E$8)*((1+F221)^SUM(H221:H$302)))+D221,0)</f>
        <v>0</v>
      </c>
      <c r="D221" s="64">
        <f t="shared" si="20"/>
        <v>0</v>
      </c>
      <c r="E221" s="50" t="str">
        <f>IF(T221&gt;0,(T221/((1+F222)^SUM(H221:H$302))),"0")</f>
        <v>0</v>
      </c>
      <c r="F221" s="50">
        <f>IF( SUM(H221:H$302)&gt;0, (B221/(SUM(G$9:G$302)+SUM(E221:E$302)))^(1/SUM(H221:H$302))-1,0)</f>
        <v>0</v>
      </c>
      <c r="G221" s="50">
        <f t="shared" si="16"/>
        <v>0</v>
      </c>
      <c r="H221" s="50">
        <f t="shared" si="18"/>
        <v>0</v>
      </c>
      <c r="J221" s="50" t="str">
        <f t="shared" si="19"/>
        <v/>
      </c>
      <c r="K221" s="43"/>
      <c r="L221" s="43"/>
      <c r="M221" s="43"/>
      <c r="N221" s="43"/>
      <c r="O221" s="43"/>
      <c r="P221" s="43"/>
      <c r="Q221" s="43"/>
      <c r="R221" s="43"/>
      <c r="S221" s="43"/>
      <c r="T221" s="46"/>
      <c r="U221" s="47"/>
    </row>
    <row r="222" spans="2:21">
      <c r="B222" s="50">
        <f t="shared" si="17"/>
        <v>0</v>
      </c>
      <c r="C222" s="63">
        <f>IF(SUM(G222:G$302)&gt;0,(($M$1+$E$8)*((1+F222)^SUM(H222:H$302)))+D222,0)</f>
        <v>0</v>
      </c>
      <c r="D222" s="64">
        <f t="shared" si="20"/>
        <v>0</v>
      </c>
      <c r="E222" s="50" t="str">
        <f>IF(T222&gt;0,(T222/((1+F223)^SUM(H222:H$302))),"0")</f>
        <v>0</v>
      </c>
      <c r="F222" s="50">
        <f>IF( SUM(H222:H$302)&gt;0, (B222/(SUM(G$9:G$302)+SUM(E222:E$302)))^(1/SUM(H222:H$302))-1,0)</f>
        <v>0</v>
      </c>
      <c r="G222" s="50">
        <f t="shared" si="16"/>
        <v>0</v>
      </c>
      <c r="H222" s="50">
        <f t="shared" si="18"/>
        <v>0</v>
      </c>
      <c r="J222" s="50" t="str">
        <f t="shared" si="19"/>
        <v/>
      </c>
      <c r="K222" s="43"/>
      <c r="L222" s="43"/>
      <c r="M222" s="43"/>
      <c r="N222" s="43"/>
      <c r="O222" s="43"/>
      <c r="P222" s="43"/>
      <c r="Q222" s="43"/>
      <c r="R222" s="43"/>
      <c r="S222" s="43"/>
      <c r="T222" s="46"/>
      <c r="U222" s="47"/>
    </row>
    <row r="223" spans="2:21">
      <c r="B223" s="50">
        <f t="shared" si="17"/>
        <v>0</v>
      </c>
      <c r="C223" s="63">
        <f>IF(SUM(G223:G$302)&gt;0,(($M$1+$E$8)*((1+F223)^SUM(H223:H$302)))+D223,0)</f>
        <v>0</v>
      </c>
      <c r="D223" s="64">
        <f t="shared" si="20"/>
        <v>0</v>
      </c>
      <c r="E223" s="50" t="str">
        <f>IF(T223&gt;0,(T223/((1+F224)^SUM(H223:H$302))),"0")</f>
        <v>0</v>
      </c>
      <c r="F223" s="50">
        <f>IF( SUM(H223:H$302)&gt;0, (B223/(SUM(G$9:G$302)+SUM(E223:E$302)))^(1/SUM(H223:H$302))-1,0)</f>
        <v>0</v>
      </c>
      <c r="G223" s="50">
        <f t="shared" si="16"/>
        <v>0</v>
      </c>
      <c r="H223" s="50">
        <f t="shared" si="18"/>
        <v>0</v>
      </c>
      <c r="J223" s="50" t="str">
        <f t="shared" si="19"/>
        <v/>
      </c>
      <c r="K223" s="43"/>
      <c r="L223" s="43"/>
      <c r="M223" s="43"/>
      <c r="N223" s="43"/>
      <c r="O223" s="43"/>
      <c r="P223" s="43"/>
      <c r="Q223" s="43"/>
      <c r="R223" s="43"/>
      <c r="S223" s="43"/>
      <c r="T223" s="46"/>
      <c r="U223" s="47"/>
    </row>
    <row r="224" spans="2:21">
      <c r="B224" s="50">
        <f t="shared" si="17"/>
        <v>0</v>
      </c>
      <c r="C224" s="63">
        <f>IF(SUM(G224:G$302)&gt;0,(($M$1+$E$8)*((1+F224)^SUM(H224:H$302)))+D224,0)</f>
        <v>0</v>
      </c>
      <c r="D224" s="64">
        <f t="shared" si="20"/>
        <v>0</v>
      </c>
      <c r="E224" s="50" t="str">
        <f>IF(T224&gt;0,(T224/((1+F225)^SUM(H224:H$302))),"0")</f>
        <v>0</v>
      </c>
      <c r="F224" s="50">
        <f>IF( SUM(H224:H$302)&gt;0, (B224/(SUM(G$9:G$302)+SUM(E224:E$302)))^(1/SUM(H224:H$302))-1,0)</f>
        <v>0</v>
      </c>
      <c r="G224" s="50">
        <f t="shared" si="16"/>
        <v>0</v>
      </c>
      <c r="H224" s="50">
        <f t="shared" si="18"/>
        <v>0</v>
      </c>
      <c r="J224" s="50" t="str">
        <f t="shared" si="19"/>
        <v/>
      </c>
      <c r="K224" s="43"/>
      <c r="L224" s="43"/>
      <c r="M224" s="43"/>
      <c r="N224" s="43"/>
      <c r="O224" s="43"/>
      <c r="P224" s="43"/>
      <c r="Q224" s="43"/>
      <c r="R224" s="43"/>
      <c r="S224" s="43"/>
      <c r="T224" s="46"/>
      <c r="U224" s="47"/>
    </row>
    <row r="225" spans="2:21">
      <c r="B225" s="50">
        <f t="shared" si="17"/>
        <v>0</v>
      </c>
      <c r="C225" s="63">
        <f>IF(SUM(G225:G$302)&gt;0,(($M$1+$E$8)*((1+F225)^SUM(H225:H$302)))+D225,0)</f>
        <v>0</v>
      </c>
      <c r="D225" s="64">
        <f t="shared" si="20"/>
        <v>0</v>
      </c>
      <c r="E225" s="50" t="str">
        <f>IF(T225&gt;0,(T225/((1+F226)^SUM(H225:H$302))),"0")</f>
        <v>0</v>
      </c>
      <c r="F225" s="50">
        <f>IF( SUM(H225:H$302)&gt;0, (B225/(SUM(G$9:G$302)+SUM(E225:E$302)))^(1/SUM(H225:H$302))-1,0)</f>
        <v>0</v>
      </c>
      <c r="G225" s="50">
        <f t="shared" si="16"/>
        <v>0</v>
      </c>
      <c r="H225" s="50">
        <f t="shared" si="18"/>
        <v>0</v>
      </c>
      <c r="J225" s="50" t="str">
        <f t="shared" si="19"/>
        <v/>
      </c>
      <c r="K225" s="43"/>
      <c r="L225" s="43"/>
      <c r="M225" s="43"/>
      <c r="N225" s="43"/>
      <c r="O225" s="43"/>
      <c r="P225" s="43"/>
      <c r="Q225" s="43"/>
      <c r="R225" s="43"/>
      <c r="S225" s="43"/>
      <c r="T225" s="46"/>
      <c r="U225" s="47"/>
    </row>
    <row r="226" spans="2:21">
      <c r="B226" s="50">
        <f t="shared" si="17"/>
        <v>0</v>
      </c>
      <c r="C226" s="63">
        <f>IF(SUM(G226:G$302)&gt;0,(($M$1+$E$8)*((1+F226)^SUM(H226:H$302)))+D226,0)</f>
        <v>0</v>
      </c>
      <c r="D226" s="64">
        <f t="shared" si="20"/>
        <v>0</v>
      </c>
      <c r="E226" s="50" t="str">
        <f>IF(T226&gt;0,(T226/((1+F227)^SUM(H226:H$302))),"0")</f>
        <v>0</v>
      </c>
      <c r="F226" s="50">
        <f>IF( SUM(H226:H$302)&gt;0, (B226/(SUM(G$9:G$302)+SUM(E226:E$302)))^(1/SUM(H226:H$302))-1,0)</f>
        <v>0</v>
      </c>
      <c r="G226" s="50">
        <f t="shared" si="16"/>
        <v>0</v>
      </c>
      <c r="H226" s="50">
        <f t="shared" si="18"/>
        <v>0</v>
      </c>
      <c r="J226" s="50" t="str">
        <f t="shared" si="19"/>
        <v/>
      </c>
      <c r="K226" s="43"/>
      <c r="L226" s="43"/>
      <c r="M226" s="43"/>
      <c r="N226" s="43"/>
      <c r="O226" s="43"/>
      <c r="P226" s="43"/>
      <c r="Q226" s="43"/>
      <c r="R226" s="43"/>
      <c r="S226" s="43"/>
      <c r="T226" s="46"/>
      <c r="U226" s="47"/>
    </row>
    <row r="227" spans="2:21">
      <c r="B227" s="50">
        <f t="shared" si="17"/>
        <v>0</v>
      </c>
      <c r="C227" s="63">
        <f>IF(SUM(G227:G$302)&gt;0,(($M$1+$E$8)*((1+F227)^SUM(H227:H$302)))+D227,0)</f>
        <v>0</v>
      </c>
      <c r="D227" s="64">
        <f t="shared" si="20"/>
        <v>0</v>
      </c>
      <c r="E227" s="50" t="str">
        <f>IF(T227&gt;0,(T227/((1+F228)^SUM(H227:H$302))),"0")</f>
        <v>0</v>
      </c>
      <c r="F227" s="50">
        <f>IF( SUM(H227:H$302)&gt;0, (B227/(SUM(G$9:G$302)+SUM(E227:E$302)))^(1/SUM(H227:H$302))-1,0)</f>
        <v>0</v>
      </c>
      <c r="G227" s="50">
        <f t="shared" si="16"/>
        <v>0</v>
      </c>
      <c r="H227" s="50">
        <f t="shared" si="18"/>
        <v>0</v>
      </c>
      <c r="J227" s="50" t="str">
        <f t="shared" si="19"/>
        <v/>
      </c>
      <c r="K227" s="43"/>
      <c r="L227" s="43"/>
      <c r="M227" s="43"/>
      <c r="N227" s="43"/>
      <c r="O227" s="43"/>
      <c r="P227" s="43"/>
      <c r="Q227" s="43"/>
      <c r="R227" s="43"/>
      <c r="S227" s="43"/>
      <c r="T227" s="46"/>
      <c r="U227" s="47"/>
    </row>
    <row r="228" spans="2:21">
      <c r="B228" s="50">
        <f t="shared" si="17"/>
        <v>0</v>
      </c>
      <c r="C228" s="63">
        <f>IF(SUM(G228:G$302)&gt;0,(($M$1+$E$8)*((1+F228)^SUM(H228:H$302)))+D228,0)</f>
        <v>0</v>
      </c>
      <c r="D228" s="64">
        <f t="shared" si="20"/>
        <v>0</v>
      </c>
      <c r="E228" s="50" t="str">
        <f>IF(T228&gt;0,(T228/((1+F229)^SUM(H228:H$302))),"0")</f>
        <v>0</v>
      </c>
      <c r="F228" s="50">
        <f>IF( SUM(H228:H$302)&gt;0, (B228/(SUM(G$9:G$302)+SUM(E228:E$302)))^(1/SUM(H228:H$302))-1,0)</f>
        <v>0</v>
      </c>
      <c r="G228" s="50">
        <f t="shared" si="16"/>
        <v>0</v>
      </c>
      <c r="H228" s="50">
        <f t="shared" si="18"/>
        <v>0</v>
      </c>
      <c r="J228" s="50" t="str">
        <f t="shared" si="19"/>
        <v/>
      </c>
      <c r="K228" s="43"/>
      <c r="L228" s="43"/>
      <c r="M228" s="43"/>
      <c r="N228" s="43"/>
      <c r="O228" s="43"/>
      <c r="P228" s="43"/>
      <c r="Q228" s="43"/>
      <c r="R228" s="43"/>
      <c r="S228" s="43"/>
      <c r="T228" s="46"/>
      <c r="U228" s="47"/>
    </row>
    <row r="229" spans="2:21">
      <c r="B229" s="50">
        <f t="shared" si="17"/>
        <v>0</v>
      </c>
      <c r="C229" s="63">
        <f>IF(SUM(G229:G$302)&gt;0,(($M$1+$E$8)*((1+F229)^SUM(H229:H$302)))+D229,0)</f>
        <v>0</v>
      </c>
      <c r="D229" s="64">
        <f t="shared" si="20"/>
        <v>0</v>
      </c>
      <c r="E229" s="50" t="str">
        <f>IF(T229&gt;0,(T229/((1+F230)^SUM(H229:H$302))),"0")</f>
        <v>0</v>
      </c>
      <c r="F229" s="50">
        <f>IF( SUM(H229:H$302)&gt;0, (B229/(SUM(G$9:G$302)+SUM(E229:E$302)))^(1/SUM(H229:H$302))-1,0)</f>
        <v>0</v>
      </c>
      <c r="G229" s="50">
        <f t="shared" si="16"/>
        <v>0</v>
      </c>
      <c r="H229" s="50">
        <f t="shared" si="18"/>
        <v>0</v>
      </c>
      <c r="J229" s="50" t="str">
        <f t="shared" si="19"/>
        <v/>
      </c>
      <c r="K229" s="43"/>
      <c r="L229" s="43"/>
      <c r="M229" s="43"/>
      <c r="N229" s="43"/>
      <c r="O229" s="43"/>
      <c r="P229" s="43"/>
      <c r="Q229" s="43"/>
      <c r="R229" s="43"/>
      <c r="S229" s="43"/>
      <c r="T229" s="46"/>
      <c r="U229" s="47"/>
    </row>
    <row r="230" spans="2:21">
      <c r="B230" s="50">
        <f t="shared" si="17"/>
        <v>0</v>
      </c>
      <c r="C230" s="63">
        <f>IF(SUM(G230:G$302)&gt;0,(($M$1+$E$8)*((1+F230)^SUM(H230:H$302)))+D230,0)</f>
        <v>0</v>
      </c>
      <c r="D230" s="64">
        <f t="shared" si="20"/>
        <v>0</v>
      </c>
      <c r="E230" s="50" t="str">
        <f>IF(T230&gt;0,(T230/((1+F231)^SUM(H230:H$302))),"0")</f>
        <v>0</v>
      </c>
      <c r="F230" s="50">
        <f>IF( SUM(H230:H$302)&gt;0, (B230/(SUM(G$9:G$302)+SUM(E230:E$302)))^(1/SUM(H230:H$302))-1,0)</f>
        <v>0</v>
      </c>
      <c r="G230" s="50">
        <f t="shared" si="16"/>
        <v>0</v>
      </c>
      <c r="H230" s="50">
        <f t="shared" si="18"/>
        <v>0</v>
      </c>
      <c r="J230" s="50" t="str">
        <f t="shared" si="19"/>
        <v/>
      </c>
      <c r="K230" s="43"/>
      <c r="L230" s="43"/>
      <c r="M230" s="43"/>
      <c r="N230" s="43"/>
      <c r="O230" s="43"/>
      <c r="P230" s="43"/>
      <c r="Q230" s="43"/>
      <c r="R230" s="43"/>
      <c r="S230" s="43"/>
      <c r="T230" s="46"/>
      <c r="U230" s="47"/>
    </row>
    <row r="231" spans="2:21">
      <c r="B231" s="50">
        <f t="shared" si="17"/>
        <v>0</v>
      </c>
      <c r="C231" s="63">
        <f>IF(SUM(G231:G$302)&gt;0,(($M$1+$E$8)*((1+F231)^SUM(H231:H$302)))+D231,0)</f>
        <v>0</v>
      </c>
      <c r="D231" s="64">
        <f t="shared" si="20"/>
        <v>0</v>
      </c>
      <c r="E231" s="50" t="str">
        <f>IF(T231&gt;0,(T231/((1+F232)^SUM(H231:H$302))),"0")</f>
        <v>0</v>
      </c>
      <c r="F231" s="50">
        <f>IF( SUM(H231:H$302)&gt;0, (B231/(SUM(G$9:G$302)+SUM(E231:E$302)))^(1/SUM(H231:H$302))-1,0)</f>
        <v>0</v>
      </c>
      <c r="G231" s="50">
        <f t="shared" si="16"/>
        <v>0</v>
      </c>
      <c r="H231" s="50">
        <f t="shared" si="18"/>
        <v>0</v>
      </c>
      <c r="J231" s="50" t="str">
        <f t="shared" si="19"/>
        <v/>
      </c>
      <c r="K231" s="43"/>
      <c r="L231" s="43"/>
      <c r="M231" s="43"/>
      <c r="N231" s="43"/>
      <c r="O231" s="43"/>
      <c r="P231" s="43"/>
      <c r="Q231" s="43"/>
      <c r="R231" s="43"/>
      <c r="S231" s="43"/>
      <c r="T231" s="46"/>
      <c r="U231" s="47"/>
    </row>
    <row r="232" spans="2:21">
      <c r="B232" s="50">
        <f t="shared" si="17"/>
        <v>0</v>
      </c>
      <c r="C232" s="63">
        <f>IF(SUM(G232:G$302)&gt;0,(($M$1+$E$8)*((1+F232)^SUM(H232:H$302)))+D232,0)</f>
        <v>0</v>
      </c>
      <c r="D232" s="64">
        <f t="shared" si="20"/>
        <v>0</v>
      </c>
      <c r="E232" s="50" t="str">
        <f>IF(T232&gt;0,(T232/((1+F233)^SUM(H232:H$302))),"0")</f>
        <v>0</v>
      </c>
      <c r="F232" s="50">
        <f>IF( SUM(H232:H$302)&gt;0, (B232/(SUM(G$9:G$302)+SUM(E232:E$302)))^(1/SUM(H232:H$302))-1,0)</f>
        <v>0</v>
      </c>
      <c r="G232" s="50">
        <f t="shared" si="16"/>
        <v>0</v>
      </c>
      <c r="H232" s="50">
        <f t="shared" si="18"/>
        <v>0</v>
      </c>
      <c r="J232" s="50" t="str">
        <f t="shared" si="19"/>
        <v/>
      </c>
      <c r="K232" s="43"/>
      <c r="L232" s="43"/>
      <c r="M232" s="43"/>
      <c r="N232" s="43"/>
      <c r="O232" s="43"/>
      <c r="P232" s="43"/>
      <c r="Q232" s="43"/>
      <c r="R232" s="43"/>
      <c r="S232" s="43"/>
      <c r="T232" s="46"/>
      <c r="U232" s="47"/>
    </row>
    <row r="233" spans="2:21">
      <c r="B233" s="50">
        <f t="shared" si="17"/>
        <v>0</v>
      </c>
      <c r="C233" s="63">
        <f>IF(SUM(G233:G$302)&gt;0,(($M$1+$E$8)*((1+F233)^SUM(H233:H$302)))+D233,0)</f>
        <v>0</v>
      </c>
      <c r="D233" s="64">
        <f t="shared" si="20"/>
        <v>0</v>
      </c>
      <c r="E233" s="50" t="str">
        <f>IF(T233&gt;0,(T233/((1+F234)^SUM(H233:H$302))),"0")</f>
        <v>0</v>
      </c>
      <c r="F233" s="50">
        <f>IF( SUM(H233:H$302)&gt;0, (B233/(SUM(G$9:G$302)+SUM(E233:E$302)))^(1/SUM(H233:H$302))-1,0)</f>
        <v>0</v>
      </c>
      <c r="G233" s="50">
        <f t="shared" si="16"/>
        <v>0</v>
      </c>
      <c r="H233" s="50">
        <f t="shared" si="18"/>
        <v>0</v>
      </c>
      <c r="J233" s="50" t="str">
        <f t="shared" si="19"/>
        <v/>
      </c>
      <c r="K233" s="43"/>
      <c r="L233" s="43"/>
      <c r="M233" s="43"/>
      <c r="N233" s="43"/>
      <c r="O233" s="43"/>
      <c r="P233" s="43"/>
      <c r="Q233" s="43"/>
      <c r="R233" s="43"/>
      <c r="S233" s="43"/>
      <c r="T233" s="46"/>
      <c r="U233" s="47"/>
    </row>
    <row r="234" spans="2:21">
      <c r="B234" s="50">
        <f t="shared" si="17"/>
        <v>0</v>
      </c>
      <c r="C234" s="63">
        <f>IF(SUM(G234:G$302)&gt;0,(($M$1+$E$8)*((1+F234)^SUM(H234:H$302)))+D234,0)</f>
        <v>0</v>
      </c>
      <c r="D234" s="64">
        <f t="shared" si="20"/>
        <v>0</v>
      </c>
      <c r="E234" s="50" t="str">
        <f>IF(T234&gt;0,(T234/((1+F235)^SUM(H234:H$302))),"0")</f>
        <v>0</v>
      </c>
      <c r="F234" s="50">
        <f>IF( SUM(H234:H$302)&gt;0, (B234/(SUM(G$9:G$302)+SUM(E234:E$302)))^(1/SUM(H234:H$302))-1,0)</f>
        <v>0</v>
      </c>
      <c r="G234" s="50">
        <f t="shared" si="16"/>
        <v>0</v>
      </c>
      <c r="H234" s="50">
        <f t="shared" si="18"/>
        <v>0</v>
      </c>
      <c r="J234" s="50" t="str">
        <f t="shared" si="19"/>
        <v/>
      </c>
      <c r="K234" s="43"/>
      <c r="L234" s="43"/>
      <c r="M234" s="43"/>
      <c r="N234" s="43"/>
      <c r="O234" s="43"/>
      <c r="P234" s="43"/>
      <c r="Q234" s="43"/>
      <c r="R234" s="43"/>
      <c r="S234" s="43"/>
      <c r="T234" s="46"/>
      <c r="U234" s="47"/>
    </row>
    <row r="235" spans="2:21">
      <c r="B235" s="50">
        <f t="shared" si="17"/>
        <v>0</v>
      </c>
      <c r="C235" s="63">
        <f>IF(SUM(G235:G$302)&gt;0,(($M$1+$E$8)*((1+F235)^SUM(H235:H$302)))+D235,0)</f>
        <v>0</v>
      </c>
      <c r="D235" s="64">
        <f t="shared" si="20"/>
        <v>0</v>
      </c>
      <c r="E235" s="50" t="str">
        <f>IF(T235&gt;0,(T235/((1+F236)^SUM(H235:H$302))),"0")</f>
        <v>0</v>
      </c>
      <c r="F235" s="50">
        <f>IF( SUM(H235:H$302)&gt;0, (B235/(SUM(G$9:G$302)+SUM(E235:E$302)))^(1/SUM(H235:H$302))-1,0)</f>
        <v>0</v>
      </c>
      <c r="G235" s="50">
        <f t="shared" si="16"/>
        <v>0</v>
      </c>
      <c r="H235" s="50">
        <f t="shared" si="18"/>
        <v>0</v>
      </c>
      <c r="J235" s="50" t="str">
        <f t="shared" si="19"/>
        <v/>
      </c>
      <c r="K235" s="43"/>
      <c r="L235" s="43"/>
      <c r="M235" s="43"/>
      <c r="N235" s="43"/>
      <c r="O235" s="43"/>
      <c r="P235" s="43"/>
      <c r="Q235" s="43"/>
      <c r="R235" s="43"/>
      <c r="S235" s="43"/>
      <c r="T235" s="46"/>
      <c r="U235" s="47"/>
    </row>
    <row r="236" spans="2:21">
      <c r="B236" s="50">
        <f t="shared" si="17"/>
        <v>0</v>
      </c>
      <c r="C236" s="63">
        <f>IF(SUM(G236:G$302)&gt;0,(($M$1+$E$8)*((1+F236)^SUM(H236:H$302)))+D236,0)</f>
        <v>0</v>
      </c>
      <c r="D236" s="64">
        <f t="shared" si="20"/>
        <v>0</v>
      </c>
      <c r="E236" s="50" t="str">
        <f>IF(T236&gt;0,(T236/((1+F237)^SUM(H236:H$302))),"0")</f>
        <v>0</v>
      </c>
      <c r="F236" s="50">
        <f>IF( SUM(H236:H$302)&gt;0, (B236/(SUM(G$9:G$302)+SUM(E236:E$302)))^(1/SUM(H236:H$302))-1,0)</f>
        <v>0</v>
      </c>
      <c r="G236" s="50">
        <f t="shared" si="16"/>
        <v>0</v>
      </c>
      <c r="H236" s="50">
        <f t="shared" si="18"/>
        <v>0</v>
      </c>
      <c r="J236" s="50" t="str">
        <f t="shared" si="19"/>
        <v/>
      </c>
      <c r="K236" s="43"/>
      <c r="L236" s="43"/>
      <c r="M236" s="43"/>
      <c r="N236" s="43"/>
      <c r="O236" s="43"/>
      <c r="P236" s="43"/>
      <c r="Q236" s="43"/>
      <c r="R236" s="43"/>
      <c r="S236" s="43"/>
      <c r="T236" s="46"/>
      <c r="U236" s="47"/>
    </row>
    <row r="237" spans="2:21">
      <c r="B237" s="50">
        <f t="shared" si="17"/>
        <v>0</v>
      </c>
      <c r="C237" s="63">
        <f>IF(SUM(G237:G$302)&gt;0,(($M$1+$E$8)*((1+F237)^SUM(H237:H$302)))+D237,0)</f>
        <v>0</v>
      </c>
      <c r="D237" s="64">
        <f t="shared" si="20"/>
        <v>0</v>
      </c>
      <c r="E237" s="50" t="str">
        <f>IF(T237&gt;0,(T237/((1+F238)^SUM(H237:H$302))),"0")</f>
        <v>0</v>
      </c>
      <c r="F237" s="50">
        <f>IF( SUM(H237:H$302)&gt;0, (B237/(SUM(G$9:G$302)+SUM(E237:E$302)))^(1/SUM(H237:H$302))-1,0)</f>
        <v>0</v>
      </c>
      <c r="G237" s="50">
        <f t="shared" si="16"/>
        <v>0</v>
      </c>
      <c r="H237" s="50">
        <f t="shared" si="18"/>
        <v>0</v>
      </c>
      <c r="J237" s="50" t="str">
        <f t="shared" si="19"/>
        <v/>
      </c>
      <c r="K237" s="43"/>
      <c r="L237" s="43"/>
      <c r="M237" s="43"/>
      <c r="N237" s="43"/>
      <c r="O237" s="43"/>
      <c r="P237" s="43"/>
      <c r="Q237" s="43"/>
      <c r="R237" s="43"/>
      <c r="S237" s="43"/>
      <c r="T237" s="46"/>
      <c r="U237" s="47"/>
    </row>
    <row r="238" spans="2:21">
      <c r="B238" s="50">
        <f t="shared" si="17"/>
        <v>0</v>
      </c>
      <c r="C238" s="63">
        <f>IF(SUM(G238:G$302)&gt;0,(($M$1+$E$8)*((1+F238)^SUM(H238:H$302)))+D238,0)</f>
        <v>0</v>
      </c>
      <c r="D238" s="64">
        <f t="shared" si="20"/>
        <v>0</v>
      </c>
      <c r="E238" s="50" t="str">
        <f>IF(T238&gt;0,(T238/((1+F239)^SUM(H238:H$302))),"0")</f>
        <v>0</v>
      </c>
      <c r="F238" s="50">
        <f>IF( SUM(H238:H$302)&gt;0, (B238/(SUM(G$9:G$302)+SUM(E238:E$302)))^(1/SUM(H238:H$302))-1,0)</f>
        <v>0</v>
      </c>
      <c r="G238" s="50">
        <f t="shared" si="16"/>
        <v>0</v>
      </c>
      <c r="H238" s="50">
        <f t="shared" si="18"/>
        <v>0</v>
      </c>
      <c r="J238" s="50" t="str">
        <f t="shared" si="19"/>
        <v/>
      </c>
      <c r="K238" s="43"/>
      <c r="L238" s="43"/>
      <c r="M238" s="43"/>
      <c r="N238" s="43"/>
      <c r="O238" s="43"/>
      <c r="P238" s="43"/>
      <c r="Q238" s="43"/>
      <c r="R238" s="43"/>
      <c r="S238" s="43"/>
      <c r="T238" s="46"/>
      <c r="U238" s="47"/>
    </row>
    <row r="239" spans="2:21">
      <c r="B239" s="50">
        <f t="shared" si="17"/>
        <v>0</v>
      </c>
      <c r="C239" s="63">
        <f>IF(SUM(G239:G$302)&gt;0,(($M$1+$E$8)*((1+F239)^SUM(H239:H$302)))+D239,0)</f>
        <v>0</v>
      </c>
      <c r="D239" s="64">
        <f t="shared" si="20"/>
        <v>0</v>
      </c>
      <c r="E239" s="50" t="str">
        <f>IF(T239&gt;0,(T239/((1+F240)^SUM(H239:H$302))),"0")</f>
        <v>0</v>
      </c>
      <c r="F239" s="50">
        <f>IF( SUM(H239:H$302)&gt;0, (B239/(SUM(G$9:G$302)+SUM(E239:E$302)))^(1/SUM(H239:H$302))-1,0)</f>
        <v>0</v>
      </c>
      <c r="G239" s="50">
        <f t="shared" si="16"/>
        <v>0</v>
      </c>
      <c r="H239" s="50">
        <f t="shared" si="18"/>
        <v>0</v>
      </c>
      <c r="J239" s="50" t="str">
        <f t="shared" si="19"/>
        <v/>
      </c>
      <c r="K239" s="43"/>
      <c r="L239" s="43"/>
      <c r="M239" s="43"/>
      <c r="N239" s="43"/>
      <c r="O239" s="43"/>
      <c r="P239" s="43"/>
      <c r="Q239" s="43"/>
      <c r="R239" s="43"/>
      <c r="S239" s="43"/>
      <c r="T239" s="46"/>
      <c r="U239" s="47"/>
    </row>
    <row r="240" spans="2:21">
      <c r="B240" s="50">
        <f t="shared" si="17"/>
        <v>0</v>
      </c>
      <c r="C240" s="63">
        <f>IF(SUM(G240:G$302)&gt;0,(($M$1+$E$8)*((1+F240)^SUM(H240:H$302)))+D240,0)</f>
        <v>0</v>
      </c>
      <c r="D240" s="64">
        <f t="shared" si="20"/>
        <v>0</v>
      </c>
      <c r="E240" s="50" t="str">
        <f>IF(T240&gt;0,(T240/((1+F241)^SUM(H240:H$302))),"0")</f>
        <v>0</v>
      </c>
      <c r="F240" s="50">
        <f>IF( SUM(H240:H$302)&gt;0, (B240/(SUM(G$9:G$302)+SUM(E240:E$302)))^(1/SUM(H240:H$302))-1,0)</f>
        <v>0</v>
      </c>
      <c r="G240" s="50">
        <f t="shared" si="16"/>
        <v>0</v>
      </c>
      <c r="H240" s="50">
        <f t="shared" si="18"/>
        <v>0</v>
      </c>
      <c r="J240" s="50" t="str">
        <f t="shared" si="19"/>
        <v/>
      </c>
      <c r="K240" s="43"/>
      <c r="L240" s="43"/>
      <c r="M240" s="43"/>
      <c r="N240" s="43"/>
      <c r="O240" s="43"/>
      <c r="P240" s="43"/>
      <c r="Q240" s="43"/>
      <c r="R240" s="43"/>
      <c r="S240" s="43"/>
      <c r="T240" s="46"/>
      <c r="U240" s="47"/>
    </row>
    <row r="241" spans="2:21">
      <c r="B241" s="50">
        <f t="shared" si="17"/>
        <v>0</v>
      </c>
      <c r="C241" s="63">
        <f>IF(SUM(G241:G$302)&gt;0,(($M$1+$E$8)*((1+F241)^SUM(H241:H$302)))+D241,0)</f>
        <v>0</v>
      </c>
      <c r="D241" s="64">
        <f t="shared" si="20"/>
        <v>0</v>
      </c>
      <c r="E241" s="50" t="str">
        <f>IF(T241&gt;0,(T241/((1+F242)^SUM(H241:H$302))),"0")</f>
        <v>0</v>
      </c>
      <c r="F241" s="50">
        <f>IF( SUM(H241:H$302)&gt;0, (B241/(SUM(G$9:G$302)+SUM(E241:E$302)))^(1/SUM(H241:H$302))-1,0)</f>
        <v>0</v>
      </c>
      <c r="G241" s="50">
        <f t="shared" si="16"/>
        <v>0</v>
      </c>
      <c r="H241" s="50">
        <f t="shared" si="18"/>
        <v>0</v>
      </c>
      <c r="J241" s="50" t="str">
        <f t="shared" si="19"/>
        <v/>
      </c>
      <c r="K241" s="43"/>
      <c r="L241" s="43"/>
      <c r="M241" s="43"/>
      <c r="N241" s="43"/>
      <c r="O241" s="43"/>
      <c r="P241" s="43"/>
      <c r="Q241" s="43"/>
      <c r="R241" s="43"/>
      <c r="S241" s="43"/>
      <c r="T241" s="46"/>
      <c r="U241" s="47"/>
    </row>
    <row r="242" spans="2:21">
      <c r="B242" s="50">
        <f t="shared" si="17"/>
        <v>0</v>
      </c>
      <c r="C242" s="63">
        <f>IF(SUM(G242:G$302)&gt;0,(($M$1+$E$8)*((1+F242)^SUM(H242:H$302)))+D242,0)</f>
        <v>0</v>
      </c>
      <c r="D242" s="64">
        <f t="shared" si="20"/>
        <v>0</v>
      </c>
      <c r="E242" s="50" t="str">
        <f>IF(T242&gt;0,(T242/((1+F243)^SUM(H242:H$302))),"0")</f>
        <v>0</v>
      </c>
      <c r="F242" s="50">
        <f>IF( SUM(H242:H$302)&gt;0, (B242/(SUM(G$9:G$302)+SUM(E242:E$302)))^(1/SUM(H242:H$302))-1,0)</f>
        <v>0</v>
      </c>
      <c r="G242" s="50">
        <f t="shared" si="16"/>
        <v>0</v>
      </c>
      <c r="H242" s="50">
        <f t="shared" si="18"/>
        <v>0</v>
      </c>
      <c r="J242" s="50" t="str">
        <f t="shared" si="19"/>
        <v/>
      </c>
      <c r="K242" s="43"/>
      <c r="L242" s="43"/>
      <c r="M242" s="43"/>
      <c r="N242" s="43"/>
      <c r="O242" s="43"/>
      <c r="P242" s="43"/>
      <c r="Q242" s="43"/>
      <c r="R242" s="43"/>
      <c r="S242" s="43"/>
      <c r="T242" s="46"/>
      <c r="U242" s="47"/>
    </row>
    <row r="243" spans="2:21">
      <c r="B243" s="50">
        <f t="shared" si="17"/>
        <v>0</v>
      </c>
      <c r="C243" s="63">
        <f>IF(SUM(G243:G$302)&gt;0,(($M$1+$E$8)*((1+F243)^SUM(H243:H$302)))+D243,0)</f>
        <v>0</v>
      </c>
      <c r="D243" s="64">
        <f t="shared" si="20"/>
        <v>0</v>
      </c>
      <c r="E243" s="50" t="str">
        <f>IF(T243&gt;0,(T243/((1+F244)^SUM(H243:H$302))),"0")</f>
        <v>0</v>
      </c>
      <c r="F243" s="50">
        <f>IF( SUM(H243:H$302)&gt;0, (B243/(SUM(G$9:G$302)+SUM(E243:E$302)))^(1/SUM(H243:H$302))-1,0)</f>
        <v>0</v>
      </c>
      <c r="G243" s="50">
        <f t="shared" si="16"/>
        <v>0</v>
      </c>
      <c r="H243" s="50">
        <f t="shared" si="18"/>
        <v>0</v>
      </c>
      <c r="J243" s="50" t="str">
        <f t="shared" si="19"/>
        <v/>
      </c>
      <c r="K243" s="43"/>
      <c r="L243" s="43"/>
      <c r="M243" s="43"/>
      <c r="N243" s="43"/>
      <c r="O243" s="43"/>
      <c r="P243" s="43"/>
      <c r="Q243" s="43"/>
      <c r="R243" s="43"/>
      <c r="S243" s="43"/>
      <c r="T243" s="46"/>
      <c r="U243" s="47"/>
    </row>
    <row r="244" spans="2:21">
      <c r="B244" s="50">
        <f t="shared" si="17"/>
        <v>0</v>
      </c>
      <c r="C244" s="63">
        <f>IF(SUM(G244:G$302)&gt;0,(($M$1+$E$8)*((1+F244)^SUM(H244:H$302)))+D244,0)</f>
        <v>0</v>
      </c>
      <c r="D244" s="64">
        <f t="shared" si="20"/>
        <v>0</v>
      </c>
      <c r="E244" s="50" t="str">
        <f>IF(T244&gt;0,(T244/((1+F245)^SUM(H244:H$302))),"0")</f>
        <v>0</v>
      </c>
      <c r="F244" s="50">
        <f>IF( SUM(H244:H$302)&gt;0, (B244/(SUM(G$9:G$302)+SUM(E244:E$302)))^(1/SUM(H244:H$302))-1,0)</f>
        <v>0</v>
      </c>
      <c r="G244" s="50">
        <f t="shared" si="16"/>
        <v>0</v>
      </c>
      <c r="H244" s="50">
        <f t="shared" si="18"/>
        <v>0</v>
      </c>
      <c r="J244" s="50" t="str">
        <f t="shared" si="19"/>
        <v/>
      </c>
      <c r="K244" s="43"/>
      <c r="L244" s="43"/>
      <c r="M244" s="43"/>
      <c r="N244" s="43"/>
      <c r="O244" s="43"/>
      <c r="P244" s="43"/>
      <c r="Q244" s="43"/>
      <c r="R244" s="43"/>
      <c r="S244" s="43"/>
      <c r="T244" s="46"/>
      <c r="U244" s="47"/>
    </row>
    <row r="245" spans="2:21">
      <c r="B245" s="50">
        <f t="shared" si="17"/>
        <v>0</v>
      </c>
      <c r="C245" s="63">
        <f>IF(SUM(G245:G$302)&gt;0,(($M$1+$E$8)*((1+F245)^SUM(H245:H$302)))+D245,0)</f>
        <v>0</v>
      </c>
      <c r="D245" s="64">
        <f t="shared" si="20"/>
        <v>0</v>
      </c>
      <c r="E245" s="50" t="str">
        <f>IF(T245&gt;0,(T245/((1+F246)^SUM(H245:H$302))),"0")</f>
        <v>0</v>
      </c>
      <c r="F245" s="50">
        <f>IF( SUM(H245:H$302)&gt;0, (B245/(SUM(G$9:G$302)+SUM(E245:E$302)))^(1/SUM(H245:H$302))-1,0)</f>
        <v>0</v>
      </c>
      <c r="G245" s="50">
        <f t="shared" si="16"/>
        <v>0</v>
      </c>
      <c r="H245" s="50">
        <f t="shared" si="18"/>
        <v>0</v>
      </c>
      <c r="J245" s="50" t="str">
        <f t="shared" si="19"/>
        <v/>
      </c>
      <c r="K245" s="43"/>
      <c r="L245" s="43"/>
      <c r="M245" s="43"/>
      <c r="N245" s="43"/>
      <c r="O245" s="43"/>
      <c r="P245" s="43"/>
      <c r="Q245" s="43"/>
      <c r="R245" s="43"/>
      <c r="S245" s="43"/>
      <c r="T245" s="46"/>
      <c r="U245" s="47"/>
    </row>
    <row r="246" spans="2:21">
      <c r="B246" s="50">
        <f t="shared" si="17"/>
        <v>0</v>
      </c>
      <c r="C246" s="63">
        <f>IF(SUM(G246:G$302)&gt;0,(($M$1+$E$8)*((1+F246)^SUM(H246:H$302)))+D246,0)</f>
        <v>0</v>
      </c>
      <c r="D246" s="64">
        <f t="shared" si="20"/>
        <v>0</v>
      </c>
      <c r="E246" s="50" t="str">
        <f>IF(T246&gt;0,(T246/((1+F247)^SUM(H246:H$302))),"0")</f>
        <v>0</v>
      </c>
      <c r="F246" s="50">
        <f>IF( SUM(H246:H$302)&gt;0, (B246/(SUM(G$9:G$302)+SUM(E246:E$302)))^(1/SUM(H246:H$302))-1,0)</f>
        <v>0</v>
      </c>
      <c r="G246" s="50">
        <f t="shared" si="16"/>
        <v>0</v>
      </c>
      <c r="H246" s="50">
        <f t="shared" si="18"/>
        <v>0</v>
      </c>
      <c r="J246" s="50" t="str">
        <f t="shared" si="19"/>
        <v/>
      </c>
      <c r="K246" s="43"/>
      <c r="L246" s="43"/>
      <c r="M246" s="43"/>
      <c r="N246" s="43"/>
      <c r="O246" s="43"/>
      <c r="P246" s="43"/>
      <c r="Q246" s="43"/>
      <c r="R246" s="43"/>
      <c r="S246" s="43"/>
      <c r="T246" s="46"/>
      <c r="U246" s="47"/>
    </row>
    <row r="247" spans="2:21">
      <c r="B247" s="50">
        <f t="shared" si="17"/>
        <v>0</v>
      </c>
      <c r="C247" s="63">
        <f>IF(SUM(G247:G$302)&gt;0,(($M$1+$E$8)*((1+F247)^SUM(H247:H$302)))+D247,0)</f>
        <v>0</v>
      </c>
      <c r="D247" s="64">
        <f t="shared" si="20"/>
        <v>0</v>
      </c>
      <c r="E247" s="50" t="str">
        <f>IF(T247&gt;0,(T247/((1+F248)^SUM(H247:H$302))),"0")</f>
        <v>0</v>
      </c>
      <c r="F247" s="50">
        <f>IF( SUM(H247:H$302)&gt;0, (B247/(SUM(G$9:G$302)+SUM(E247:E$302)))^(1/SUM(H247:H$302))-1,0)</f>
        <v>0</v>
      </c>
      <c r="G247" s="50">
        <f t="shared" si="16"/>
        <v>0</v>
      </c>
      <c r="H247" s="50">
        <f t="shared" si="18"/>
        <v>0</v>
      </c>
      <c r="J247" s="50" t="str">
        <f t="shared" si="19"/>
        <v/>
      </c>
      <c r="K247" s="43"/>
      <c r="L247" s="43"/>
      <c r="M247" s="43"/>
      <c r="N247" s="43"/>
      <c r="O247" s="43"/>
      <c r="P247" s="43"/>
      <c r="Q247" s="43"/>
      <c r="R247" s="43"/>
      <c r="S247" s="43"/>
      <c r="T247" s="46"/>
      <c r="U247" s="47"/>
    </row>
    <row r="248" spans="2:21">
      <c r="B248" s="50">
        <f t="shared" si="17"/>
        <v>0</v>
      </c>
      <c r="C248" s="63">
        <f>IF(SUM(G248:G$302)&gt;0,(($M$1+$E$8)*((1+F248)^SUM(H248:H$302)))+D248,0)</f>
        <v>0</v>
      </c>
      <c r="D248" s="64">
        <f t="shared" si="20"/>
        <v>0</v>
      </c>
      <c r="E248" s="50" t="str">
        <f>IF(T248&gt;0,(T248/((1+F249)^SUM(H248:H$302))),"0")</f>
        <v>0</v>
      </c>
      <c r="F248" s="50">
        <f>IF( SUM(H248:H$302)&gt;0, (B248/(SUM(G$9:G$302)+SUM(E248:E$302)))^(1/SUM(H248:H$302))-1,0)</f>
        <v>0</v>
      </c>
      <c r="G248" s="50">
        <f t="shared" si="16"/>
        <v>0</v>
      </c>
      <c r="H248" s="50">
        <f t="shared" si="18"/>
        <v>0</v>
      </c>
      <c r="J248" s="50" t="str">
        <f t="shared" si="19"/>
        <v/>
      </c>
      <c r="K248" s="43"/>
      <c r="L248" s="43"/>
      <c r="M248" s="43"/>
      <c r="N248" s="43"/>
      <c r="O248" s="43"/>
      <c r="P248" s="43"/>
      <c r="Q248" s="43"/>
      <c r="R248" s="43"/>
      <c r="S248" s="43"/>
      <c r="T248" s="46"/>
      <c r="U248" s="47"/>
    </row>
    <row r="249" spans="2:21">
      <c r="B249" s="50">
        <f t="shared" si="17"/>
        <v>0</v>
      </c>
      <c r="C249" s="63">
        <f>IF(SUM(G249:G$302)&gt;0,(($M$1+$E$8)*((1+F249)^SUM(H249:H$302)))+D249,0)</f>
        <v>0</v>
      </c>
      <c r="D249" s="64">
        <f t="shared" si="20"/>
        <v>0</v>
      </c>
      <c r="E249" s="50" t="str">
        <f>IF(T249&gt;0,(T249/((1+F250)^SUM(H249:H$302))),"0")</f>
        <v>0</v>
      </c>
      <c r="F249" s="50">
        <f>IF( SUM(H249:H$302)&gt;0, (B249/(SUM(G$9:G$302)+SUM(E249:E$302)))^(1/SUM(H249:H$302))-1,0)</f>
        <v>0</v>
      </c>
      <c r="G249" s="50">
        <f t="shared" si="16"/>
        <v>0</v>
      </c>
      <c r="H249" s="50">
        <f t="shared" si="18"/>
        <v>0</v>
      </c>
      <c r="J249" s="50" t="str">
        <f t="shared" si="19"/>
        <v/>
      </c>
      <c r="K249" s="43"/>
      <c r="L249" s="43"/>
      <c r="M249" s="43"/>
      <c r="N249" s="43"/>
      <c r="O249" s="43"/>
      <c r="P249" s="43"/>
      <c r="Q249" s="43"/>
      <c r="R249" s="43"/>
      <c r="S249" s="43"/>
      <c r="T249" s="46"/>
      <c r="U249" s="47"/>
    </row>
    <row r="250" spans="2:21">
      <c r="B250" s="50">
        <f t="shared" si="17"/>
        <v>0</v>
      </c>
      <c r="C250" s="63">
        <f>IF(SUM(G250:G$302)&gt;0,(($M$1+$E$8)*((1+F250)^SUM(H250:H$302)))+D250,0)</f>
        <v>0</v>
      </c>
      <c r="D250" s="64">
        <f t="shared" si="20"/>
        <v>0</v>
      </c>
      <c r="E250" s="50" t="str">
        <f>IF(T250&gt;0,(T250/((1+F251)^SUM(H250:H$302))),"0")</f>
        <v>0</v>
      </c>
      <c r="F250" s="50">
        <f>IF( SUM(H250:H$302)&gt;0, (B250/(SUM(G$9:G$302)+SUM(E250:E$302)))^(1/SUM(H250:H$302))-1,0)</f>
        <v>0</v>
      </c>
      <c r="G250" s="50">
        <f t="shared" si="16"/>
        <v>0</v>
      </c>
      <c r="H250" s="50">
        <f t="shared" si="18"/>
        <v>0</v>
      </c>
      <c r="J250" s="50" t="str">
        <f t="shared" si="19"/>
        <v/>
      </c>
      <c r="K250" s="43"/>
      <c r="L250" s="43"/>
      <c r="M250" s="43"/>
      <c r="N250" s="43"/>
      <c r="O250" s="43"/>
      <c r="P250" s="43"/>
      <c r="Q250" s="43"/>
      <c r="R250" s="43"/>
      <c r="S250" s="43"/>
      <c r="T250" s="46"/>
      <c r="U250" s="47"/>
    </row>
    <row r="251" spans="2:21">
      <c r="B251" s="50">
        <f t="shared" si="17"/>
        <v>0</v>
      </c>
      <c r="C251" s="63">
        <f>IF(SUM(G251:G$302)&gt;0,(($M$1+$E$8)*((1+F251)^SUM(H251:H$302)))+D251,0)</f>
        <v>0</v>
      </c>
      <c r="D251" s="64">
        <f t="shared" si="20"/>
        <v>0</v>
      </c>
      <c r="E251" s="50" t="str">
        <f>IF(T251&gt;0,(T251/((1+F252)^SUM(H251:H$302))),"0")</f>
        <v>0</v>
      </c>
      <c r="F251" s="50">
        <f>IF( SUM(H251:H$302)&gt;0, (B251/(SUM(G$9:G$302)+SUM(E251:E$302)))^(1/SUM(H251:H$302))-1,0)</f>
        <v>0</v>
      </c>
      <c r="G251" s="50">
        <f t="shared" si="16"/>
        <v>0</v>
      </c>
      <c r="H251" s="50">
        <f t="shared" si="18"/>
        <v>0</v>
      </c>
      <c r="J251" s="50" t="str">
        <f t="shared" si="19"/>
        <v/>
      </c>
      <c r="K251" s="43"/>
      <c r="L251" s="43"/>
      <c r="M251" s="43"/>
      <c r="N251" s="43"/>
      <c r="O251" s="43"/>
      <c r="P251" s="43"/>
      <c r="Q251" s="43"/>
      <c r="R251" s="43"/>
      <c r="S251" s="43"/>
      <c r="T251" s="46"/>
      <c r="U251" s="47"/>
    </row>
    <row r="252" spans="2:21">
      <c r="B252" s="50">
        <f t="shared" si="17"/>
        <v>0</v>
      </c>
      <c r="C252" s="63">
        <f>IF(SUM(G252:G$302)&gt;0,(($M$1+$E$8)*((1+F252)^SUM(H252:H$302)))+D252,0)</f>
        <v>0</v>
      </c>
      <c r="D252" s="64">
        <f t="shared" si="20"/>
        <v>0</v>
      </c>
      <c r="E252" s="50" t="str">
        <f>IF(T252&gt;0,(T252/((1+F253)^SUM(H252:H$302))),"0")</f>
        <v>0</v>
      </c>
      <c r="F252" s="50">
        <f>IF( SUM(H252:H$302)&gt;0, (B252/(SUM(G$9:G$302)+SUM(E252:E$302)))^(1/SUM(H252:H$302))-1,0)</f>
        <v>0</v>
      </c>
      <c r="G252" s="50">
        <f t="shared" si="16"/>
        <v>0</v>
      </c>
      <c r="H252" s="50">
        <f t="shared" si="18"/>
        <v>0</v>
      </c>
      <c r="J252" s="50" t="str">
        <f t="shared" si="19"/>
        <v/>
      </c>
      <c r="K252" s="43"/>
      <c r="L252" s="43"/>
      <c r="M252" s="43"/>
      <c r="N252" s="43"/>
      <c r="O252" s="43"/>
      <c r="P252" s="43"/>
      <c r="Q252" s="43"/>
      <c r="R252" s="43"/>
      <c r="S252" s="43"/>
      <c r="T252" s="46"/>
      <c r="U252" s="47"/>
    </row>
    <row r="253" spans="2:21">
      <c r="B253" s="50">
        <f t="shared" si="17"/>
        <v>0</v>
      </c>
      <c r="C253" s="63">
        <f>IF(SUM(G253:G$302)&gt;0,(($M$1+$E$8)*((1+F253)^SUM(H253:H$302)))+D253,0)</f>
        <v>0</v>
      </c>
      <c r="D253" s="64">
        <f t="shared" si="20"/>
        <v>0</v>
      </c>
      <c r="E253" s="50" t="str">
        <f>IF(T253&gt;0,(T253/((1+F254)^SUM(H253:H$302))),"0")</f>
        <v>0</v>
      </c>
      <c r="F253" s="50">
        <f>IF( SUM(H253:H$302)&gt;0, (B253/(SUM(G$9:G$302)+SUM(E253:E$302)))^(1/SUM(H253:H$302))-1,0)</f>
        <v>0</v>
      </c>
      <c r="G253" s="50">
        <f t="shared" si="16"/>
        <v>0</v>
      </c>
      <c r="H253" s="50">
        <f t="shared" si="18"/>
        <v>0</v>
      </c>
      <c r="J253" s="50" t="str">
        <f t="shared" si="19"/>
        <v/>
      </c>
      <c r="K253" s="43"/>
      <c r="L253" s="43"/>
      <c r="M253" s="43"/>
      <c r="N253" s="43"/>
      <c r="O253" s="43"/>
      <c r="P253" s="43"/>
      <c r="Q253" s="43"/>
      <c r="R253" s="43"/>
      <c r="S253" s="43"/>
      <c r="T253" s="46"/>
      <c r="U253" s="47"/>
    </row>
    <row r="254" spans="2:21">
      <c r="B254" s="50">
        <f t="shared" si="17"/>
        <v>0</v>
      </c>
      <c r="C254" s="63">
        <f>IF(SUM(G254:G$302)&gt;0,(($M$1+$E$8)*((1+F254)^SUM(H254:H$302)))+D254,0)</f>
        <v>0</v>
      </c>
      <c r="D254" s="64">
        <f t="shared" si="20"/>
        <v>0</v>
      </c>
      <c r="E254" s="50" t="str">
        <f>IF(T254&gt;0,(T254/((1+F255)^SUM(H254:H$302))),"0")</f>
        <v>0</v>
      </c>
      <c r="F254" s="50">
        <f>IF( SUM(H254:H$302)&gt;0, (B254/(SUM(G$9:G$302)+SUM(E254:E$302)))^(1/SUM(H254:H$302))-1,0)</f>
        <v>0</v>
      </c>
      <c r="G254" s="50">
        <f t="shared" si="16"/>
        <v>0</v>
      </c>
      <c r="H254" s="50">
        <f t="shared" si="18"/>
        <v>0</v>
      </c>
      <c r="J254" s="50" t="str">
        <f t="shared" si="19"/>
        <v/>
      </c>
      <c r="K254" s="43"/>
      <c r="L254" s="43"/>
      <c r="M254" s="43"/>
      <c r="N254" s="43"/>
      <c r="O254" s="43"/>
      <c r="P254" s="43"/>
      <c r="Q254" s="43"/>
      <c r="R254" s="43"/>
      <c r="S254" s="43"/>
      <c r="T254" s="46"/>
      <c r="U254" s="47"/>
    </row>
    <row r="255" spans="2:21">
      <c r="B255" s="50">
        <f t="shared" si="17"/>
        <v>0</v>
      </c>
      <c r="C255" s="63">
        <f>IF(SUM(G255:G$302)&gt;0,(($M$1+$E$8)*((1+F255)^SUM(H255:H$302)))+D255,0)</f>
        <v>0</v>
      </c>
      <c r="D255" s="64">
        <f t="shared" si="20"/>
        <v>0</v>
      </c>
      <c r="E255" s="50" t="str">
        <f>IF(T255&gt;0,(T255/((1+F256)^SUM(H255:H$302))),"0")</f>
        <v>0</v>
      </c>
      <c r="F255" s="50">
        <f>IF( SUM(H255:H$302)&gt;0, (B255/(SUM(G$9:G$302)+SUM(E255:E$302)))^(1/SUM(H255:H$302))-1,0)</f>
        <v>0</v>
      </c>
      <c r="G255" s="50">
        <f t="shared" si="16"/>
        <v>0</v>
      </c>
      <c r="H255" s="50">
        <f t="shared" si="18"/>
        <v>0</v>
      </c>
      <c r="J255" s="50" t="str">
        <f t="shared" si="19"/>
        <v/>
      </c>
      <c r="K255" s="43"/>
      <c r="L255" s="43"/>
      <c r="M255" s="43"/>
      <c r="N255" s="43"/>
      <c r="O255" s="43"/>
      <c r="P255" s="43"/>
      <c r="Q255" s="43"/>
      <c r="R255" s="43"/>
      <c r="S255" s="43"/>
      <c r="T255" s="46"/>
      <c r="U255" s="47"/>
    </row>
    <row r="256" spans="2:21">
      <c r="B256" s="50">
        <f t="shared" si="17"/>
        <v>0</v>
      </c>
      <c r="C256" s="63">
        <f>IF(SUM(G256:G$302)&gt;0,(($M$1+$E$8)*((1+F256)^SUM(H256:H$302)))+D256,0)</f>
        <v>0</v>
      </c>
      <c r="D256" s="64">
        <f t="shared" si="20"/>
        <v>0</v>
      </c>
      <c r="E256" s="50" t="str">
        <f>IF(T256&gt;0,(T256/((1+F257)^SUM(H256:H$302))),"0")</f>
        <v>0</v>
      </c>
      <c r="F256" s="50">
        <f>IF( SUM(H256:H$302)&gt;0, (B256/(SUM(G$9:G$302)+SUM(E256:E$302)))^(1/SUM(H256:H$302))-1,0)</f>
        <v>0</v>
      </c>
      <c r="G256" s="50">
        <f t="shared" si="16"/>
        <v>0</v>
      </c>
      <c r="H256" s="50">
        <f t="shared" si="18"/>
        <v>0</v>
      </c>
      <c r="J256" s="50" t="str">
        <f t="shared" si="19"/>
        <v/>
      </c>
      <c r="K256" s="43"/>
      <c r="L256" s="43"/>
      <c r="M256" s="43"/>
      <c r="N256" s="43"/>
      <c r="O256" s="43"/>
      <c r="P256" s="43"/>
      <c r="Q256" s="43"/>
      <c r="R256" s="43"/>
      <c r="S256" s="43"/>
      <c r="T256" s="46"/>
      <c r="U256" s="47"/>
    </row>
    <row r="257" spans="2:21">
      <c r="B257" s="50">
        <f t="shared" si="17"/>
        <v>0</v>
      </c>
      <c r="C257" s="63">
        <f>IF(SUM(G257:G$302)&gt;0,(($M$1+$E$8)*((1+F257)^SUM(H257:H$302)))+D257,0)</f>
        <v>0</v>
      </c>
      <c r="D257" s="64">
        <f t="shared" si="20"/>
        <v>0</v>
      </c>
      <c r="E257" s="50" t="str">
        <f>IF(T257&gt;0,(T257/((1+F258)^SUM(H257:H$302))),"0")</f>
        <v>0</v>
      </c>
      <c r="F257" s="50">
        <f>IF( SUM(H257:H$302)&gt;0, (B257/(SUM(G$9:G$302)+SUM(E257:E$302)))^(1/SUM(H257:H$302))-1,0)</f>
        <v>0</v>
      </c>
      <c r="G257" s="50">
        <f t="shared" si="16"/>
        <v>0</v>
      </c>
      <c r="H257" s="50">
        <f t="shared" si="18"/>
        <v>0</v>
      </c>
      <c r="J257" s="50" t="str">
        <f t="shared" si="19"/>
        <v/>
      </c>
      <c r="K257" s="43"/>
      <c r="L257" s="43"/>
      <c r="M257" s="43"/>
      <c r="N257" s="43"/>
      <c r="O257" s="43"/>
      <c r="P257" s="43"/>
      <c r="Q257" s="43"/>
      <c r="R257" s="43"/>
      <c r="S257" s="43"/>
      <c r="T257" s="46"/>
      <c r="U257" s="47"/>
    </row>
    <row r="258" spans="2:21">
      <c r="B258" s="50">
        <f t="shared" si="17"/>
        <v>0</v>
      </c>
      <c r="C258" s="63">
        <f>IF(SUM(G258:G$302)&gt;0,(($M$1+$E$8)*((1+F258)^SUM(H258:H$302)))+D258,0)</f>
        <v>0</v>
      </c>
      <c r="D258" s="64">
        <f t="shared" si="20"/>
        <v>0</v>
      </c>
      <c r="E258" s="50" t="str">
        <f>IF(T258&gt;0,(T258/((1+F259)^SUM(H258:H$302))),"0")</f>
        <v>0</v>
      </c>
      <c r="F258" s="50">
        <f>IF( SUM(H258:H$302)&gt;0, (B258/(SUM(G$9:G$302)+SUM(E258:E$302)))^(1/SUM(H258:H$302))-1,0)</f>
        <v>0</v>
      </c>
      <c r="G258" s="50">
        <f t="shared" si="16"/>
        <v>0</v>
      </c>
      <c r="H258" s="50">
        <f t="shared" si="18"/>
        <v>0</v>
      </c>
      <c r="J258" s="50" t="str">
        <f t="shared" si="19"/>
        <v/>
      </c>
      <c r="K258" s="43"/>
      <c r="L258" s="43"/>
      <c r="M258" s="43"/>
      <c r="N258" s="43"/>
      <c r="O258" s="43"/>
      <c r="P258" s="43"/>
      <c r="Q258" s="43"/>
      <c r="R258" s="43"/>
      <c r="S258" s="43"/>
      <c r="T258" s="46"/>
      <c r="U258" s="47"/>
    </row>
    <row r="259" spans="2:21">
      <c r="B259" s="50">
        <f t="shared" si="17"/>
        <v>0</v>
      </c>
      <c r="C259" s="63">
        <f>IF(SUM(G259:G$302)&gt;0,(($M$1+$E$8)*((1+F259)^SUM(H259:H$302)))+D259,0)</f>
        <v>0</v>
      </c>
      <c r="D259" s="64">
        <f t="shared" si="20"/>
        <v>0</v>
      </c>
      <c r="E259" s="50" t="str">
        <f>IF(T259&gt;0,(T259/((1+F260)^SUM(H259:H$302))),"0")</f>
        <v>0</v>
      </c>
      <c r="F259" s="50">
        <f>IF( SUM(H259:H$302)&gt;0, (B259/(SUM(G$9:G$302)+SUM(E259:E$302)))^(1/SUM(H259:H$302))-1,0)</f>
        <v>0</v>
      </c>
      <c r="G259" s="50">
        <f t="shared" si="16"/>
        <v>0</v>
      </c>
      <c r="H259" s="50">
        <f t="shared" si="18"/>
        <v>0</v>
      </c>
      <c r="J259" s="50" t="str">
        <f t="shared" si="19"/>
        <v/>
      </c>
      <c r="K259" s="43"/>
      <c r="L259" s="43"/>
      <c r="M259" s="43"/>
      <c r="N259" s="43"/>
      <c r="O259" s="43"/>
      <c r="P259" s="43"/>
      <c r="Q259" s="43"/>
      <c r="R259" s="43"/>
      <c r="S259" s="43"/>
      <c r="T259" s="46"/>
      <c r="U259" s="47"/>
    </row>
    <row r="260" spans="2:21">
      <c r="B260" s="50">
        <f t="shared" si="17"/>
        <v>0</v>
      </c>
      <c r="C260" s="63">
        <f>IF(SUM(G260:G$302)&gt;0,(($M$1+$E$8)*((1+F260)^SUM(H260:H$302)))+D260,0)</f>
        <v>0</v>
      </c>
      <c r="D260" s="64">
        <f t="shared" si="20"/>
        <v>0</v>
      </c>
      <c r="E260" s="50" t="str">
        <f>IF(T260&gt;0,(T260/((1+F261)^SUM(H260:H$302))),"0")</f>
        <v>0</v>
      </c>
      <c r="F260" s="50">
        <f>IF( SUM(H260:H$302)&gt;0, (B260/(SUM(G$9:G$302)+SUM(E260:E$302)))^(1/SUM(H260:H$302))-1,0)</f>
        <v>0</v>
      </c>
      <c r="G260" s="50">
        <f t="shared" si="16"/>
        <v>0</v>
      </c>
      <c r="H260" s="50">
        <f t="shared" si="18"/>
        <v>0</v>
      </c>
      <c r="J260" s="50" t="str">
        <f t="shared" si="19"/>
        <v/>
      </c>
      <c r="K260" s="43"/>
      <c r="L260" s="43"/>
      <c r="M260" s="43"/>
      <c r="N260" s="43"/>
      <c r="O260" s="43"/>
      <c r="P260" s="43"/>
      <c r="Q260" s="43"/>
      <c r="R260" s="43"/>
      <c r="S260" s="43"/>
      <c r="T260" s="46"/>
      <c r="U260" s="47"/>
    </row>
    <row r="261" spans="2:21">
      <c r="B261" s="50">
        <f t="shared" si="17"/>
        <v>0</v>
      </c>
      <c r="C261" s="63">
        <f>IF(SUM(G261:G$302)&gt;0,(($M$1+$E$8)*((1+F261)^SUM(H261:H$302)))+D261,0)</f>
        <v>0</v>
      </c>
      <c r="D261" s="64">
        <f t="shared" si="20"/>
        <v>0</v>
      </c>
      <c r="E261" s="50" t="str">
        <f>IF(T261&gt;0,(T261/((1+F262)^SUM(H261:H$302))),"0")</f>
        <v>0</v>
      </c>
      <c r="F261" s="50">
        <f>IF( SUM(H261:H$302)&gt;0, (B261/(SUM(G$9:G$302)+SUM(E261:E$302)))^(1/SUM(H261:H$302))-1,0)</f>
        <v>0</v>
      </c>
      <c r="G261" s="50">
        <f t="shared" si="16"/>
        <v>0</v>
      </c>
      <c r="H261" s="50">
        <f t="shared" si="18"/>
        <v>0</v>
      </c>
      <c r="J261" s="50" t="str">
        <f t="shared" si="19"/>
        <v/>
      </c>
      <c r="K261" s="43"/>
      <c r="L261" s="43"/>
      <c r="M261" s="43"/>
      <c r="N261" s="43"/>
      <c r="O261" s="43"/>
      <c r="P261" s="43"/>
      <c r="Q261" s="43"/>
      <c r="R261" s="43"/>
      <c r="S261" s="43"/>
      <c r="T261" s="46"/>
      <c r="U261" s="47"/>
    </row>
    <row r="262" spans="2:21">
      <c r="B262" s="50">
        <f t="shared" si="17"/>
        <v>0</v>
      </c>
      <c r="C262" s="63">
        <f>IF(SUM(G262:G$302)&gt;0,(($M$1+$E$8)*((1+F262)^SUM(H262:H$302)))+D262,0)</f>
        <v>0</v>
      </c>
      <c r="D262" s="64">
        <f t="shared" si="20"/>
        <v>0</v>
      </c>
      <c r="E262" s="50" t="str">
        <f>IF(T262&gt;0,(T262/((1+F263)^SUM(H262:H$302))),"0")</f>
        <v>0</v>
      </c>
      <c r="F262" s="50">
        <f>IF( SUM(H262:H$302)&gt;0, (B262/(SUM(G$9:G$302)+SUM(E262:E$302)))^(1/SUM(H262:H$302))-1,0)</f>
        <v>0</v>
      </c>
      <c r="G262" s="50">
        <f t="shared" si="16"/>
        <v>0</v>
      </c>
      <c r="H262" s="50">
        <f t="shared" si="18"/>
        <v>0</v>
      </c>
      <c r="J262" s="50" t="str">
        <f t="shared" si="19"/>
        <v/>
      </c>
      <c r="K262" s="43"/>
      <c r="L262" s="43"/>
      <c r="M262" s="43"/>
      <c r="N262" s="43"/>
      <c r="O262" s="43"/>
      <c r="P262" s="43"/>
      <c r="Q262" s="43"/>
      <c r="R262" s="43"/>
      <c r="S262" s="43"/>
      <c r="T262" s="46"/>
      <c r="U262" s="47"/>
    </row>
    <row r="263" spans="2:21">
      <c r="B263" s="50">
        <f t="shared" si="17"/>
        <v>0</v>
      </c>
      <c r="C263" s="63">
        <f>IF(SUM(G263:G$302)&gt;0,(($M$1+$E$8)*((1+F263)^SUM(H263:H$302)))+D263,0)</f>
        <v>0</v>
      </c>
      <c r="D263" s="64">
        <f t="shared" si="20"/>
        <v>0</v>
      </c>
      <c r="E263" s="50" t="str">
        <f>IF(T263&gt;0,(T263/((1+F264)^SUM(H263:H$302))),"0")</f>
        <v>0</v>
      </c>
      <c r="F263" s="50">
        <f>IF( SUM(H263:H$302)&gt;0, (B263/(SUM(G$9:G$302)+SUM(E263:E$302)))^(1/SUM(H263:H$302))-1,0)</f>
        <v>0</v>
      </c>
      <c r="G263" s="50">
        <f t="shared" si="16"/>
        <v>0</v>
      </c>
      <c r="H263" s="50">
        <f t="shared" si="18"/>
        <v>0</v>
      </c>
      <c r="J263" s="50" t="str">
        <f t="shared" si="19"/>
        <v/>
      </c>
      <c r="K263" s="43"/>
      <c r="L263" s="43"/>
      <c r="M263" s="43"/>
      <c r="N263" s="43"/>
      <c r="O263" s="43"/>
      <c r="P263" s="43"/>
      <c r="Q263" s="43"/>
      <c r="R263" s="43"/>
      <c r="S263" s="43"/>
      <c r="T263" s="46"/>
      <c r="U263" s="47"/>
    </row>
    <row r="264" spans="2:21">
      <c r="B264" s="50">
        <f t="shared" si="17"/>
        <v>0</v>
      </c>
      <c r="C264" s="63">
        <f>IF(SUM(G264:G$302)&gt;0,(($M$1+$E$8)*((1+F264)^SUM(H264:H$302)))+D264,0)</f>
        <v>0</v>
      </c>
      <c r="D264" s="64">
        <f t="shared" si="20"/>
        <v>0</v>
      </c>
      <c r="E264" s="50" t="str">
        <f>IF(T264&gt;0,(T264/((1+F265)^SUM(H264:H$302))),"0")</f>
        <v>0</v>
      </c>
      <c r="F264" s="50">
        <f>IF( SUM(H264:H$302)&gt;0, (B264/(SUM(G$9:G$302)+SUM(E264:E$302)))^(1/SUM(H264:H$302))-1,0)</f>
        <v>0</v>
      </c>
      <c r="G264" s="50">
        <f t="shared" si="16"/>
        <v>0</v>
      </c>
      <c r="H264" s="50">
        <f t="shared" si="18"/>
        <v>0</v>
      </c>
      <c r="J264" s="50" t="str">
        <f t="shared" si="19"/>
        <v/>
      </c>
      <c r="K264" s="43"/>
      <c r="L264" s="43"/>
      <c r="M264" s="43"/>
      <c r="N264" s="43"/>
      <c r="O264" s="43"/>
      <c r="P264" s="43"/>
      <c r="Q264" s="43"/>
      <c r="R264" s="43"/>
      <c r="S264" s="43"/>
      <c r="T264" s="46"/>
      <c r="U264" s="47"/>
    </row>
    <row r="265" spans="2:21">
      <c r="B265" s="50">
        <f t="shared" si="17"/>
        <v>0</v>
      </c>
      <c r="C265" s="63">
        <f>IF(SUM(G265:G$302)&gt;0,(($M$1+$E$8)*((1+F265)^SUM(H265:H$302)))+D265,0)</f>
        <v>0</v>
      </c>
      <c r="D265" s="64">
        <f t="shared" si="20"/>
        <v>0</v>
      </c>
      <c r="E265" s="50" t="str">
        <f>IF(T265&gt;0,(T265/((1+F266)^SUM(H265:H$302))),"0")</f>
        <v>0</v>
      </c>
      <c r="F265" s="50">
        <f>IF( SUM(H265:H$302)&gt;0, (B265/(SUM(G$9:G$302)+SUM(E265:E$302)))^(1/SUM(H265:H$302))-1,0)</f>
        <v>0</v>
      </c>
      <c r="G265" s="50">
        <f t="shared" ref="G265:G302" si="21">IF(H265=0,R265,0)</f>
        <v>0</v>
      </c>
      <c r="H265" s="50">
        <f t="shared" si="18"/>
        <v>0</v>
      </c>
      <c r="J265" s="50" t="str">
        <f t="shared" si="19"/>
        <v/>
      </c>
      <c r="K265" s="43"/>
      <c r="L265" s="43"/>
      <c r="M265" s="43"/>
      <c r="N265" s="43"/>
      <c r="O265" s="43"/>
      <c r="P265" s="43"/>
      <c r="Q265" s="43"/>
      <c r="R265" s="43"/>
      <c r="S265" s="43"/>
      <c r="T265" s="46"/>
      <c r="U265" s="47"/>
    </row>
    <row r="266" spans="2:21">
      <c r="B266" s="50">
        <f t="shared" ref="B266:B302" si="22">IF(Q266&lt;=$B$6,R266+S266,R266)</f>
        <v>0</v>
      </c>
      <c r="C266" s="63">
        <f>IF(SUM(G266:G$302)&gt;0,(($M$1+$E$8)*((1+F266)^SUM(H266:H$302)))+D266,0)</f>
        <v>0</v>
      </c>
      <c r="D266" s="64">
        <f t="shared" si="20"/>
        <v>0</v>
      </c>
      <c r="E266" s="50" t="str">
        <f>IF(T266&gt;0,(T266/((1+F267)^SUM(H266:H$302))),"0")</f>
        <v>0</v>
      </c>
      <c r="F266" s="50">
        <f>IF( SUM(H266:H$302)&gt;0, (B266/(SUM(G$9:G$302)+SUM(E266:E$302)))^(1/SUM(H266:H$302))-1,0)</f>
        <v>0</v>
      </c>
      <c r="G266" s="50">
        <f t="shared" si="21"/>
        <v>0</v>
      </c>
      <c r="H266" s="50">
        <f t="shared" ref="H266:H302" si="23">IF(R267&gt;0,1,0)</f>
        <v>0</v>
      </c>
      <c r="J266" s="50" t="str">
        <f t="shared" ref="J266:J302" si="24">IF(R267&gt;0,(B266/B267)^(1/1)-1,"")</f>
        <v/>
      </c>
      <c r="K266" s="43"/>
      <c r="L266" s="43"/>
      <c r="M266" s="43"/>
      <c r="N266" s="43"/>
      <c r="O266" s="43"/>
      <c r="P266" s="43"/>
      <c r="Q266" s="43"/>
      <c r="R266" s="43"/>
      <c r="S266" s="43"/>
      <c r="T266" s="46"/>
      <c r="U266" s="47"/>
    </row>
    <row r="267" spans="2:21">
      <c r="B267" s="50">
        <f t="shared" si="22"/>
        <v>0</v>
      </c>
      <c r="C267" s="63">
        <f>IF(SUM(G267:G$302)&gt;0,(($M$1+$E$8)*((1+F267)^SUM(H267:H$302)))+D267,0)</f>
        <v>0</v>
      </c>
      <c r="D267" s="64">
        <f t="shared" si="20"/>
        <v>0</v>
      </c>
      <c r="E267" s="50" t="str">
        <f>IF(T267&gt;0,(T267/((1+F268)^SUM(H267:H$302))),"0")</f>
        <v>0</v>
      </c>
      <c r="F267" s="50">
        <f>IF( SUM(H267:H$302)&gt;0, (B267/(SUM(G$9:G$302)+SUM(E267:E$302)))^(1/SUM(H267:H$302))-1,0)</f>
        <v>0</v>
      </c>
      <c r="G267" s="50">
        <f t="shared" si="21"/>
        <v>0</v>
      </c>
      <c r="H267" s="50">
        <f t="shared" si="23"/>
        <v>0</v>
      </c>
      <c r="J267" s="50" t="str">
        <f t="shared" si="24"/>
        <v/>
      </c>
      <c r="K267" s="43"/>
      <c r="L267" s="43"/>
      <c r="M267" s="43"/>
      <c r="N267" s="43"/>
      <c r="O267" s="43"/>
      <c r="P267" s="43"/>
      <c r="Q267" s="43"/>
      <c r="R267" s="43"/>
      <c r="S267" s="43"/>
      <c r="T267" s="46"/>
      <c r="U267" s="47"/>
    </row>
    <row r="268" spans="2:21">
      <c r="B268" s="50">
        <f t="shared" si="22"/>
        <v>0</v>
      </c>
      <c r="C268" s="63">
        <f>IF(SUM(G268:G$302)&gt;0,(($M$1+$E$8)*((1+F268)^SUM(H268:H$302)))+D268,0)</f>
        <v>0</v>
      </c>
      <c r="D268" s="64">
        <f t="shared" si="20"/>
        <v>0</v>
      </c>
      <c r="E268" s="50" t="str">
        <f>IF(T268&gt;0,(T268/((1+F269)^SUM(H268:H$302))),"0")</f>
        <v>0</v>
      </c>
      <c r="F268" s="50">
        <f>IF( SUM(H268:H$302)&gt;0, (B268/(SUM(G$9:G$302)+SUM(E268:E$302)))^(1/SUM(H268:H$302))-1,0)</f>
        <v>0</v>
      </c>
      <c r="G268" s="50">
        <f t="shared" si="21"/>
        <v>0</v>
      </c>
      <c r="H268" s="50">
        <f t="shared" si="23"/>
        <v>0</v>
      </c>
      <c r="J268" s="50" t="str">
        <f t="shared" si="24"/>
        <v/>
      </c>
      <c r="K268" s="43"/>
      <c r="L268" s="43"/>
      <c r="M268" s="43"/>
      <c r="N268" s="43"/>
      <c r="O268" s="43"/>
      <c r="P268" s="43"/>
      <c r="Q268" s="43"/>
      <c r="R268" s="43"/>
      <c r="S268" s="43"/>
      <c r="T268" s="46"/>
      <c r="U268" s="47"/>
    </row>
    <row r="269" spans="2:21">
      <c r="B269" s="50">
        <f t="shared" si="22"/>
        <v>0</v>
      </c>
      <c r="C269" s="63">
        <f>IF(SUM(G269:G$302)&gt;0,(($M$1+$E$8)*((1+F269)^SUM(H269:H$302)))+D269,0)</f>
        <v>0</v>
      </c>
      <c r="D269" s="64">
        <f t="shared" si="20"/>
        <v>0</v>
      </c>
      <c r="E269" s="50" t="str">
        <f>IF(T269&gt;0,(T269/((1+F270)^SUM(H269:H$302))),"0")</f>
        <v>0</v>
      </c>
      <c r="F269" s="50">
        <f>IF( SUM(H269:H$302)&gt;0, (B269/(SUM(G$9:G$302)+SUM(E269:E$302)))^(1/SUM(H269:H$302))-1,0)</f>
        <v>0</v>
      </c>
      <c r="G269" s="50">
        <f t="shared" si="21"/>
        <v>0</v>
      </c>
      <c r="H269" s="50">
        <f t="shared" si="23"/>
        <v>0</v>
      </c>
      <c r="J269" s="50" t="str">
        <f t="shared" si="24"/>
        <v/>
      </c>
      <c r="K269" s="43"/>
      <c r="L269" s="43"/>
      <c r="M269" s="43"/>
      <c r="N269" s="43"/>
      <c r="O269" s="43"/>
      <c r="P269" s="43"/>
      <c r="Q269" s="43"/>
      <c r="R269" s="43"/>
      <c r="S269" s="43"/>
      <c r="T269" s="46"/>
      <c r="U269" s="47"/>
    </row>
    <row r="270" spans="2:21">
      <c r="B270" s="50">
        <f t="shared" si="22"/>
        <v>0</v>
      </c>
      <c r="C270" s="63">
        <f>IF(SUM(G270:G$302)&gt;0,(($M$1+$E$8)*((1+F270)^SUM(H270:H$302)))+D270,0)</f>
        <v>0</v>
      </c>
      <c r="D270" s="64">
        <f t="shared" si="20"/>
        <v>0</v>
      </c>
      <c r="E270" s="50" t="str">
        <f>IF(T270&gt;0,(T270/((1+F271)^SUM(H270:H$302))),"0")</f>
        <v>0</v>
      </c>
      <c r="F270" s="50">
        <f>IF( SUM(H270:H$302)&gt;0, (B270/(SUM(G$9:G$302)+SUM(E270:E$302)))^(1/SUM(H270:H$302))-1,0)</f>
        <v>0</v>
      </c>
      <c r="G270" s="50">
        <f t="shared" si="21"/>
        <v>0</v>
      </c>
      <c r="H270" s="50">
        <f t="shared" si="23"/>
        <v>0</v>
      </c>
      <c r="J270" s="50" t="str">
        <f t="shared" si="24"/>
        <v/>
      </c>
      <c r="K270" s="43"/>
      <c r="L270" s="43"/>
      <c r="M270" s="43"/>
      <c r="N270" s="43"/>
      <c r="O270" s="43"/>
      <c r="P270" s="43"/>
      <c r="Q270" s="43"/>
      <c r="R270" s="43"/>
      <c r="S270" s="43"/>
      <c r="T270" s="46"/>
      <c r="U270" s="47"/>
    </row>
    <row r="271" spans="2:21">
      <c r="B271" s="50">
        <f t="shared" si="22"/>
        <v>0</v>
      </c>
      <c r="C271" s="63">
        <f>IF(SUM(G271:G$302)&gt;0,(($M$1+$E$8)*((1+F271)^SUM(H271:H$302)))+D271,0)</f>
        <v>0</v>
      </c>
      <c r="D271" s="64">
        <f t="shared" si="20"/>
        <v>0</v>
      </c>
      <c r="E271" s="50" t="str">
        <f>IF(T271&gt;0,(T271/((1+F272)^SUM(H271:H$302))),"0")</f>
        <v>0</v>
      </c>
      <c r="F271" s="50">
        <f>IF( SUM(H271:H$302)&gt;0, (B271/(SUM(G$9:G$302)+SUM(E271:E$302)))^(1/SUM(H271:H$302))-1,0)</f>
        <v>0</v>
      </c>
      <c r="G271" s="50">
        <f t="shared" si="21"/>
        <v>0</v>
      </c>
      <c r="H271" s="50">
        <f t="shared" si="23"/>
        <v>0</v>
      </c>
      <c r="J271" s="50" t="str">
        <f t="shared" si="24"/>
        <v/>
      </c>
      <c r="K271" s="43"/>
      <c r="L271" s="43"/>
      <c r="M271" s="43"/>
      <c r="N271" s="43"/>
      <c r="O271" s="43"/>
      <c r="P271" s="43"/>
      <c r="Q271" s="43"/>
      <c r="R271" s="43"/>
      <c r="S271" s="43"/>
      <c r="T271" s="46"/>
      <c r="U271" s="47"/>
    </row>
    <row r="272" spans="2:21">
      <c r="B272" s="50">
        <f t="shared" si="22"/>
        <v>0</v>
      </c>
      <c r="C272" s="63">
        <f>IF(SUM(G272:G$302)&gt;0,(($M$1+$E$8)*((1+F272)^SUM(H272:H$302)))+D272,0)</f>
        <v>0</v>
      </c>
      <c r="D272" s="64">
        <f t="shared" si="20"/>
        <v>0</v>
      </c>
      <c r="E272" s="50" t="str">
        <f>IF(T272&gt;0,(T272/((1+F273)^SUM(H272:H$302))),"0")</f>
        <v>0</v>
      </c>
      <c r="F272" s="50">
        <f>IF( SUM(H272:H$302)&gt;0, (B272/(SUM(G$9:G$302)+SUM(E272:E$302)))^(1/SUM(H272:H$302))-1,0)</f>
        <v>0</v>
      </c>
      <c r="G272" s="50">
        <f t="shared" si="21"/>
        <v>0</v>
      </c>
      <c r="H272" s="50">
        <f t="shared" si="23"/>
        <v>0</v>
      </c>
      <c r="J272" s="50" t="str">
        <f t="shared" si="24"/>
        <v/>
      </c>
      <c r="K272" s="43"/>
      <c r="L272" s="43"/>
      <c r="M272" s="43"/>
      <c r="N272" s="43"/>
      <c r="O272" s="43"/>
      <c r="P272" s="43"/>
      <c r="Q272" s="43"/>
      <c r="R272" s="43"/>
      <c r="S272" s="43"/>
      <c r="T272" s="46"/>
      <c r="U272" s="47"/>
    </row>
    <row r="273" spans="2:21">
      <c r="B273" s="50">
        <f t="shared" si="22"/>
        <v>0</v>
      </c>
      <c r="C273" s="63">
        <f>IF(SUM(G273:G$302)&gt;0,(($M$1+$E$8)*((1+F273)^SUM(H273:H$302)))+D273,0)</f>
        <v>0</v>
      </c>
      <c r="D273" s="64">
        <f t="shared" si="20"/>
        <v>0</v>
      </c>
      <c r="E273" s="50" t="str">
        <f>IF(T273&gt;0,(T273/((1+F274)^SUM(H273:H$302))),"0")</f>
        <v>0</v>
      </c>
      <c r="F273" s="50">
        <f>IF( SUM(H273:H$302)&gt;0, (B273/(SUM(G$9:G$302)+SUM(E273:E$302)))^(1/SUM(H273:H$302))-1,0)</f>
        <v>0</v>
      </c>
      <c r="G273" s="50">
        <f t="shared" si="21"/>
        <v>0</v>
      </c>
      <c r="H273" s="50">
        <f t="shared" si="23"/>
        <v>0</v>
      </c>
      <c r="J273" s="50" t="str">
        <f t="shared" si="24"/>
        <v/>
      </c>
      <c r="K273" s="43"/>
      <c r="L273" s="43"/>
      <c r="M273" s="43"/>
      <c r="N273" s="43"/>
      <c r="O273" s="43"/>
      <c r="P273" s="43"/>
      <c r="Q273" s="43"/>
      <c r="R273" s="43"/>
      <c r="S273" s="43"/>
      <c r="T273" s="46"/>
      <c r="U273" s="47"/>
    </row>
    <row r="274" spans="2:21">
      <c r="B274" s="50">
        <f t="shared" si="22"/>
        <v>0</v>
      </c>
      <c r="C274" s="63">
        <f>IF(SUM(G274:G$302)&gt;0,(($M$1+$E$8)*((1+F274)^SUM(H274:H$302)))+D274,0)</f>
        <v>0</v>
      </c>
      <c r="D274" s="64">
        <f t="shared" si="20"/>
        <v>0</v>
      </c>
      <c r="E274" s="50" t="str">
        <f>IF(T274&gt;0,(T274/((1+F275)^SUM(H274:H$302))),"0")</f>
        <v>0</v>
      </c>
      <c r="F274" s="50">
        <f>IF( SUM(H274:H$302)&gt;0, (B274/(SUM(G$9:G$302)+SUM(E274:E$302)))^(1/SUM(H274:H$302))-1,0)</f>
        <v>0</v>
      </c>
      <c r="G274" s="50">
        <f t="shared" si="21"/>
        <v>0</v>
      </c>
      <c r="H274" s="50">
        <f t="shared" si="23"/>
        <v>0</v>
      </c>
      <c r="J274" s="50" t="str">
        <f t="shared" si="24"/>
        <v/>
      </c>
      <c r="K274" s="43"/>
      <c r="L274" s="43"/>
      <c r="M274" s="43"/>
      <c r="N274" s="43"/>
      <c r="O274" s="43"/>
      <c r="P274" s="43"/>
      <c r="Q274" s="43"/>
      <c r="R274" s="43"/>
      <c r="S274" s="43"/>
      <c r="T274" s="46"/>
      <c r="U274" s="47"/>
    </row>
    <row r="275" spans="2:21">
      <c r="B275" s="50">
        <f t="shared" si="22"/>
        <v>0</v>
      </c>
      <c r="C275" s="63">
        <f>IF(SUM(G275:G$302)&gt;0,(($M$1+$E$8)*((1+F275)^SUM(H275:H$302)))+D275,0)</f>
        <v>0</v>
      </c>
      <c r="D275" s="64">
        <f t="shared" si="20"/>
        <v>0</v>
      </c>
      <c r="E275" s="50" t="str">
        <f>IF(T275&gt;0,(T275/((1+F276)^SUM(H275:H$302))),"0")</f>
        <v>0</v>
      </c>
      <c r="F275" s="50">
        <f>IF( SUM(H275:H$302)&gt;0, (B275/(SUM(G$9:G$302)+SUM(E275:E$302)))^(1/SUM(H275:H$302))-1,0)</f>
        <v>0</v>
      </c>
      <c r="G275" s="50">
        <f t="shared" si="21"/>
        <v>0</v>
      </c>
      <c r="H275" s="50">
        <f t="shared" si="23"/>
        <v>0</v>
      </c>
      <c r="J275" s="50" t="str">
        <f t="shared" si="24"/>
        <v/>
      </c>
      <c r="K275" s="43"/>
      <c r="L275" s="43"/>
      <c r="M275" s="43"/>
      <c r="N275" s="43"/>
      <c r="O275" s="43"/>
      <c r="P275" s="43"/>
      <c r="Q275" s="43"/>
      <c r="R275" s="43"/>
      <c r="S275" s="43"/>
      <c r="T275" s="46"/>
      <c r="U275" s="47"/>
    </row>
    <row r="276" spans="2:21">
      <c r="B276" s="50">
        <f t="shared" si="22"/>
        <v>0</v>
      </c>
      <c r="C276" s="63">
        <f>IF(SUM(G276:G$302)&gt;0,(($M$1+$E$8)*((1+F276)^SUM(H276:H$302)))+D276,0)</f>
        <v>0</v>
      </c>
      <c r="D276" s="64">
        <f t="shared" si="20"/>
        <v>0</v>
      </c>
      <c r="E276" s="50" t="str">
        <f>IF(T276&gt;0,(T276/((1+F277)^SUM(H276:H$302))),"0")</f>
        <v>0</v>
      </c>
      <c r="F276" s="50">
        <f>IF( SUM(H276:H$302)&gt;0, (B276/(SUM(G$9:G$302)+SUM(E276:E$302)))^(1/SUM(H276:H$302))-1,0)</f>
        <v>0</v>
      </c>
      <c r="G276" s="50">
        <f t="shared" si="21"/>
        <v>0</v>
      </c>
      <c r="H276" s="50">
        <f t="shared" si="23"/>
        <v>0</v>
      </c>
      <c r="J276" s="50" t="str">
        <f t="shared" si="24"/>
        <v/>
      </c>
      <c r="K276" s="43"/>
      <c r="L276" s="43"/>
      <c r="M276" s="43"/>
      <c r="N276" s="43"/>
      <c r="O276" s="43"/>
      <c r="P276" s="43"/>
      <c r="Q276" s="43"/>
      <c r="R276" s="43"/>
      <c r="S276" s="43"/>
      <c r="T276" s="46"/>
      <c r="U276" s="47"/>
    </row>
    <row r="277" spans="2:21">
      <c r="B277" s="50">
        <f t="shared" si="22"/>
        <v>0</v>
      </c>
      <c r="C277" s="63">
        <f>IF(SUM(G277:G$302)&gt;0,(($M$1+$E$8)*((1+F277)^SUM(H277:H$302)))+D277,0)</f>
        <v>0</v>
      </c>
      <c r="D277" s="64">
        <f t="shared" si="20"/>
        <v>0</v>
      </c>
      <c r="E277" s="50" t="str">
        <f>IF(T277&gt;0,(T277/((1+F278)^SUM(H277:H$302))),"0")</f>
        <v>0</v>
      </c>
      <c r="F277" s="50">
        <f>IF( SUM(H277:H$302)&gt;0, (B277/(SUM(G$9:G$302)+SUM(E277:E$302)))^(1/SUM(H277:H$302))-1,0)</f>
        <v>0</v>
      </c>
      <c r="G277" s="50">
        <f t="shared" si="21"/>
        <v>0</v>
      </c>
      <c r="H277" s="50">
        <f t="shared" si="23"/>
        <v>0</v>
      </c>
      <c r="J277" s="50" t="str">
        <f t="shared" si="24"/>
        <v/>
      </c>
      <c r="K277" s="43"/>
      <c r="L277" s="43"/>
      <c r="M277" s="43"/>
      <c r="N277" s="43"/>
      <c r="O277" s="43"/>
      <c r="P277" s="43"/>
      <c r="Q277" s="43"/>
      <c r="R277" s="43"/>
      <c r="S277" s="43"/>
      <c r="T277" s="46"/>
      <c r="U277" s="47"/>
    </row>
    <row r="278" spans="2:21">
      <c r="B278" s="50">
        <f t="shared" si="22"/>
        <v>0</v>
      </c>
      <c r="C278" s="63">
        <f>IF(SUM(G278:G$302)&gt;0,(($M$1+$E$8)*((1+F278)^SUM(H278:H$302)))+D278,0)</f>
        <v>0</v>
      </c>
      <c r="D278" s="64">
        <f t="shared" ref="D278:D302" si="25">IF(H278&gt;0,(D279*((1+J278)^1)+(U278*-1)),0)</f>
        <v>0</v>
      </c>
      <c r="E278" s="50" t="str">
        <f>IF(T278&gt;0,(T278/((1+F279)^SUM(H278:H$302))),"0")</f>
        <v>0</v>
      </c>
      <c r="F278" s="50">
        <f>IF( SUM(H278:H$302)&gt;0, (B278/(SUM(G$9:G$302)+SUM(E278:E$302)))^(1/SUM(H278:H$302))-1,0)</f>
        <v>0</v>
      </c>
      <c r="G278" s="50">
        <f t="shared" si="21"/>
        <v>0</v>
      </c>
      <c r="H278" s="50">
        <f t="shared" si="23"/>
        <v>0</v>
      </c>
      <c r="J278" s="50" t="str">
        <f t="shared" si="24"/>
        <v/>
      </c>
      <c r="K278" s="43"/>
      <c r="L278" s="43"/>
      <c r="M278" s="43"/>
      <c r="N278" s="43"/>
      <c r="O278" s="43"/>
      <c r="P278" s="43"/>
      <c r="Q278" s="43"/>
      <c r="R278" s="43"/>
      <c r="S278" s="43"/>
      <c r="T278" s="46"/>
      <c r="U278" s="47"/>
    </row>
    <row r="279" spans="2:21">
      <c r="B279" s="50">
        <f t="shared" si="22"/>
        <v>0</v>
      </c>
      <c r="C279" s="63">
        <f>IF(SUM(G279:G$302)&gt;0,(($M$1+$E$8)*((1+F279)^SUM(H279:H$302)))+D279,0)</f>
        <v>0</v>
      </c>
      <c r="D279" s="64">
        <f t="shared" si="25"/>
        <v>0</v>
      </c>
      <c r="E279" s="50" t="str">
        <f>IF(T279&gt;0,(T279/((1+F280)^SUM(H279:H$302))),"0")</f>
        <v>0</v>
      </c>
      <c r="F279" s="50">
        <f>IF( SUM(H279:H$302)&gt;0, (B279/(SUM(G$9:G$302)+SUM(E279:E$302)))^(1/SUM(H279:H$302))-1,0)</f>
        <v>0</v>
      </c>
      <c r="G279" s="50">
        <f t="shared" si="21"/>
        <v>0</v>
      </c>
      <c r="H279" s="50">
        <f t="shared" si="23"/>
        <v>0</v>
      </c>
      <c r="J279" s="50" t="str">
        <f t="shared" si="24"/>
        <v/>
      </c>
      <c r="K279" s="43"/>
      <c r="L279" s="43"/>
      <c r="M279" s="43"/>
      <c r="N279" s="43"/>
      <c r="O279" s="43"/>
      <c r="P279" s="43"/>
      <c r="Q279" s="43"/>
      <c r="R279" s="43"/>
      <c r="S279" s="43"/>
      <c r="T279" s="46"/>
      <c r="U279" s="47"/>
    </row>
    <row r="280" spans="2:21">
      <c r="B280" s="50">
        <f t="shared" si="22"/>
        <v>0</v>
      </c>
      <c r="C280" s="63">
        <f>IF(SUM(G280:G$302)&gt;0,(($M$1+$E$8)*((1+F280)^SUM(H280:H$302)))+D280,0)</f>
        <v>0</v>
      </c>
      <c r="D280" s="64">
        <f t="shared" si="25"/>
        <v>0</v>
      </c>
      <c r="E280" s="50" t="str">
        <f>IF(T280&gt;0,(T280/((1+F281)^SUM(H280:H$302))),"0")</f>
        <v>0</v>
      </c>
      <c r="F280" s="50">
        <f>IF( SUM(H280:H$302)&gt;0, (B280/(SUM(G$9:G$302)+SUM(E280:E$302)))^(1/SUM(H280:H$302))-1,0)</f>
        <v>0</v>
      </c>
      <c r="G280" s="50">
        <f t="shared" si="21"/>
        <v>0</v>
      </c>
      <c r="H280" s="50">
        <f t="shared" si="23"/>
        <v>0</v>
      </c>
      <c r="J280" s="50" t="str">
        <f t="shared" si="24"/>
        <v/>
      </c>
      <c r="K280" s="43"/>
      <c r="L280" s="43"/>
      <c r="M280" s="43"/>
      <c r="N280" s="43"/>
      <c r="O280" s="43"/>
      <c r="P280" s="43"/>
      <c r="Q280" s="43"/>
      <c r="R280" s="43"/>
      <c r="S280" s="43"/>
      <c r="T280" s="46"/>
      <c r="U280" s="47"/>
    </row>
    <row r="281" spans="2:21">
      <c r="B281" s="50">
        <f t="shared" si="22"/>
        <v>0</v>
      </c>
      <c r="C281" s="63">
        <f>IF(SUM(G281:G$302)&gt;0,(($M$1+$E$8)*((1+F281)^SUM(H281:H$302)))+D281,0)</f>
        <v>0</v>
      </c>
      <c r="D281" s="64">
        <f t="shared" si="25"/>
        <v>0</v>
      </c>
      <c r="E281" s="50" t="str">
        <f>IF(T281&gt;0,(T281/((1+F282)^SUM(H281:H$302))),"0")</f>
        <v>0</v>
      </c>
      <c r="F281" s="50">
        <f>IF( SUM(H281:H$302)&gt;0, (B281/(SUM(G$9:G$302)+SUM(E281:E$302)))^(1/SUM(H281:H$302))-1,0)</f>
        <v>0</v>
      </c>
      <c r="G281" s="50">
        <f t="shared" si="21"/>
        <v>0</v>
      </c>
      <c r="H281" s="50">
        <f t="shared" si="23"/>
        <v>0</v>
      </c>
      <c r="J281" s="50" t="str">
        <f t="shared" si="24"/>
        <v/>
      </c>
      <c r="K281" s="43"/>
      <c r="L281" s="43"/>
      <c r="M281" s="43"/>
      <c r="N281" s="43"/>
      <c r="O281" s="43"/>
      <c r="P281" s="43"/>
      <c r="Q281" s="43"/>
      <c r="R281" s="43"/>
      <c r="S281" s="43"/>
      <c r="T281" s="46"/>
      <c r="U281" s="47"/>
    </row>
    <row r="282" spans="2:21">
      <c r="B282" s="50">
        <f t="shared" si="22"/>
        <v>0</v>
      </c>
      <c r="C282" s="63">
        <f>IF(SUM(G282:G$302)&gt;0,(($M$1+$E$8)*((1+F282)^SUM(H282:H$302)))+D282,0)</f>
        <v>0</v>
      </c>
      <c r="D282" s="64">
        <f t="shared" si="25"/>
        <v>0</v>
      </c>
      <c r="E282" s="50" t="str">
        <f>IF(T282&gt;0,(T282/((1+F283)^SUM(H282:H$302))),"0")</f>
        <v>0</v>
      </c>
      <c r="F282" s="50">
        <f>IF( SUM(H282:H$302)&gt;0, (B282/(SUM(G$9:G$302)+SUM(E282:E$302)))^(1/SUM(H282:H$302))-1,0)</f>
        <v>0</v>
      </c>
      <c r="G282" s="50">
        <f t="shared" si="21"/>
        <v>0</v>
      </c>
      <c r="H282" s="50">
        <f t="shared" si="23"/>
        <v>0</v>
      </c>
      <c r="J282" s="50" t="str">
        <f t="shared" si="24"/>
        <v/>
      </c>
      <c r="K282" s="43"/>
      <c r="L282" s="43"/>
      <c r="M282" s="43"/>
      <c r="N282" s="43"/>
      <c r="O282" s="43"/>
      <c r="P282" s="43"/>
      <c r="Q282" s="43"/>
      <c r="R282" s="43"/>
      <c r="S282" s="43"/>
      <c r="T282" s="46"/>
      <c r="U282" s="47"/>
    </row>
    <row r="283" spans="2:21">
      <c r="B283" s="50">
        <f t="shared" si="22"/>
        <v>0</v>
      </c>
      <c r="C283" s="63">
        <f>IF(SUM(G283:G$302)&gt;0,(($M$1+$E$8)*((1+F283)^SUM(H283:H$302)))+D283,0)</f>
        <v>0</v>
      </c>
      <c r="D283" s="64">
        <f t="shared" si="25"/>
        <v>0</v>
      </c>
      <c r="E283" s="50" t="str">
        <f>IF(T283&gt;0,(T283/((1+F284)^SUM(H283:H$302))),"0")</f>
        <v>0</v>
      </c>
      <c r="F283" s="50">
        <f>IF( SUM(H283:H$302)&gt;0, (B283/(SUM(G$9:G$302)+SUM(E283:E$302)))^(1/SUM(H283:H$302))-1,0)</f>
        <v>0</v>
      </c>
      <c r="G283" s="50">
        <f t="shared" si="21"/>
        <v>0</v>
      </c>
      <c r="H283" s="50">
        <f t="shared" si="23"/>
        <v>0</v>
      </c>
      <c r="J283" s="50" t="str">
        <f t="shared" si="24"/>
        <v/>
      </c>
      <c r="K283" s="43"/>
      <c r="L283" s="43"/>
      <c r="M283" s="43"/>
      <c r="N283" s="43"/>
      <c r="O283" s="43"/>
      <c r="P283" s="43"/>
      <c r="Q283" s="43"/>
      <c r="R283" s="43"/>
      <c r="S283" s="43"/>
      <c r="T283" s="46"/>
      <c r="U283" s="47"/>
    </row>
    <row r="284" spans="2:21">
      <c r="B284" s="50">
        <f t="shared" si="22"/>
        <v>0</v>
      </c>
      <c r="C284" s="63">
        <f>IF(SUM(G284:G$302)&gt;0,(($M$1+$E$8)*((1+F284)^SUM(H284:H$302)))+D284,0)</f>
        <v>0</v>
      </c>
      <c r="D284" s="64">
        <f t="shared" si="25"/>
        <v>0</v>
      </c>
      <c r="E284" s="50" t="str">
        <f>IF(T284&gt;0,(T284/((1+F285)^SUM(H284:H$302))),"0")</f>
        <v>0</v>
      </c>
      <c r="F284" s="50">
        <f>IF( SUM(H284:H$302)&gt;0, (B284/(SUM(G$9:G$302)+SUM(E284:E$302)))^(1/SUM(H284:H$302))-1,0)</f>
        <v>0</v>
      </c>
      <c r="G284" s="50">
        <f t="shared" si="21"/>
        <v>0</v>
      </c>
      <c r="H284" s="50">
        <f t="shared" si="23"/>
        <v>0</v>
      </c>
      <c r="J284" s="50" t="str">
        <f t="shared" si="24"/>
        <v/>
      </c>
      <c r="K284" s="43"/>
      <c r="L284" s="43"/>
      <c r="M284" s="43"/>
      <c r="N284" s="43"/>
      <c r="O284" s="43"/>
      <c r="P284" s="43"/>
      <c r="Q284" s="43"/>
      <c r="R284" s="43"/>
      <c r="S284" s="43"/>
      <c r="T284" s="46"/>
      <c r="U284" s="47"/>
    </row>
    <row r="285" spans="2:21">
      <c r="B285" s="50">
        <f t="shared" si="22"/>
        <v>0</v>
      </c>
      <c r="C285" s="63">
        <f>IF(SUM(G285:G$302)&gt;0,(($M$1+$E$8)*((1+F285)^SUM(H285:H$302)))+D285,0)</f>
        <v>0</v>
      </c>
      <c r="D285" s="64">
        <f t="shared" si="25"/>
        <v>0</v>
      </c>
      <c r="E285" s="50" t="str">
        <f>IF(T285&gt;0,(T285/((1+F286)^SUM(H285:H$302))),"0")</f>
        <v>0</v>
      </c>
      <c r="F285" s="50">
        <f>IF( SUM(H285:H$302)&gt;0, (B285/(SUM(G$9:G$302)+SUM(E285:E$302)))^(1/SUM(H285:H$302))-1,0)</f>
        <v>0</v>
      </c>
      <c r="G285" s="50">
        <f t="shared" si="21"/>
        <v>0</v>
      </c>
      <c r="H285" s="50">
        <f t="shared" si="23"/>
        <v>0</v>
      </c>
      <c r="J285" s="50" t="str">
        <f t="shared" si="24"/>
        <v/>
      </c>
      <c r="K285" s="43"/>
      <c r="L285" s="43"/>
      <c r="M285" s="43"/>
      <c r="N285" s="43"/>
      <c r="O285" s="43"/>
      <c r="P285" s="43"/>
      <c r="Q285" s="43"/>
      <c r="R285" s="43"/>
      <c r="S285" s="43"/>
      <c r="T285" s="46"/>
      <c r="U285" s="47"/>
    </row>
    <row r="286" spans="2:21">
      <c r="B286" s="50">
        <f t="shared" si="22"/>
        <v>0</v>
      </c>
      <c r="C286" s="63">
        <f>IF(SUM(G286:G$302)&gt;0,(($M$1+$E$8)*((1+F286)^SUM(H286:H$302)))+D286,0)</f>
        <v>0</v>
      </c>
      <c r="D286" s="64">
        <f t="shared" si="25"/>
        <v>0</v>
      </c>
      <c r="E286" s="50" t="str">
        <f>IF(T286&gt;0,(T286/((1+F287)^SUM(H286:H$302))),"0")</f>
        <v>0</v>
      </c>
      <c r="F286" s="50">
        <f>IF( SUM(H286:H$302)&gt;0, (B286/(SUM(G$9:G$302)+SUM(E286:E$302)))^(1/SUM(H286:H$302))-1,0)</f>
        <v>0</v>
      </c>
      <c r="G286" s="50">
        <f t="shared" si="21"/>
        <v>0</v>
      </c>
      <c r="H286" s="50">
        <f t="shared" si="23"/>
        <v>0</v>
      </c>
      <c r="J286" s="50" t="str">
        <f t="shared" si="24"/>
        <v/>
      </c>
      <c r="K286" s="43"/>
      <c r="L286" s="43"/>
      <c r="M286" s="43"/>
      <c r="N286" s="43"/>
      <c r="O286" s="43"/>
      <c r="P286" s="43"/>
      <c r="Q286" s="43"/>
      <c r="R286" s="43"/>
      <c r="S286" s="43"/>
      <c r="T286" s="46"/>
      <c r="U286" s="47"/>
    </row>
    <row r="287" spans="2:21">
      <c r="B287" s="50">
        <f t="shared" si="22"/>
        <v>0</v>
      </c>
      <c r="C287" s="63">
        <f>IF(SUM(G287:G$302)&gt;0,(($M$1+$E$8)*((1+F287)^SUM(H287:H$302)))+D287,0)</f>
        <v>0</v>
      </c>
      <c r="D287" s="64">
        <f t="shared" si="25"/>
        <v>0</v>
      </c>
      <c r="E287" s="50" t="str">
        <f>IF(T287&gt;0,(T287/((1+F288)^SUM(H287:H$302))),"0")</f>
        <v>0</v>
      </c>
      <c r="F287" s="50">
        <f>IF( SUM(H287:H$302)&gt;0, (B287/(SUM(G$9:G$302)+SUM(E287:E$302)))^(1/SUM(H287:H$302))-1,0)</f>
        <v>0</v>
      </c>
      <c r="G287" s="50">
        <f t="shared" si="21"/>
        <v>0</v>
      </c>
      <c r="H287" s="50">
        <f t="shared" si="23"/>
        <v>0</v>
      </c>
      <c r="J287" s="50" t="str">
        <f t="shared" si="24"/>
        <v/>
      </c>
      <c r="K287" s="43"/>
      <c r="L287" s="43"/>
      <c r="M287" s="43"/>
      <c r="N287" s="43"/>
      <c r="O287" s="43"/>
      <c r="P287" s="43"/>
      <c r="Q287" s="43"/>
      <c r="R287" s="43"/>
      <c r="S287" s="43"/>
      <c r="T287" s="46"/>
      <c r="U287" s="47"/>
    </row>
    <row r="288" spans="2:21">
      <c r="B288" s="50">
        <f t="shared" si="22"/>
        <v>0</v>
      </c>
      <c r="C288" s="63">
        <f>IF(SUM(G288:G$302)&gt;0,(($M$1+$E$8)*((1+F288)^SUM(H288:H$302)))+D288,0)</f>
        <v>0</v>
      </c>
      <c r="D288" s="64">
        <f t="shared" si="25"/>
        <v>0</v>
      </c>
      <c r="E288" s="50" t="str">
        <f>IF(T288&gt;0,(T288/((1+F289)^SUM(H288:H$302))),"0")</f>
        <v>0</v>
      </c>
      <c r="F288" s="50">
        <f>IF( SUM(H288:H$302)&gt;0, (B288/(SUM(G$9:G$302)+SUM(E288:E$302)))^(1/SUM(H288:H$302))-1,0)</f>
        <v>0</v>
      </c>
      <c r="G288" s="50">
        <f t="shared" si="21"/>
        <v>0</v>
      </c>
      <c r="H288" s="50">
        <f t="shared" si="23"/>
        <v>0</v>
      </c>
      <c r="J288" s="50" t="str">
        <f t="shared" si="24"/>
        <v/>
      </c>
      <c r="K288" s="43"/>
      <c r="L288" s="43"/>
      <c r="M288" s="43"/>
      <c r="N288" s="43"/>
      <c r="O288" s="43"/>
      <c r="P288" s="43"/>
      <c r="Q288" s="43"/>
      <c r="R288" s="43"/>
      <c r="S288" s="43"/>
      <c r="T288" s="46"/>
      <c r="U288" s="47"/>
    </row>
    <row r="289" spans="2:21">
      <c r="B289" s="50">
        <f t="shared" si="22"/>
        <v>0</v>
      </c>
      <c r="C289" s="63">
        <f>IF(SUM(G289:G$302)&gt;0,(($M$1+$E$8)*((1+F289)^SUM(H289:H$302)))+D289,0)</f>
        <v>0</v>
      </c>
      <c r="D289" s="64">
        <f t="shared" si="25"/>
        <v>0</v>
      </c>
      <c r="E289" s="50" t="str">
        <f>IF(T289&gt;0,(T289/((1+F290)^SUM(H289:H$302))),"0")</f>
        <v>0</v>
      </c>
      <c r="F289" s="50">
        <f>IF( SUM(H289:H$302)&gt;0, (B289/(SUM(G$9:G$302)+SUM(E289:E$302)))^(1/SUM(H289:H$302))-1,0)</f>
        <v>0</v>
      </c>
      <c r="G289" s="50">
        <f t="shared" si="21"/>
        <v>0</v>
      </c>
      <c r="H289" s="50">
        <f t="shared" si="23"/>
        <v>0</v>
      </c>
      <c r="J289" s="50" t="str">
        <f t="shared" si="24"/>
        <v/>
      </c>
      <c r="K289" s="43"/>
      <c r="L289" s="43"/>
      <c r="M289" s="43"/>
      <c r="N289" s="43"/>
      <c r="O289" s="43"/>
      <c r="P289" s="43"/>
      <c r="Q289" s="43"/>
      <c r="R289" s="43"/>
      <c r="S289" s="43"/>
      <c r="T289" s="46"/>
      <c r="U289" s="47"/>
    </row>
    <row r="290" spans="2:21">
      <c r="B290" s="50">
        <f t="shared" si="22"/>
        <v>0</v>
      </c>
      <c r="C290" s="63">
        <f>IF(SUM(G290:G$302)&gt;0,(($M$1+$E$8)*((1+F290)^SUM(H290:H$302)))+D290,0)</f>
        <v>0</v>
      </c>
      <c r="D290" s="64">
        <f t="shared" si="25"/>
        <v>0</v>
      </c>
      <c r="E290" s="50" t="str">
        <f>IF(T290&gt;0,(T290/((1+F291)^SUM(H290:H$302))),"0")</f>
        <v>0</v>
      </c>
      <c r="F290" s="50">
        <f>IF( SUM(H290:H$302)&gt;0, (B290/(SUM(G$9:G$302)+SUM(E290:E$302)))^(1/SUM(H290:H$302))-1,0)</f>
        <v>0</v>
      </c>
      <c r="G290" s="50">
        <f t="shared" si="21"/>
        <v>0</v>
      </c>
      <c r="H290" s="50">
        <f t="shared" si="23"/>
        <v>0</v>
      </c>
      <c r="J290" s="50" t="str">
        <f t="shared" si="24"/>
        <v/>
      </c>
      <c r="K290" s="43"/>
      <c r="L290" s="43"/>
      <c r="M290" s="43"/>
      <c r="N290" s="43"/>
      <c r="O290" s="43"/>
      <c r="P290" s="43"/>
      <c r="Q290" s="43"/>
      <c r="R290" s="43"/>
      <c r="S290" s="43"/>
      <c r="T290" s="46"/>
      <c r="U290" s="47"/>
    </row>
    <row r="291" spans="2:21">
      <c r="B291" s="50">
        <f t="shared" si="22"/>
        <v>0</v>
      </c>
      <c r="C291" s="63">
        <f>IF(SUM(G291:G$302)&gt;0,(($M$1+$E$8)*((1+F291)^SUM(H291:H$302)))+D291,0)</f>
        <v>0</v>
      </c>
      <c r="D291" s="64">
        <f t="shared" si="25"/>
        <v>0</v>
      </c>
      <c r="E291" s="50" t="str">
        <f>IF(T291&gt;0,(T291/((1+F292)^SUM(H291:H$302))),"0")</f>
        <v>0</v>
      </c>
      <c r="F291" s="50">
        <f>IF( SUM(H291:H$302)&gt;0, (B291/(SUM(G$9:G$302)+SUM(E291:E$302)))^(1/SUM(H291:H$302))-1,0)</f>
        <v>0</v>
      </c>
      <c r="G291" s="50">
        <f t="shared" si="21"/>
        <v>0</v>
      </c>
      <c r="H291" s="50">
        <f t="shared" si="23"/>
        <v>0</v>
      </c>
      <c r="J291" s="50" t="str">
        <f t="shared" si="24"/>
        <v/>
      </c>
      <c r="K291" s="43"/>
      <c r="L291" s="43"/>
      <c r="M291" s="43"/>
      <c r="N291" s="43"/>
      <c r="O291" s="43"/>
      <c r="P291" s="43"/>
      <c r="Q291" s="43"/>
      <c r="R291" s="43"/>
      <c r="S291" s="43"/>
      <c r="T291" s="46"/>
      <c r="U291" s="47"/>
    </row>
    <row r="292" spans="2:21">
      <c r="B292" s="50">
        <f t="shared" si="22"/>
        <v>0</v>
      </c>
      <c r="C292" s="63">
        <f>IF(SUM(G292:G$302)&gt;0,(($M$1+$E$8)*((1+F292)^SUM(H292:H$302)))+D292,0)</f>
        <v>0</v>
      </c>
      <c r="D292" s="64">
        <f t="shared" si="25"/>
        <v>0</v>
      </c>
      <c r="E292" s="50" t="str">
        <f>IF(T292&gt;0,(T292/((1+F293)^SUM(H292:H$302))),"0")</f>
        <v>0</v>
      </c>
      <c r="F292" s="50">
        <f>IF( SUM(H292:H$302)&gt;0, (B292/(SUM(G$9:G$302)+SUM(E292:E$302)))^(1/SUM(H292:H$302))-1,0)</f>
        <v>0</v>
      </c>
      <c r="G292" s="50">
        <f t="shared" si="21"/>
        <v>0</v>
      </c>
      <c r="H292" s="50">
        <f t="shared" si="23"/>
        <v>0</v>
      </c>
      <c r="J292" s="50" t="str">
        <f t="shared" si="24"/>
        <v/>
      </c>
      <c r="K292" s="43"/>
      <c r="L292" s="43"/>
      <c r="M292" s="43"/>
      <c r="N292" s="43"/>
      <c r="O292" s="43"/>
      <c r="P292" s="43"/>
      <c r="Q292" s="43"/>
      <c r="R292" s="43"/>
      <c r="S292" s="43"/>
      <c r="T292" s="46"/>
      <c r="U292" s="47"/>
    </row>
    <row r="293" spans="2:21">
      <c r="B293" s="50">
        <f t="shared" si="22"/>
        <v>0</v>
      </c>
      <c r="C293" s="63">
        <f>IF(SUM(G293:G$302)&gt;0,(($M$1+$E$8)*((1+F293)^SUM(H293:H$302)))+D293,0)</f>
        <v>0</v>
      </c>
      <c r="D293" s="64">
        <f t="shared" si="25"/>
        <v>0</v>
      </c>
      <c r="E293" s="50" t="str">
        <f>IF(T293&gt;0,(T293/((1+F294)^SUM(H293:H$302))),"0")</f>
        <v>0</v>
      </c>
      <c r="F293" s="50">
        <f>IF( SUM(H293:H$302)&gt;0, (B293/(SUM(G$9:G$302)+SUM(E293:E$302)))^(1/SUM(H293:H$302))-1,0)</f>
        <v>0</v>
      </c>
      <c r="G293" s="50">
        <f t="shared" si="21"/>
        <v>0</v>
      </c>
      <c r="H293" s="50">
        <f t="shared" si="23"/>
        <v>0</v>
      </c>
      <c r="J293" s="50" t="str">
        <f t="shared" si="24"/>
        <v/>
      </c>
      <c r="K293" s="43"/>
      <c r="L293" s="43"/>
      <c r="M293" s="43"/>
      <c r="N293" s="43"/>
      <c r="O293" s="43"/>
      <c r="P293" s="43"/>
      <c r="Q293" s="43"/>
      <c r="R293" s="43"/>
      <c r="S293" s="43"/>
      <c r="T293" s="46"/>
      <c r="U293" s="47"/>
    </row>
    <row r="294" spans="2:21">
      <c r="B294" s="50">
        <f t="shared" si="22"/>
        <v>0</v>
      </c>
      <c r="C294" s="63">
        <f>IF(SUM(G294:G$302)&gt;0,(($M$1+$E$8)*((1+F294)^SUM(H294:H$302)))+D294,0)</f>
        <v>0</v>
      </c>
      <c r="D294" s="64">
        <f t="shared" si="25"/>
        <v>0</v>
      </c>
      <c r="E294" s="50" t="str">
        <f>IF(T294&gt;0,(T294/((1+F295)^SUM(H294:H$302))),"0")</f>
        <v>0</v>
      </c>
      <c r="F294" s="50">
        <f>IF( SUM(H294:H$302)&gt;0, (B294/(SUM(G$9:G$302)+SUM(E294:E$302)))^(1/SUM(H294:H$302))-1,0)</f>
        <v>0</v>
      </c>
      <c r="G294" s="50">
        <f t="shared" si="21"/>
        <v>0</v>
      </c>
      <c r="H294" s="50">
        <f t="shared" si="23"/>
        <v>0</v>
      </c>
      <c r="J294" s="50" t="str">
        <f t="shared" si="24"/>
        <v/>
      </c>
      <c r="K294" s="43"/>
      <c r="L294" s="43"/>
      <c r="M294" s="43"/>
      <c r="N294" s="43"/>
      <c r="O294" s="43"/>
      <c r="P294" s="43"/>
      <c r="Q294" s="43"/>
      <c r="R294" s="43"/>
      <c r="S294" s="43"/>
      <c r="T294" s="46"/>
      <c r="U294" s="47"/>
    </row>
    <row r="295" spans="2:21">
      <c r="B295" s="50">
        <f t="shared" si="22"/>
        <v>0</v>
      </c>
      <c r="C295" s="63">
        <f>IF(SUM(G295:G$302)&gt;0,(($M$1+$E$8)*((1+F295)^SUM(H295:H$302)))+D295,0)</f>
        <v>0</v>
      </c>
      <c r="D295" s="64">
        <f t="shared" si="25"/>
        <v>0</v>
      </c>
      <c r="E295" s="50" t="str">
        <f>IF(T295&gt;0,(T295/((1+F296)^SUM(H295:H$302))),"0")</f>
        <v>0</v>
      </c>
      <c r="F295" s="50">
        <f>IF( SUM(H295:H$302)&gt;0, (B295/(SUM(G$9:G$302)+SUM(E295:E$302)))^(1/SUM(H295:H$302))-1,0)</f>
        <v>0</v>
      </c>
      <c r="G295" s="50">
        <f t="shared" si="21"/>
        <v>0</v>
      </c>
      <c r="H295" s="50">
        <f t="shared" si="23"/>
        <v>0</v>
      </c>
      <c r="J295" s="50" t="str">
        <f t="shared" si="24"/>
        <v/>
      </c>
      <c r="K295" s="43"/>
      <c r="L295" s="43"/>
      <c r="M295" s="43"/>
      <c r="N295" s="43"/>
      <c r="O295" s="43"/>
      <c r="P295" s="43"/>
      <c r="Q295" s="43"/>
      <c r="R295" s="43"/>
      <c r="S295" s="43"/>
      <c r="T295" s="46"/>
      <c r="U295" s="47"/>
    </row>
    <row r="296" spans="2:21">
      <c r="B296" s="50">
        <f t="shared" si="22"/>
        <v>0</v>
      </c>
      <c r="C296" s="63">
        <f>IF(SUM(G296:G$302)&gt;0,(($M$1+$E$8)*((1+F296)^SUM(H296:H$302)))+D296,0)</f>
        <v>0</v>
      </c>
      <c r="D296" s="64">
        <f t="shared" si="25"/>
        <v>0</v>
      </c>
      <c r="E296" s="50" t="str">
        <f>IF(T296&gt;0,(T296/((1+F297)^SUM(H296:H$302))),"0")</f>
        <v>0</v>
      </c>
      <c r="F296" s="50">
        <f>IF( SUM(H296:H$302)&gt;0, (B296/(SUM(G$9:G$302)+SUM(E296:E$302)))^(1/SUM(H296:H$302))-1,0)</f>
        <v>0</v>
      </c>
      <c r="G296" s="50">
        <f t="shared" si="21"/>
        <v>0</v>
      </c>
      <c r="H296" s="50">
        <f t="shared" si="23"/>
        <v>0</v>
      </c>
      <c r="J296" s="50" t="str">
        <f t="shared" si="24"/>
        <v/>
      </c>
      <c r="K296" s="43"/>
      <c r="L296" s="43"/>
      <c r="M296" s="43"/>
      <c r="N296" s="43"/>
      <c r="O296" s="43"/>
      <c r="P296" s="43"/>
      <c r="Q296" s="43"/>
      <c r="R296" s="43"/>
      <c r="S296" s="43"/>
      <c r="T296" s="46"/>
      <c r="U296" s="47"/>
    </row>
    <row r="297" spans="2:21">
      <c r="B297" s="50">
        <f t="shared" si="22"/>
        <v>0</v>
      </c>
      <c r="C297" s="63">
        <f>IF(SUM(G297:G$302)&gt;0,(($M$1+$E$8)*((1+F297)^SUM(H297:H$302)))+D297,0)</f>
        <v>0</v>
      </c>
      <c r="D297" s="64">
        <f t="shared" si="25"/>
        <v>0</v>
      </c>
      <c r="E297" s="50" t="str">
        <f>IF(T297&gt;0,(T297/((1+F298)^SUM(H297:H$302))),"0")</f>
        <v>0</v>
      </c>
      <c r="F297" s="50">
        <f>IF( SUM(H297:H$302)&gt;0, (B297/(SUM(G$9:G$302)+SUM(E297:E$302)))^(1/SUM(H297:H$302))-1,0)</f>
        <v>0</v>
      </c>
      <c r="G297" s="50">
        <f t="shared" si="21"/>
        <v>0</v>
      </c>
      <c r="H297" s="50">
        <f t="shared" si="23"/>
        <v>0</v>
      </c>
      <c r="J297" s="50" t="str">
        <f t="shared" si="24"/>
        <v/>
      </c>
      <c r="K297" s="43"/>
      <c r="L297" s="43"/>
      <c r="M297" s="43"/>
      <c r="N297" s="43"/>
      <c r="O297" s="43"/>
      <c r="P297" s="43"/>
      <c r="Q297" s="43"/>
      <c r="R297" s="43"/>
      <c r="S297" s="43"/>
      <c r="T297" s="46"/>
      <c r="U297" s="47"/>
    </row>
    <row r="298" spans="2:21">
      <c r="B298" s="50">
        <f t="shared" si="22"/>
        <v>0</v>
      </c>
      <c r="C298" s="63">
        <f>IF(SUM(G298:G$302)&gt;0,(($M$1+$E$8)*((1+F298)^SUM(H298:H$302)))+D298,0)</f>
        <v>0</v>
      </c>
      <c r="D298" s="64">
        <f t="shared" si="25"/>
        <v>0</v>
      </c>
      <c r="E298" s="50" t="str">
        <f>IF(T298&gt;0,(T298/((1+F299)^SUM(H298:H$302))),"0")</f>
        <v>0</v>
      </c>
      <c r="F298" s="50">
        <f>IF( SUM(H298:H$302)&gt;0, (B298/(SUM(G$9:G$302)+SUM(E298:E$302)))^(1/SUM(H298:H$302))-1,0)</f>
        <v>0</v>
      </c>
      <c r="G298" s="50">
        <f t="shared" si="21"/>
        <v>0</v>
      </c>
      <c r="H298" s="50">
        <f t="shared" si="23"/>
        <v>0</v>
      </c>
      <c r="J298" s="50" t="str">
        <f t="shared" si="24"/>
        <v/>
      </c>
      <c r="K298" s="43"/>
      <c r="L298" s="43"/>
      <c r="M298" s="43"/>
      <c r="N298" s="43"/>
      <c r="O298" s="43"/>
      <c r="P298" s="43"/>
      <c r="Q298" s="43"/>
      <c r="R298" s="43"/>
      <c r="S298" s="43"/>
      <c r="T298" s="46"/>
      <c r="U298" s="47"/>
    </row>
    <row r="299" spans="2:21">
      <c r="B299" s="50">
        <f t="shared" si="22"/>
        <v>0</v>
      </c>
      <c r="C299" s="63">
        <f>IF(SUM(G299:G$302)&gt;0,(($M$1+$E$8)*((1+F299)^SUM(H299:H$302)))+D299,0)</f>
        <v>0</v>
      </c>
      <c r="D299" s="64">
        <f t="shared" si="25"/>
        <v>0</v>
      </c>
      <c r="E299" s="50" t="str">
        <f>IF(T299&gt;0,(T299/((1+F300)^SUM(H299:H$302))),"0")</f>
        <v>0</v>
      </c>
      <c r="F299" s="50">
        <f>IF( SUM(H299:H$302)&gt;0, (B299/(SUM(G$9:G$302)+SUM(E299:E$302)))^(1/SUM(H299:H$302))-1,0)</f>
        <v>0</v>
      </c>
      <c r="G299" s="50">
        <f t="shared" si="21"/>
        <v>0</v>
      </c>
      <c r="H299" s="50">
        <f t="shared" si="23"/>
        <v>0</v>
      </c>
      <c r="J299" s="50" t="str">
        <f t="shared" si="24"/>
        <v/>
      </c>
      <c r="K299" s="43"/>
      <c r="L299" s="43"/>
      <c r="M299" s="43"/>
      <c r="N299" s="43"/>
      <c r="O299" s="43"/>
      <c r="P299" s="43"/>
      <c r="Q299" s="43"/>
      <c r="R299" s="43"/>
      <c r="S299" s="43"/>
      <c r="T299" s="46"/>
      <c r="U299" s="47"/>
    </row>
    <row r="300" spans="2:21">
      <c r="B300" s="50">
        <f t="shared" si="22"/>
        <v>0</v>
      </c>
      <c r="C300" s="63">
        <f>IF(SUM(G300:G$302)&gt;0,(($M$1+$E$8)*((1+F300)^SUM(H300:H$302)))+D300,0)</f>
        <v>0</v>
      </c>
      <c r="D300" s="64">
        <f t="shared" si="25"/>
        <v>0</v>
      </c>
      <c r="E300" s="50" t="str">
        <f>IF(T300&gt;0,(T300/((1+F301)^SUM(H300:H$302))),"0")</f>
        <v>0</v>
      </c>
      <c r="F300" s="50">
        <f>IF( SUM(H300:H$302)&gt;0, (B300/(SUM(G$9:G$302)+SUM(E300:E$302)))^(1/SUM(H300:H$302))-1,0)</f>
        <v>0</v>
      </c>
      <c r="G300" s="50">
        <f t="shared" si="21"/>
        <v>0</v>
      </c>
      <c r="H300" s="50">
        <f t="shared" si="23"/>
        <v>0</v>
      </c>
      <c r="J300" s="50" t="str">
        <f t="shared" si="24"/>
        <v/>
      </c>
      <c r="K300" s="43"/>
      <c r="L300" s="43"/>
      <c r="M300" s="43"/>
      <c r="N300" s="43"/>
      <c r="O300" s="43"/>
      <c r="P300" s="43"/>
      <c r="Q300" s="43"/>
      <c r="R300" s="43"/>
      <c r="S300" s="43"/>
      <c r="T300" s="46"/>
      <c r="U300" s="47"/>
    </row>
    <row r="301" spans="2:21">
      <c r="B301" s="50">
        <f t="shared" si="22"/>
        <v>0</v>
      </c>
      <c r="C301" s="63">
        <f>IF(SUM(G301:G$302)&gt;0,(($M$1+$E$8)*((1+F301)^SUM(H301:H$302)))+D301,0)</f>
        <v>0</v>
      </c>
      <c r="D301" s="64">
        <f t="shared" si="25"/>
        <v>0</v>
      </c>
      <c r="E301" s="50" t="str">
        <f>IF(T301&gt;0,(T301/((1+F302)^SUM(H301:H$302))),"0")</f>
        <v>0</v>
      </c>
      <c r="F301" s="50">
        <f>IF( SUM(H301:H$302)&gt;0, (B301/(SUM(G$9:G$302)+SUM(E301:E$302)))^(1/SUM(H301:H$302))-1,0)</f>
        <v>0</v>
      </c>
      <c r="G301" s="50">
        <f t="shared" si="21"/>
        <v>0</v>
      </c>
      <c r="H301" s="50">
        <f t="shared" si="23"/>
        <v>0</v>
      </c>
      <c r="J301" s="50" t="str">
        <f t="shared" si="24"/>
        <v/>
      </c>
      <c r="K301" s="43"/>
      <c r="L301" s="43"/>
      <c r="M301" s="43"/>
      <c r="N301" s="43"/>
      <c r="O301" s="43"/>
      <c r="P301" s="43"/>
      <c r="Q301" s="43"/>
      <c r="R301" s="43"/>
      <c r="S301" s="43"/>
      <c r="T301" s="46"/>
      <c r="U301" s="47"/>
    </row>
    <row r="302" spans="2:21">
      <c r="B302" s="50">
        <f t="shared" si="22"/>
        <v>0</v>
      </c>
      <c r="C302" s="63">
        <f>IF(SUM(G302:G$302)&gt;0,(($M$1+$E$8)*((1+F302)^SUM(H302:H$302)))+D302,0)</f>
        <v>0</v>
      </c>
      <c r="D302" s="64">
        <f t="shared" si="25"/>
        <v>0</v>
      </c>
      <c r="E302" s="50" t="str">
        <f>IF(T302&gt;0,(T302/((1+F303)^SUM(H302:H$302))),"0")</f>
        <v>0</v>
      </c>
      <c r="F302" s="50">
        <f>IF( SUM(H302:H$302)&gt;0, (B302/(SUM(G$9:G$302)+SUM(E302:E$302)))^(1/SUM(H302:H$302))-1,0)</f>
        <v>0</v>
      </c>
      <c r="G302" s="50">
        <f t="shared" si="21"/>
        <v>0</v>
      </c>
      <c r="H302" s="50">
        <f t="shared" si="23"/>
        <v>0</v>
      </c>
      <c r="J302" s="50" t="str">
        <f t="shared" si="24"/>
        <v/>
      </c>
      <c r="K302" s="43"/>
      <c r="L302" s="43"/>
      <c r="M302" s="43"/>
      <c r="N302" s="43"/>
      <c r="O302" s="43"/>
      <c r="P302" s="43"/>
      <c r="Q302" s="43"/>
      <c r="R302" s="43"/>
      <c r="S302" s="43"/>
      <c r="T302" s="46"/>
      <c r="U302" s="47"/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02"/>
  <sheetViews>
    <sheetView topLeftCell="A282" workbookViewId="0">
      <selection activeCell="O302" sqref="O302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285156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0</v>
      </c>
      <c r="F1" s="13" t="s">
        <v>18</v>
      </c>
      <c r="G1" s="13"/>
      <c r="H1" s="13"/>
      <c r="K1" s="27" t="s">
        <v>7</v>
      </c>
      <c r="L1" s="27"/>
      <c r="M1" s="30">
        <f>SUM(G9:G302)</f>
        <v>0</v>
      </c>
    </row>
    <row r="2" spans="1:21" s="9" customFormat="1">
      <c r="D2" s="11"/>
      <c r="E2" s="14" t="s">
        <v>10</v>
      </c>
      <c r="K2" s="27" t="s">
        <v>22</v>
      </c>
      <c r="L2" s="27"/>
      <c r="M2" s="30">
        <f>SUM($T$9:$T$302)</f>
        <v>0</v>
      </c>
    </row>
    <row r="3" spans="1:21" s="9" customFormat="1">
      <c r="D3" s="11"/>
      <c r="E3" s="14" t="s">
        <v>24</v>
      </c>
      <c r="K3" s="27" t="s">
        <v>23</v>
      </c>
      <c r="L3" s="27"/>
      <c r="M3" s="31">
        <f>SUM($U$9:$U$302)</f>
        <v>0</v>
      </c>
      <c r="O3" s="20"/>
      <c r="P3" s="24"/>
    </row>
    <row r="4" spans="1:21" s="9" customFormat="1">
      <c r="D4" s="11"/>
      <c r="E4" s="15">
        <f>((YEAR($Q$9)-YEAR($E$1))*12+MONTH($Q$9)-MONTH($E$1))/12</f>
        <v>0</v>
      </c>
      <c r="K4" s="27" t="s">
        <v>27</v>
      </c>
      <c r="L4" s="27"/>
      <c r="M4" s="32">
        <f>E4</f>
        <v>0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3">
        <f>IF(C9&gt;0,((C9/(M1+E8))^(1/E4)-1),0)</f>
        <v>0</v>
      </c>
      <c r="N5" s="28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0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29" t="s">
        <v>33</v>
      </c>
      <c r="U8" s="29" t="s">
        <v>34</v>
      </c>
    </row>
    <row r="9" spans="1:21">
      <c r="B9" s="9">
        <f>IF(Q9&lt;=$B$6,R9+S9,R9)</f>
        <v>0</v>
      </c>
      <c r="C9" s="22">
        <f>IF(SUM(G9:G$302)&gt;0,(($M$1+$E$8)*((1+F9)^SUM(H9:H$302)))+D9,0)</f>
        <v>0</v>
      </c>
      <c r="D9" s="23">
        <f t="shared" ref="D9:D72" si="0">IF(H9&gt;0,(D10*((1+J9)^1)+(U9*-1)),0)</f>
        <v>0</v>
      </c>
      <c r="E9" s="9" t="str">
        <f>IF(T9&gt;0,(T9/((1+F10)^SUM(H9:H$302))),"0")</f>
        <v>0</v>
      </c>
      <c r="F9" s="9">
        <f>IF( SUM(H9:H$302)&gt;0, (B9/(SUM(G$9:G$302)+SUM(E9:E$302)))^(1/SUM(H9:H$302))-1,0)</f>
        <v>0</v>
      </c>
      <c r="G9" s="9">
        <f t="shared" ref="G9:G72" si="1">IF(H9=0,R9,0)</f>
        <v>0</v>
      </c>
      <c r="H9" s="9">
        <f>IF(R10&gt;0,1,0)</f>
        <v>0</v>
      </c>
      <c r="J9" s="9" t="str">
        <f>IF(R10&gt;0,(B9/B10)^(1/1)-1,"")</f>
        <v/>
      </c>
      <c r="K9" s="2"/>
      <c r="L9" s="2"/>
      <c r="M9" s="2"/>
      <c r="N9" s="2"/>
      <c r="O9" s="2"/>
      <c r="P9" s="2"/>
      <c r="Q9" s="3"/>
      <c r="R9" s="4"/>
      <c r="S9" s="4"/>
      <c r="T9" s="5"/>
      <c r="U9" s="6"/>
    </row>
    <row r="10" spans="1:21">
      <c r="A10" s="24"/>
      <c r="B10" s="9">
        <f t="shared" ref="B10:B73" si="2">IF(Q10&lt;=$B$6,R10+S10,R10)</f>
        <v>0</v>
      </c>
      <c r="C10" s="22">
        <f>IF(SUM(G10:G$302)&gt;0,(($M$1+$E$8)*((1+F10)^SUM(H10:H$302)))+D10,0)</f>
        <v>0</v>
      </c>
      <c r="D10" s="23">
        <f t="shared" si="0"/>
        <v>0</v>
      </c>
      <c r="E10" s="9" t="str">
        <f>IF(T10&gt;0,(T10/((1+F11)^SUM(H10:H$302))),"0")</f>
        <v>0</v>
      </c>
      <c r="F10" s="9">
        <f>IF( SUM(H10:H$302)&gt;0, (B10/(SUM(G$9:G$302)+SUM(E10:E$302)))^(1/SUM(H10:H$302))-1,0)</f>
        <v>0</v>
      </c>
      <c r="G10" s="9">
        <f t="shared" si="1"/>
        <v>0</v>
      </c>
      <c r="H10" s="9">
        <f t="shared" ref="H10:H72" si="3">IF(R11&gt;0,1,0)</f>
        <v>0</v>
      </c>
      <c r="J10" s="9" t="str">
        <f t="shared" ref="J10:J73" si="4">IF(R11&gt;0,(B10/B11)^(1/1)-1,"")</f>
        <v/>
      </c>
      <c r="K10" s="2"/>
      <c r="L10" s="2"/>
      <c r="M10" s="2"/>
      <c r="N10" s="2"/>
      <c r="O10" s="2"/>
      <c r="P10" s="2"/>
      <c r="Q10" s="3"/>
      <c r="R10" s="4"/>
      <c r="S10" s="4"/>
      <c r="T10" s="5"/>
      <c r="U10" s="6"/>
    </row>
    <row r="11" spans="1:21">
      <c r="A11" s="20"/>
      <c r="B11" s="9">
        <f t="shared" si="2"/>
        <v>0</v>
      </c>
      <c r="C11" s="22">
        <f>IF(SUM(G11:G$302)&gt;0,(($M$1+$E$8)*((1+F11)^SUM(H11:H$302)))+D11,0)</f>
        <v>0</v>
      </c>
      <c r="D11" s="23">
        <f t="shared" si="0"/>
        <v>0</v>
      </c>
      <c r="E11" s="9" t="str">
        <f>IF(T11&gt;0,(T11/((1+F12)^SUM(H11:H$302))),"0")</f>
        <v>0</v>
      </c>
      <c r="F11" s="9">
        <f>IF( SUM(H11:H$302)&gt;0, (B11/(SUM(G$9:G$302)+SUM(E11:E$302)))^(1/SUM(H11:H$302))-1,0)</f>
        <v>0</v>
      </c>
      <c r="G11" s="9">
        <f t="shared" si="1"/>
        <v>0</v>
      </c>
      <c r="H11" s="9">
        <f t="shared" si="3"/>
        <v>0</v>
      </c>
      <c r="J11" s="9" t="str">
        <f t="shared" si="4"/>
        <v/>
      </c>
      <c r="K11" s="2"/>
      <c r="L11" s="2"/>
      <c r="M11" s="2"/>
      <c r="N11" s="2"/>
      <c r="O11" s="2"/>
      <c r="P11" s="2"/>
      <c r="Q11" s="3"/>
      <c r="R11" s="4"/>
      <c r="S11" s="4"/>
      <c r="T11" s="7"/>
      <c r="U11" s="6"/>
    </row>
    <row r="12" spans="1:21">
      <c r="A12" s="25"/>
      <c r="B12" s="9">
        <f t="shared" si="2"/>
        <v>0</v>
      </c>
      <c r="C12" s="22">
        <f>IF(SUM(G12:G$302)&gt;0,(($M$1+$E$8)*((1+F12)^SUM(H12:H$302)))+D12,0)</f>
        <v>0</v>
      </c>
      <c r="D12" s="23">
        <f t="shared" si="0"/>
        <v>0</v>
      </c>
      <c r="E12" s="9" t="str">
        <f>IF(T12&gt;0,(T12/((1+F13)^SUM(H12:H$302))),"0")</f>
        <v>0</v>
      </c>
      <c r="F12" s="9">
        <f>IF( SUM(H12:H$302)&gt;0, (B12/(SUM(G$9:G$302)+SUM(E12:E$302)))^(1/SUM(H12:H$302))-1,0)</f>
        <v>0</v>
      </c>
      <c r="G12" s="9">
        <f t="shared" si="1"/>
        <v>0</v>
      </c>
      <c r="H12" s="9">
        <f t="shared" si="3"/>
        <v>0</v>
      </c>
      <c r="J12" s="9" t="str">
        <f t="shared" si="4"/>
        <v/>
      </c>
      <c r="K12" s="2"/>
      <c r="L12" s="2"/>
      <c r="M12" s="2"/>
      <c r="N12" s="2"/>
      <c r="O12" s="2"/>
      <c r="P12" s="2"/>
      <c r="Q12" s="3"/>
      <c r="R12" s="4"/>
      <c r="S12" s="4"/>
      <c r="T12" s="5"/>
      <c r="U12" s="6"/>
    </row>
    <row r="13" spans="1:21">
      <c r="B13" s="9">
        <f t="shared" si="2"/>
        <v>0</v>
      </c>
      <c r="C13" s="22">
        <f>IF(SUM(G13:G$302)&gt;0,(($M$1+$E$8)*((1+F13)^SUM(H13:H$302)))+D13,0)</f>
        <v>0</v>
      </c>
      <c r="D13" s="23">
        <f t="shared" si="0"/>
        <v>0</v>
      </c>
      <c r="E13" s="9" t="str">
        <f>IF(T13&gt;0,(T13/((1+F14)^SUM(H13:H$302))),"0")</f>
        <v>0</v>
      </c>
      <c r="F13" s="9">
        <f>IF( SUM(H13:H$302)&gt;0, (B13/(SUM(G$9:G$302)+SUM(E13:E$302)))^(1/SUM(H13:H$302))-1,0)</f>
        <v>0</v>
      </c>
      <c r="G13" s="9">
        <f t="shared" si="1"/>
        <v>0</v>
      </c>
      <c r="H13" s="9">
        <f t="shared" si="3"/>
        <v>0</v>
      </c>
      <c r="J13" s="9" t="str">
        <f t="shared" si="4"/>
        <v/>
      </c>
      <c r="K13" s="2"/>
      <c r="L13" s="2"/>
      <c r="M13" s="2"/>
      <c r="N13" s="2"/>
      <c r="O13" s="2"/>
      <c r="P13" s="2"/>
      <c r="Q13" s="3"/>
      <c r="R13" s="4"/>
      <c r="S13" s="4"/>
      <c r="T13" s="5"/>
      <c r="U13" s="6"/>
    </row>
    <row r="14" spans="1:21">
      <c r="B14" s="9">
        <f t="shared" si="2"/>
        <v>0</v>
      </c>
      <c r="C14" s="22">
        <f>IF(SUM(G14:G$302)&gt;0,(($M$1+$E$8)*((1+F14)^SUM(H14:H$302)))+D14,0)</f>
        <v>0</v>
      </c>
      <c r="D14" s="23">
        <f t="shared" si="0"/>
        <v>0</v>
      </c>
      <c r="E14" s="9" t="str">
        <f>IF(T14&gt;0,(T14/((1+F15)^SUM(H14:H$302))),"0")</f>
        <v>0</v>
      </c>
      <c r="F14" s="9">
        <f>IF( SUM(H14:H$302)&gt;0, (B14/(SUM(G$9:G$302)+SUM(E14:E$302)))^(1/SUM(H14:H$302))-1,0)</f>
        <v>0</v>
      </c>
      <c r="G14" s="9">
        <f t="shared" si="1"/>
        <v>0</v>
      </c>
      <c r="H14" s="9">
        <f t="shared" si="3"/>
        <v>0</v>
      </c>
      <c r="J14" s="9" t="str">
        <f>IF(R15&gt;0,(B14/B15)^(1/1)-1,"")</f>
        <v/>
      </c>
      <c r="K14" s="2"/>
      <c r="L14" s="2"/>
      <c r="M14" s="2"/>
      <c r="N14" s="2"/>
      <c r="O14" s="2"/>
      <c r="P14" s="2"/>
      <c r="Q14" s="3"/>
      <c r="R14" s="4"/>
      <c r="S14" s="4"/>
      <c r="T14" s="5"/>
      <c r="U14" s="6"/>
    </row>
    <row r="15" spans="1:21">
      <c r="B15" s="9">
        <f t="shared" si="2"/>
        <v>0</v>
      </c>
      <c r="C15" s="22">
        <f>IF(SUM(G15:G$302)&gt;0,(($M$1+$E$8)*((1+F15)^SUM(H15:H$302)))+D15,0)</f>
        <v>0</v>
      </c>
      <c r="D15" s="23">
        <f t="shared" si="0"/>
        <v>0</v>
      </c>
      <c r="E15" s="9" t="str">
        <f>IF(T15&gt;0,(T15/((1+F16)^SUM(H15:H$302))),"0")</f>
        <v>0</v>
      </c>
      <c r="F15" s="9">
        <f>IF( SUM(H15:H$302)&gt;0, (B15/(SUM(G$9:G$302)+SUM(E15:E$302)))^(1/SUM(H15:H$302))-1,0)</f>
        <v>0</v>
      </c>
      <c r="G15" s="9">
        <f t="shared" si="1"/>
        <v>0</v>
      </c>
      <c r="H15" s="9">
        <f t="shared" si="3"/>
        <v>0</v>
      </c>
      <c r="J15" s="9" t="str">
        <f t="shared" si="4"/>
        <v/>
      </c>
      <c r="K15" s="2"/>
      <c r="L15" s="2"/>
      <c r="M15" s="2"/>
      <c r="N15" s="2"/>
      <c r="O15" s="2"/>
      <c r="P15" s="2"/>
      <c r="Q15" s="3"/>
      <c r="R15" s="4"/>
      <c r="S15" s="4"/>
      <c r="T15" s="5"/>
      <c r="U15" s="6"/>
    </row>
    <row r="16" spans="1:21">
      <c r="B16" s="9">
        <f t="shared" si="2"/>
        <v>0</v>
      </c>
      <c r="C16" s="22">
        <f>IF(SUM(G16:G$302)&gt;0,(($M$1+$E$8)*((1+F16)^SUM(H16:H$302)))+D16,0)</f>
        <v>0</v>
      </c>
      <c r="D16" s="23">
        <f t="shared" si="0"/>
        <v>0</v>
      </c>
      <c r="E16" s="9" t="str">
        <f>IF(T16&gt;0,(T16/((1+F17)^SUM(H16:H$302))),"0")</f>
        <v>0</v>
      </c>
      <c r="F16" s="9">
        <f>IF( SUM(H16:H$302)&gt;0, (B16/(SUM(G$9:G$302)+SUM(E16:E$302)))^(1/SUM(H16:H$302))-1,0)</f>
        <v>0</v>
      </c>
      <c r="G16" s="9">
        <f t="shared" si="1"/>
        <v>0</v>
      </c>
      <c r="H16" s="9">
        <f t="shared" si="3"/>
        <v>0</v>
      </c>
      <c r="J16" s="9" t="str">
        <f t="shared" si="4"/>
        <v/>
      </c>
      <c r="K16" s="2"/>
      <c r="L16" s="2"/>
      <c r="M16" s="2"/>
      <c r="N16" s="2"/>
      <c r="O16" s="2"/>
      <c r="P16" s="2"/>
      <c r="Q16" s="3"/>
      <c r="R16" s="4"/>
      <c r="S16" s="4"/>
      <c r="T16" s="5"/>
      <c r="U16" s="6"/>
    </row>
    <row r="17" spans="2:21">
      <c r="B17" s="9">
        <f t="shared" si="2"/>
        <v>0</v>
      </c>
      <c r="C17" s="22">
        <f>IF(SUM(G17:G$302)&gt;0,(($M$1+$E$8)*((1+F17)^SUM(H17:H$302)))+D17,0)</f>
        <v>0</v>
      </c>
      <c r="D17" s="23">
        <f t="shared" si="0"/>
        <v>0</v>
      </c>
      <c r="E17" s="9" t="str">
        <f>IF(T17&gt;0,(T17/((1+F18)^SUM(H17:H$302))),"0")</f>
        <v>0</v>
      </c>
      <c r="F17" s="9">
        <f>IF( SUM(H17:H$302)&gt;0, (B17/(SUM(G$9:G$302)+SUM(E17:E$302)))^(1/SUM(H17:H$302))-1,0)</f>
        <v>0</v>
      </c>
      <c r="G17" s="9">
        <f t="shared" si="1"/>
        <v>0</v>
      </c>
      <c r="H17" s="9">
        <f t="shared" si="3"/>
        <v>0</v>
      </c>
      <c r="J17" s="9" t="str">
        <f t="shared" si="4"/>
        <v/>
      </c>
      <c r="K17" s="2"/>
      <c r="L17" s="2"/>
      <c r="M17" s="2"/>
      <c r="N17" s="2"/>
      <c r="O17" s="2"/>
      <c r="P17" s="2"/>
      <c r="Q17" s="3"/>
      <c r="R17" s="4"/>
      <c r="S17" s="4"/>
      <c r="T17" s="5"/>
      <c r="U17" s="6"/>
    </row>
    <row r="18" spans="2:21">
      <c r="B18" s="9">
        <f t="shared" si="2"/>
        <v>0</v>
      </c>
      <c r="C18" s="22">
        <f>IF(SUM(G18:G$302)&gt;0,(($M$1+$E$8)*((1+F18)^SUM(H18:H$302)))+D18,0)</f>
        <v>0</v>
      </c>
      <c r="D18" s="23">
        <f t="shared" si="0"/>
        <v>0</v>
      </c>
      <c r="E18" s="9" t="str">
        <f>IF(T18&gt;0,(T18/((1+F19)^SUM(H18:H$302))),"0")</f>
        <v>0</v>
      </c>
      <c r="F18" s="9">
        <f>IF( SUM(H18:H$302)&gt;0, (B18/(SUM(G$9:G$302)+SUM(E18:E$302)))^(1/SUM(H18:H$302))-1,0)</f>
        <v>0</v>
      </c>
      <c r="G18" s="9">
        <f t="shared" si="1"/>
        <v>0</v>
      </c>
      <c r="H18" s="9">
        <f t="shared" si="3"/>
        <v>0</v>
      </c>
      <c r="J18" s="9" t="str">
        <f t="shared" si="4"/>
        <v/>
      </c>
      <c r="K18" s="2"/>
      <c r="L18" s="2"/>
      <c r="M18" s="2"/>
      <c r="N18" s="2"/>
      <c r="O18" s="2"/>
      <c r="P18" s="2"/>
      <c r="Q18" s="3"/>
      <c r="R18" s="4"/>
      <c r="S18" s="4"/>
      <c r="T18" s="5"/>
      <c r="U18" s="6"/>
    </row>
    <row r="19" spans="2:21">
      <c r="B19" s="9">
        <f t="shared" si="2"/>
        <v>0</v>
      </c>
      <c r="C19" s="22">
        <f>IF(SUM(G19:G$302)&gt;0,(($M$1+$E$8)*((1+F19)^SUM(H19:H$302)))+D19,0)</f>
        <v>0</v>
      </c>
      <c r="D19" s="23">
        <f t="shared" si="0"/>
        <v>0</v>
      </c>
      <c r="E19" s="9" t="str">
        <f>IF(T19&gt;0,(T19/((1+F20)^SUM(H19:H$302))),"0")</f>
        <v>0</v>
      </c>
      <c r="F19" s="9">
        <f>IF( SUM(H19:H$302)&gt;0, (B19/(SUM(G$9:G$302)+SUM(E19:E$302)))^(1/SUM(H19:H$302))-1,0)</f>
        <v>0</v>
      </c>
      <c r="G19" s="9">
        <f t="shared" si="1"/>
        <v>0</v>
      </c>
      <c r="H19" s="9">
        <f t="shared" si="3"/>
        <v>0</v>
      </c>
      <c r="J19" s="9" t="str">
        <f t="shared" si="4"/>
        <v/>
      </c>
      <c r="K19" s="2"/>
      <c r="L19" s="2"/>
      <c r="M19" s="2"/>
      <c r="N19" s="2"/>
      <c r="O19" s="2"/>
      <c r="P19" s="2"/>
      <c r="Q19" s="3"/>
      <c r="R19" s="4"/>
      <c r="S19" s="4"/>
      <c r="T19" s="5"/>
      <c r="U19" s="6"/>
    </row>
    <row r="20" spans="2:21">
      <c r="B20" s="9">
        <f t="shared" si="2"/>
        <v>0</v>
      </c>
      <c r="C20" s="22">
        <f>IF(SUM(G20:G$302)&gt;0,(($M$1+$E$8)*((1+F20)^SUM(H20:H$302)))+D20,0)</f>
        <v>0</v>
      </c>
      <c r="D20" s="23">
        <f t="shared" si="0"/>
        <v>0</v>
      </c>
      <c r="E20" s="9" t="str">
        <f>IF(T20&gt;0,(T20/((1+F21)^SUM(H20:H$302))),"0")</f>
        <v>0</v>
      </c>
      <c r="F20" s="9">
        <f>IF( SUM(H20:H$302)&gt;0, (B20/(SUM(G$9:G$302)+SUM(E20:E$302)))^(1/SUM(H20:H$302))-1,0)</f>
        <v>0</v>
      </c>
      <c r="G20" s="9">
        <f t="shared" si="1"/>
        <v>0</v>
      </c>
      <c r="H20" s="9">
        <f t="shared" si="3"/>
        <v>0</v>
      </c>
      <c r="J20" s="9" t="str">
        <f t="shared" si="4"/>
        <v/>
      </c>
      <c r="K20" s="2"/>
      <c r="L20" s="2"/>
      <c r="M20" s="2"/>
      <c r="N20" s="2"/>
      <c r="O20" s="2"/>
      <c r="P20" s="2"/>
      <c r="Q20" s="3"/>
      <c r="R20" s="4"/>
      <c r="S20" s="4"/>
      <c r="T20" s="5"/>
      <c r="U20" s="6"/>
    </row>
    <row r="21" spans="2:21">
      <c r="B21" s="9">
        <f t="shared" si="2"/>
        <v>0</v>
      </c>
      <c r="C21" s="22">
        <f>IF(SUM(G21:G$302)&gt;0,(($M$1+$E$8)*((1+F21)^SUM(H21:H$302)))+D21,0)</f>
        <v>0</v>
      </c>
      <c r="D21" s="23">
        <f t="shared" si="0"/>
        <v>0</v>
      </c>
      <c r="E21" s="9" t="str">
        <f>IF(T21&gt;0,(T21/((1+F22)^SUM(H21:H$302))),"0")</f>
        <v>0</v>
      </c>
      <c r="F21" s="9">
        <f>IF( SUM(H21:H$302)&gt;0, (B21/(SUM(G$9:G$302)+SUM(E21:E$302)))^(1/SUM(H21:H$302))-1,0)</f>
        <v>0</v>
      </c>
      <c r="G21" s="9">
        <f t="shared" si="1"/>
        <v>0</v>
      </c>
      <c r="H21" s="9">
        <f t="shared" si="3"/>
        <v>0</v>
      </c>
      <c r="J21" s="9" t="str">
        <f t="shared" si="4"/>
        <v/>
      </c>
      <c r="K21" s="2"/>
      <c r="L21" s="2"/>
      <c r="M21" s="2"/>
      <c r="N21" s="2"/>
      <c r="O21" s="2"/>
      <c r="P21" s="2"/>
      <c r="Q21" s="3"/>
      <c r="R21" s="4"/>
      <c r="S21" s="4"/>
      <c r="T21" s="5"/>
      <c r="U21" s="6"/>
    </row>
    <row r="22" spans="2:21">
      <c r="B22" s="9">
        <f t="shared" si="2"/>
        <v>0</v>
      </c>
      <c r="C22" s="22">
        <f>IF(SUM(G22:G$302)&gt;0,(($M$1+$E$8)*((1+F22)^SUM(H22:H$302)))+D22,0)</f>
        <v>0</v>
      </c>
      <c r="D22" s="23">
        <f t="shared" si="0"/>
        <v>0</v>
      </c>
      <c r="E22" s="9" t="str">
        <f>IF(T22&gt;0,(T22/((1+F23)^SUM(H22:H$302))),"0")</f>
        <v>0</v>
      </c>
      <c r="F22" s="9">
        <f>IF( SUM(H22:H$302)&gt;0, (B22/(SUM(G$9:G$302)+SUM(E22:E$302)))^(1/SUM(H22:H$302))-1,0)</f>
        <v>0</v>
      </c>
      <c r="G22" s="9">
        <f t="shared" si="1"/>
        <v>0</v>
      </c>
      <c r="H22" s="9">
        <f t="shared" si="3"/>
        <v>0</v>
      </c>
      <c r="J22" s="9" t="str">
        <f t="shared" si="4"/>
        <v/>
      </c>
      <c r="K22" s="2"/>
      <c r="L22" s="2"/>
      <c r="M22" s="2"/>
      <c r="N22" s="2"/>
      <c r="O22" s="2"/>
      <c r="P22" s="2"/>
      <c r="Q22" s="3"/>
      <c r="R22" s="4"/>
      <c r="S22" s="4"/>
      <c r="T22" s="5"/>
      <c r="U22" s="6"/>
    </row>
    <row r="23" spans="2:21">
      <c r="B23" s="9">
        <f t="shared" si="2"/>
        <v>0</v>
      </c>
      <c r="C23" s="22">
        <f>IF(SUM(G23:G$302)&gt;0,(($M$1+$E$8)*((1+F23)^SUM(H23:H$302)))+D23,0)</f>
        <v>0</v>
      </c>
      <c r="D23" s="23">
        <f t="shared" si="0"/>
        <v>0</v>
      </c>
      <c r="E23" s="9" t="str">
        <f>IF(T23&gt;0,(T23/((1+F24)^SUM(H23:H$302))),"0")</f>
        <v>0</v>
      </c>
      <c r="F23" s="9">
        <f>IF( SUM(H23:H$302)&gt;0, (B23/(SUM(G$9:G$302)+SUM(E23:E$302)))^(1/SUM(H23:H$302))-1,0)</f>
        <v>0</v>
      </c>
      <c r="G23" s="9">
        <f t="shared" si="1"/>
        <v>0</v>
      </c>
      <c r="H23" s="9">
        <f t="shared" si="3"/>
        <v>0</v>
      </c>
      <c r="J23" s="9" t="str">
        <f t="shared" si="4"/>
        <v/>
      </c>
      <c r="K23" s="2"/>
      <c r="L23" s="2"/>
      <c r="M23" s="2"/>
      <c r="N23" s="2"/>
      <c r="O23" s="2"/>
      <c r="P23" s="2"/>
      <c r="Q23" s="3"/>
      <c r="R23" s="4"/>
      <c r="S23" s="4"/>
      <c r="T23" s="5"/>
      <c r="U23" s="6"/>
    </row>
    <row r="24" spans="2:21">
      <c r="B24" s="9">
        <f t="shared" si="2"/>
        <v>0</v>
      </c>
      <c r="C24" s="22">
        <f>IF(SUM(G24:G$302)&gt;0,(($M$1+$E$8)*((1+F24)^SUM(H24:H$302)))+D24,0)</f>
        <v>0</v>
      </c>
      <c r="D24" s="23">
        <f t="shared" si="0"/>
        <v>0</v>
      </c>
      <c r="E24" s="9" t="str">
        <f>IF(T24&gt;0,(T24/((1+F25)^SUM(H24:H$302))),"0")</f>
        <v>0</v>
      </c>
      <c r="F24" s="9">
        <f>IF( SUM(H24:H$302)&gt;0, (B24/(SUM(G$9:G$302)+SUM(E24:E$302)))^(1/SUM(H24:H$302))-1,0)</f>
        <v>0</v>
      </c>
      <c r="G24" s="9">
        <f t="shared" si="1"/>
        <v>0</v>
      </c>
      <c r="H24" s="9">
        <f t="shared" si="3"/>
        <v>0</v>
      </c>
      <c r="J24" s="9" t="str">
        <f t="shared" si="4"/>
        <v/>
      </c>
      <c r="K24" s="2"/>
      <c r="L24" s="2"/>
      <c r="M24" s="2"/>
      <c r="N24" s="2"/>
      <c r="O24" s="2"/>
      <c r="P24" s="2"/>
      <c r="Q24" s="3"/>
      <c r="R24" s="4"/>
      <c r="S24" s="4"/>
      <c r="T24" s="5"/>
      <c r="U24" s="6"/>
    </row>
    <row r="25" spans="2:21">
      <c r="B25" s="9">
        <f t="shared" si="2"/>
        <v>0</v>
      </c>
      <c r="C25" s="22">
        <f>IF(SUM(G25:G$302)&gt;0,(($M$1+$E$8)*((1+F25)^SUM(H25:H$302)))+D25,0)</f>
        <v>0</v>
      </c>
      <c r="D25" s="23">
        <f t="shared" si="0"/>
        <v>0</v>
      </c>
      <c r="E25" s="9" t="str">
        <f>IF(T25&gt;0,(T25/((1+F26)^SUM(H25:H$302))),"0")</f>
        <v>0</v>
      </c>
      <c r="F25" s="9">
        <f>IF( SUM(H25:H$302)&gt;0, (B25/(SUM(G$9:G$302)+SUM(E25:E$302)))^(1/SUM(H25:H$302))-1,0)</f>
        <v>0</v>
      </c>
      <c r="G25" s="9">
        <f t="shared" si="1"/>
        <v>0</v>
      </c>
      <c r="H25" s="9">
        <f t="shared" si="3"/>
        <v>0</v>
      </c>
      <c r="J25" s="9" t="str">
        <f t="shared" si="4"/>
        <v/>
      </c>
      <c r="K25" s="2"/>
      <c r="L25" s="2"/>
      <c r="M25" s="2"/>
      <c r="N25" s="2"/>
      <c r="O25" s="2"/>
      <c r="P25" s="2"/>
      <c r="Q25" s="3"/>
      <c r="R25" s="4"/>
      <c r="S25" s="4"/>
      <c r="T25" s="5"/>
      <c r="U25" s="6"/>
    </row>
    <row r="26" spans="2:21">
      <c r="B26" s="9">
        <f t="shared" si="2"/>
        <v>0</v>
      </c>
      <c r="C26" s="22">
        <f>IF(SUM(G26:G$302)&gt;0,(($M$1+$E$8)*((1+F26)^SUM(H26:H$302)))+D26,0)</f>
        <v>0</v>
      </c>
      <c r="D26" s="23">
        <f t="shared" si="0"/>
        <v>0</v>
      </c>
      <c r="E26" s="9" t="str">
        <f>IF(T26&gt;0,(T26/((1+F27)^SUM(H26:H$302))),"0")</f>
        <v>0</v>
      </c>
      <c r="F26" s="9">
        <f>IF( SUM(H26:H$302)&gt;0, (B26/(SUM(G$9:G$302)+SUM(E26:E$302)))^(1/SUM(H26:H$302))-1,0)</f>
        <v>0</v>
      </c>
      <c r="G26" s="9">
        <f t="shared" si="1"/>
        <v>0</v>
      </c>
      <c r="H26" s="9">
        <f t="shared" si="3"/>
        <v>0</v>
      </c>
      <c r="J26" s="9" t="str">
        <f t="shared" si="4"/>
        <v/>
      </c>
      <c r="K26" s="2"/>
      <c r="L26" s="2"/>
      <c r="M26" s="2"/>
      <c r="N26" s="2"/>
      <c r="O26" s="2"/>
      <c r="P26" s="2"/>
      <c r="Q26" s="3"/>
      <c r="R26" s="4"/>
      <c r="S26" s="4"/>
      <c r="T26" s="5"/>
      <c r="U26" s="6"/>
    </row>
    <row r="27" spans="2:21">
      <c r="B27" s="9">
        <f t="shared" si="2"/>
        <v>0</v>
      </c>
      <c r="C27" s="22">
        <f>IF(SUM(G27:G$302)&gt;0,(($M$1+$E$8)*((1+F27)^SUM(H27:H$302)))+D27,0)</f>
        <v>0</v>
      </c>
      <c r="D27" s="23">
        <f t="shared" si="0"/>
        <v>0</v>
      </c>
      <c r="E27" s="9" t="str">
        <f>IF(T27&gt;0,(T27/((1+F28)^SUM(H27:H$302))),"0")</f>
        <v>0</v>
      </c>
      <c r="F27" s="9">
        <f>IF( SUM(H27:H$302)&gt;0, (B27/(SUM(G$9:G$302)+SUM(E27:E$302)))^(1/SUM(H27:H$302))-1,0)</f>
        <v>0</v>
      </c>
      <c r="G27" s="9">
        <f t="shared" si="1"/>
        <v>0</v>
      </c>
      <c r="H27" s="9">
        <f t="shared" si="3"/>
        <v>0</v>
      </c>
      <c r="J27" s="9" t="str">
        <f t="shared" si="4"/>
        <v/>
      </c>
      <c r="K27" s="2"/>
      <c r="L27" s="2"/>
      <c r="M27" s="2"/>
      <c r="N27" s="2"/>
      <c r="O27" s="2"/>
      <c r="P27" s="2"/>
      <c r="Q27" s="3"/>
      <c r="R27" s="4"/>
      <c r="S27" s="4"/>
      <c r="T27" s="5"/>
      <c r="U27" s="6"/>
    </row>
    <row r="28" spans="2:21">
      <c r="B28" s="9">
        <f t="shared" si="2"/>
        <v>0</v>
      </c>
      <c r="C28" s="22">
        <f>IF(SUM(G28:G$302)&gt;0,(($M$1+$E$8)*((1+F28)^SUM(H28:H$302)))+D28,0)</f>
        <v>0</v>
      </c>
      <c r="D28" s="23">
        <f t="shared" si="0"/>
        <v>0</v>
      </c>
      <c r="E28" s="9" t="str">
        <f>IF(T28&gt;0,(T28/((1+F29)^SUM(H28:H$302))),"0")</f>
        <v>0</v>
      </c>
      <c r="F28" s="9">
        <f>IF( SUM(H28:H$302)&gt;0, (B28/(SUM(G$9:G$302)+SUM(E28:E$302)))^(1/SUM(H28:H$302))-1,0)</f>
        <v>0</v>
      </c>
      <c r="G28" s="9">
        <f t="shared" si="1"/>
        <v>0</v>
      </c>
      <c r="H28" s="9">
        <f t="shared" si="3"/>
        <v>0</v>
      </c>
      <c r="J28" s="9" t="str">
        <f t="shared" si="4"/>
        <v/>
      </c>
      <c r="K28" s="2"/>
      <c r="L28" s="2"/>
      <c r="M28" s="2"/>
      <c r="N28" s="2"/>
      <c r="O28" s="2"/>
      <c r="P28" s="2"/>
      <c r="Q28" s="3"/>
      <c r="R28" s="4"/>
      <c r="S28" s="4"/>
      <c r="T28" s="5"/>
      <c r="U28" s="6"/>
    </row>
    <row r="29" spans="2:21">
      <c r="B29" s="9">
        <f t="shared" si="2"/>
        <v>0</v>
      </c>
      <c r="C29" s="22">
        <f>IF(SUM(G29:G$302)&gt;0,(($M$1+$E$8)*((1+F29)^SUM(H29:H$302)))+D29,0)</f>
        <v>0</v>
      </c>
      <c r="D29" s="23">
        <f t="shared" si="0"/>
        <v>0</v>
      </c>
      <c r="E29" s="9" t="str">
        <f>IF(T29&gt;0,(T29/((1+F30)^SUM(H29:H$302))),"0")</f>
        <v>0</v>
      </c>
      <c r="F29" s="9">
        <f>IF( SUM(H29:H$302)&gt;0, (B29/(SUM(G$9:G$302)+SUM(E29:E$302)))^(1/SUM(H29:H$302))-1,0)</f>
        <v>0</v>
      </c>
      <c r="G29" s="9">
        <f t="shared" si="1"/>
        <v>0</v>
      </c>
      <c r="H29" s="9">
        <f t="shared" si="3"/>
        <v>0</v>
      </c>
      <c r="J29" s="9" t="str">
        <f t="shared" si="4"/>
        <v/>
      </c>
      <c r="K29" s="2"/>
      <c r="L29" s="2"/>
      <c r="M29" s="2"/>
      <c r="N29" s="2"/>
      <c r="O29" s="2"/>
      <c r="P29" s="2"/>
      <c r="Q29" s="3"/>
      <c r="R29" s="4"/>
      <c r="S29" s="4"/>
      <c r="T29" s="5"/>
      <c r="U29" s="6"/>
    </row>
    <row r="30" spans="2:21">
      <c r="B30" s="9">
        <f t="shared" si="2"/>
        <v>0</v>
      </c>
      <c r="C30" s="22">
        <f>IF(SUM(G30:G$302)&gt;0,(($M$1+$E$8)*((1+F30)^SUM(H30:H$302)))+D30,0)</f>
        <v>0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0</v>
      </c>
      <c r="G30" s="9">
        <f t="shared" si="1"/>
        <v>0</v>
      </c>
      <c r="H30" s="9">
        <f t="shared" si="3"/>
        <v>0</v>
      </c>
      <c r="J30" s="9" t="str">
        <f t="shared" si="4"/>
        <v/>
      </c>
      <c r="K30" s="2"/>
      <c r="L30" s="2"/>
      <c r="M30" s="2"/>
      <c r="N30" s="2"/>
      <c r="O30" s="2"/>
      <c r="P30" s="2"/>
      <c r="Q30" s="3"/>
      <c r="R30" s="4"/>
      <c r="S30" s="4"/>
      <c r="T30" s="5"/>
      <c r="U30" s="6"/>
    </row>
    <row r="31" spans="2:21">
      <c r="B31" s="9">
        <f t="shared" si="2"/>
        <v>0</v>
      </c>
      <c r="C31" s="22">
        <f>IF(SUM(G31:G$302)&gt;0,(($M$1+$E$8)*((1+F31)^SUM(H31:H$302)))+D31,0)</f>
        <v>0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0</v>
      </c>
      <c r="G31" s="9">
        <f t="shared" si="1"/>
        <v>0</v>
      </c>
      <c r="H31" s="9">
        <f t="shared" si="3"/>
        <v>0</v>
      </c>
      <c r="J31" s="9" t="str">
        <f t="shared" si="4"/>
        <v/>
      </c>
      <c r="K31" s="2"/>
      <c r="L31" s="2"/>
      <c r="M31" s="2"/>
      <c r="N31" s="2"/>
      <c r="O31" s="2"/>
      <c r="P31" s="2"/>
      <c r="Q31" s="3"/>
      <c r="R31" s="4"/>
      <c r="S31" s="4"/>
      <c r="T31" s="5"/>
      <c r="U31" s="6"/>
    </row>
    <row r="32" spans="2:21">
      <c r="B32" s="9">
        <f t="shared" si="2"/>
        <v>0</v>
      </c>
      <c r="C32" s="22">
        <f>IF(SUM(G32:G$302)&gt;0,(($M$1+$E$8)*((1+F32)^SUM(H32:H$302)))+D32,0)</f>
        <v>0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0</v>
      </c>
      <c r="G32" s="9">
        <f t="shared" si="1"/>
        <v>0</v>
      </c>
      <c r="H32" s="9">
        <f t="shared" si="3"/>
        <v>0</v>
      </c>
      <c r="J32" s="9" t="str">
        <f t="shared" si="4"/>
        <v/>
      </c>
      <c r="K32" s="2"/>
      <c r="L32" s="2"/>
      <c r="M32" s="2"/>
      <c r="N32" s="2"/>
      <c r="O32" s="2"/>
      <c r="P32" s="2"/>
      <c r="Q32" s="3"/>
      <c r="R32" s="4"/>
      <c r="S32" s="4"/>
      <c r="T32" s="5"/>
      <c r="U32" s="6"/>
    </row>
    <row r="33" spans="2:21">
      <c r="B33" s="9">
        <f t="shared" si="2"/>
        <v>0</v>
      </c>
      <c r="C33" s="22">
        <f>IF(SUM(G33:G$302)&gt;0,(($M$1+$E$8)*((1+F33)^SUM(H33:H$302)))+D33,0)</f>
        <v>0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0</v>
      </c>
      <c r="G33" s="9">
        <f t="shared" si="1"/>
        <v>0</v>
      </c>
      <c r="H33" s="9">
        <f t="shared" si="3"/>
        <v>0</v>
      </c>
      <c r="J33" s="9" t="str">
        <f t="shared" si="4"/>
        <v/>
      </c>
      <c r="K33" s="2"/>
      <c r="L33" s="2"/>
      <c r="M33" s="2"/>
      <c r="N33" s="2"/>
      <c r="O33" s="2"/>
      <c r="P33" s="2"/>
      <c r="Q33" s="3"/>
      <c r="R33" s="4"/>
      <c r="S33" s="4"/>
      <c r="T33" s="5"/>
      <c r="U33" s="6"/>
    </row>
    <row r="34" spans="2:21">
      <c r="B34" s="9">
        <f t="shared" si="2"/>
        <v>0</v>
      </c>
      <c r="C34" s="22">
        <f>IF(SUM(G34:G$302)&gt;0,(($M$1+$E$8)*((1+F34)^SUM(H34:H$302)))+D34,0)</f>
        <v>0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0</v>
      </c>
      <c r="G34" s="9">
        <f t="shared" si="1"/>
        <v>0</v>
      </c>
      <c r="H34" s="9">
        <f t="shared" si="3"/>
        <v>0</v>
      </c>
      <c r="J34" s="9" t="str">
        <f t="shared" si="4"/>
        <v/>
      </c>
      <c r="K34" s="2"/>
      <c r="L34" s="2"/>
      <c r="M34" s="2"/>
      <c r="N34" s="2"/>
      <c r="O34" s="2"/>
      <c r="P34" s="2"/>
      <c r="Q34" s="3"/>
      <c r="R34" s="4"/>
      <c r="S34" s="4"/>
      <c r="T34" s="5"/>
      <c r="U34" s="6"/>
    </row>
    <row r="35" spans="2:21">
      <c r="B35" s="9">
        <f t="shared" si="2"/>
        <v>0</v>
      </c>
      <c r="C35" s="22">
        <f>IF(SUM(G35:G$302)&gt;0,(($M$1+$E$8)*((1+F35)^SUM(H35:H$302)))+D35,0)</f>
        <v>0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0</v>
      </c>
      <c r="G35" s="9">
        <f t="shared" si="1"/>
        <v>0</v>
      </c>
      <c r="H35" s="9">
        <f t="shared" si="3"/>
        <v>0</v>
      </c>
      <c r="J35" s="9" t="str">
        <f t="shared" si="4"/>
        <v/>
      </c>
      <c r="K35" s="2"/>
      <c r="L35" s="2"/>
      <c r="M35" s="2"/>
      <c r="N35" s="2"/>
      <c r="O35" s="2"/>
      <c r="P35" s="2"/>
      <c r="Q35" s="3"/>
      <c r="R35" s="4"/>
      <c r="S35" s="4"/>
      <c r="T35" s="5"/>
      <c r="U35" s="6"/>
    </row>
    <row r="36" spans="2:21">
      <c r="B36" s="9">
        <f t="shared" si="2"/>
        <v>0</v>
      </c>
      <c r="C36" s="22">
        <f>IF(SUM(G36:G$302)&gt;0,(($M$1+$E$8)*((1+F36)^SUM(H36:H$302)))+D36,0)</f>
        <v>0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0</v>
      </c>
      <c r="G36" s="9">
        <f t="shared" si="1"/>
        <v>0</v>
      </c>
      <c r="H36" s="9">
        <f t="shared" si="3"/>
        <v>0</v>
      </c>
      <c r="J36" s="9" t="str">
        <f t="shared" si="4"/>
        <v/>
      </c>
      <c r="K36" s="2"/>
      <c r="L36" s="2"/>
      <c r="M36" s="2"/>
      <c r="N36" s="2"/>
      <c r="O36" s="2"/>
      <c r="P36" s="2"/>
      <c r="Q36" s="3"/>
      <c r="R36" s="4"/>
      <c r="S36" s="4"/>
      <c r="T36" s="5"/>
      <c r="U36" s="6"/>
    </row>
    <row r="37" spans="2:21">
      <c r="B37" s="9">
        <f t="shared" si="2"/>
        <v>0</v>
      </c>
      <c r="C37" s="22">
        <f>IF(SUM(G37:G$302)&gt;0,(($M$1+$E$8)*((1+F37)^SUM(H37:H$302)))+D37,0)</f>
        <v>0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0</v>
      </c>
      <c r="G37" s="9">
        <f t="shared" si="1"/>
        <v>0</v>
      </c>
      <c r="H37" s="9">
        <f t="shared" si="3"/>
        <v>0</v>
      </c>
      <c r="J37" s="9" t="str">
        <f t="shared" si="4"/>
        <v/>
      </c>
      <c r="K37" s="2"/>
      <c r="L37" s="2"/>
      <c r="M37" s="2"/>
      <c r="N37" s="2"/>
      <c r="O37" s="2"/>
      <c r="P37" s="2"/>
      <c r="Q37" s="3"/>
      <c r="R37" s="4"/>
      <c r="S37" s="4"/>
      <c r="T37" s="5"/>
      <c r="U37" s="6"/>
    </row>
    <row r="38" spans="2:21">
      <c r="B38" s="9">
        <f t="shared" si="2"/>
        <v>0</v>
      </c>
      <c r="C38" s="22">
        <f>IF(SUM(G38:G$302)&gt;0,(($M$1+$E$8)*((1+F38)^SUM(H38:H$302)))+D38,0)</f>
        <v>0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0</v>
      </c>
      <c r="G38" s="9">
        <f t="shared" si="1"/>
        <v>0</v>
      </c>
      <c r="H38" s="9">
        <f t="shared" si="3"/>
        <v>0</v>
      </c>
      <c r="J38" s="9" t="str">
        <f t="shared" si="4"/>
        <v/>
      </c>
      <c r="K38" s="2"/>
      <c r="L38" s="2"/>
      <c r="M38" s="2"/>
      <c r="N38" s="2"/>
      <c r="O38" s="2"/>
      <c r="P38" s="2"/>
      <c r="Q38" s="3"/>
      <c r="R38" s="4"/>
      <c r="S38" s="4"/>
      <c r="T38" s="5"/>
      <c r="U38" s="6"/>
    </row>
    <row r="39" spans="2:21">
      <c r="B39" s="9">
        <f t="shared" si="2"/>
        <v>0</v>
      </c>
      <c r="C39" s="22">
        <f>IF(SUM(G39:G$302)&gt;0,(($M$1+$E$8)*((1+F39)^SUM(H39:H$302)))+D39,0)</f>
        <v>0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0</v>
      </c>
      <c r="G39" s="9">
        <f t="shared" si="1"/>
        <v>0</v>
      </c>
      <c r="H39" s="9">
        <f t="shared" si="3"/>
        <v>0</v>
      </c>
      <c r="J39" s="9" t="str">
        <f t="shared" si="4"/>
        <v/>
      </c>
      <c r="K39" s="2"/>
      <c r="L39" s="2"/>
      <c r="M39" s="2"/>
      <c r="N39" s="2"/>
      <c r="O39" s="2"/>
      <c r="P39" s="2"/>
      <c r="Q39" s="3"/>
      <c r="R39" s="4"/>
      <c r="S39" s="4"/>
      <c r="T39" s="5"/>
      <c r="U39" s="6"/>
    </row>
    <row r="40" spans="2:21">
      <c r="B40" s="9">
        <f t="shared" si="2"/>
        <v>0</v>
      </c>
      <c r="C40" s="22">
        <f>IF(SUM(G40:G$302)&gt;0,(($M$1+$E$8)*((1+F40)^SUM(H40:H$302)))+D40,0)</f>
        <v>0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0</v>
      </c>
      <c r="G40" s="9">
        <f t="shared" si="1"/>
        <v>0</v>
      </c>
      <c r="H40" s="9">
        <f t="shared" si="3"/>
        <v>0</v>
      </c>
      <c r="J40" s="9" t="str">
        <f t="shared" si="4"/>
        <v/>
      </c>
      <c r="K40" s="2"/>
      <c r="L40" s="2"/>
      <c r="M40" s="2"/>
      <c r="N40" s="2"/>
      <c r="O40" s="2"/>
      <c r="P40" s="2"/>
      <c r="Q40" s="3"/>
      <c r="R40" s="4"/>
      <c r="S40" s="4"/>
      <c r="T40" s="5"/>
      <c r="U40" s="6"/>
    </row>
    <row r="41" spans="2:21">
      <c r="B41" s="9">
        <f t="shared" si="2"/>
        <v>0</v>
      </c>
      <c r="C41" s="22">
        <f>IF(SUM(G41:G$302)&gt;0,(($M$1+$E$8)*((1+F41)^SUM(H41:H$302)))+D41,0)</f>
        <v>0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0</v>
      </c>
      <c r="G41" s="9">
        <f t="shared" si="1"/>
        <v>0</v>
      </c>
      <c r="H41" s="9">
        <f t="shared" si="3"/>
        <v>0</v>
      </c>
      <c r="J41" s="9" t="str">
        <f t="shared" si="4"/>
        <v/>
      </c>
      <c r="K41" s="2"/>
      <c r="L41" s="2"/>
      <c r="M41" s="2"/>
      <c r="N41" s="2"/>
      <c r="O41" s="2"/>
      <c r="P41" s="2"/>
      <c r="Q41" s="3"/>
      <c r="R41" s="4"/>
      <c r="S41" s="4"/>
      <c r="T41" s="5"/>
      <c r="U41" s="6"/>
    </row>
    <row r="42" spans="2:21">
      <c r="B42" s="9">
        <f t="shared" si="2"/>
        <v>0</v>
      </c>
      <c r="C42" s="22">
        <f>IF(SUM(G42:G$302)&gt;0,(($M$1+$E$8)*((1+F42)^SUM(H42:H$302)))+D42,0)</f>
        <v>0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0</v>
      </c>
      <c r="G42" s="9">
        <f t="shared" si="1"/>
        <v>0</v>
      </c>
      <c r="H42" s="9">
        <f t="shared" si="3"/>
        <v>0</v>
      </c>
      <c r="J42" s="9" t="str">
        <f t="shared" si="4"/>
        <v/>
      </c>
      <c r="K42" s="2"/>
      <c r="L42" s="2"/>
      <c r="M42" s="2"/>
      <c r="N42" s="2"/>
      <c r="O42" s="2"/>
      <c r="P42" s="2"/>
      <c r="Q42" s="3"/>
      <c r="R42" s="4"/>
      <c r="S42" s="4"/>
      <c r="T42" s="7"/>
      <c r="U42" s="6"/>
    </row>
    <row r="43" spans="2:21">
      <c r="B43" s="9">
        <f t="shared" si="2"/>
        <v>0</v>
      </c>
      <c r="C43" s="22">
        <f>IF(SUM(G43:G$302)&gt;0,(($M$1+$E$8)*((1+F43)^SUM(H43:H$302)))+D43,0)</f>
        <v>0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0</v>
      </c>
      <c r="G43" s="9">
        <f t="shared" si="1"/>
        <v>0</v>
      </c>
      <c r="H43" s="9">
        <f t="shared" si="3"/>
        <v>0</v>
      </c>
      <c r="J43" s="9" t="str">
        <f t="shared" si="4"/>
        <v/>
      </c>
      <c r="K43" s="2"/>
      <c r="L43" s="2"/>
      <c r="M43" s="2"/>
      <c r="N43" s="2"/>
      <c r="O43" s="2"/>
      <c r="P43" s="2"/>
      <c r="Q43" s="3"/>
      <c r="R43" s="4"/>
      <c r="S43" s="4"/>
      <c r="T43" s="5"/>
      <c r="U43" s="6"/>
    </row>
    <row r="44" spans="2:21">
      <c r="B44" s="9">
        <f t="shared" si="2"/>
        <v>0</v>
      </c>
      <c r="C44" s="22">
        <f>IF(SUM(G44:G$302)&gt;0,(($M$1+$E$8)*((1+F44)^SUM(H44:H$302)))+D44,0)</f>
        <v>0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0</v>
      </c>
      <c r="G44" s="9">
        <f t="shared" si="1"/>
        <v>0</v>
      </c>
      <c r="H44" s="9">
        <f t="shared" si="3"/>
        <v>0</v>
      </c>
      <c r="J44" s="9" t="str">
        <f t="shared" si="4"/>
        <v/>
      </c>
      <c r="K44" s="2"/>
      <c r="L44" s="2"/>
      <c r="M44" s="2"/>
      <c r="N44" s="2"/>
      <c r="O44" s="2"/>
      <c r="P44" s="2"/>
      <c r="Q44" s="3"/>
      <c r="R44" s="4"/>
      <c r="S44" s="4"/>
      <c r="T44" s="5"/>
      <c r="U44" s="6"/>
    </row>
    <row r="45" spans="2:21">
      <c r="B45" s="9">
        <f t="shared" si="2"/>
        <v>0</v>
      </c>
      <c r="C45" s="22">
        <f>IF(SUM(G45:G$302)&gt;0,(($M$1+$E$8)*((1+F45)^SUM(H45:H$302)))+D45,0)</f>
        <v>0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0</v>
      </c>
      <c r="G45" s="9">
        <f t="shared" si="1"/>
        <v>0</v>
      </c>
      <c r="H45" s="9">
        <f t="shared" si="3"/>
        <v>0</v>
      </c>
      <c r="J45" s="9" t="str">
        <f t="shared" si="4"/>
        <v/>
      </c>
      <c r="K45" s="2"/>
      <c r="L45" s="2"/>
      <c r="M45" s="2"/>
      <c r="N45" s="2"/>
      <c r="O45" s="2"/>
      <c r="P45" s="2"/>
      <c r="Q45" s="3"/>
      <c r="R45" s="4"/>
      <c r="S45" s="4"/>
      <c r="T45" s="5"/>
      <c r="U45" s="6"/>
    </row>
    <row r="46" spans="2:21">
      <c r="B46" s="9">
        <f t="shared" si="2"/>
        <v>0</v>
      </c>
      <c r="C46" s="22">
        <f>IF(SUM(G46:G$302)&gt;0,(($M$1+$E$8)*((1+F46)^SUM(H46:H$302)))+D46,0)</f>
        <v>0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0</v>
      </c>
      <c r="G46" s="9">
        <f t="shared" si="1"/>
        <v>0</v>
      </c>
      <c r="H46" s="9">
        <f t="shared" si="3"/>
        <v>0</v>
      </c>
      <c r="J46" s="9" t="str">
        <f t="shared" si="4"/>
        <v/>
      </c>
      <c r="K46" s="2"/>
      <c r="L46" s="2"/>
      <c r="M46" s="2"/>
      <c r="N46" s="2"/>
      <c r="O46" s="2"/>
      <c r="P46" s="2"/>
      <c r="Q46" s="3"/>
      <c r="R46" s="4"/>
      <c r="S46" s="4"/>
      <c r="T46" s="5"/>
      <c r="U46" s="6"/>
    </row>
    <row r="47" spans="2:21">
      <c r="B47" s="9">
        <f t="shared" si="2"/>
        <v>0</v>
      </c>
      <c r="C47" s="22">
        <f>IF(SUM(G47:G$302)&gt;0,(($M$1+$E$8)*((1+F47)^SUM(H47:H$302)))+D47,0)</f>
        <v>0</v>
      </c>
      <c r="D47" s="23">
        <f t="shared" si="0"/>
        <v>0</v>
      </c>
      <c r="E47" s="9" t="str">
        <f>IF(T47&gt;0,(T47/((1+F48)^SUM(H47:H$302))),"0")</f>
        <v>0</v>
      </c>
      <c r="F47" s="9">
        <f>IF( SUM(H47:H$302)&gt;0, (B47/(SUM(G$9:G$302)+SUM(E47:E$302)))^(1/SUM(H47:H$302))-1,0)</f>
        <v>0</v>
      </c>
      <c r="G47" s="9">
        <f t="shared" si="1"/>
        <v>0</v>
      </c>
      <c r="H47" s="9">
        <f t="shared" si="3"/>
        <v>0</v>
      </c>
      <c r="J47" s="9" t="str">
        <f t="shared" si="4"/>
        <v/>
      </c>
      <c r="K47" s="2"/>
      <c r="L47" s="2"/>
      <c r="M47" s="2"/>
      <c r="N47" s="2"/>
      <c r="O47" s="2"/>
      <c r="P47" s="2"/>
      <c r="Q47" s="3"/>
      <c r="R47" s="4"/>
      <c r="S47" s="4"/>
      <c r="T47" s="7"/>
      <c r="U47" s="6"/>
    </row>
    <row r="48" spans="2:21">
      <c r="B48" s="9">
        <f t="shared" si="2"/>
        <v>0</v>
      </c>
      <c r="C48" s="22">
        <f>IF(SUM(G48:G$302)&gt;0,(($M$1+$E$8)*((1+F48)^SUM(H48:H$302)))+D48,0)</f>
        <v>0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0</v>
      </c>
      <c r="G48" s="9">
        <f t="shared" si="1"/>
        <v>0</v>
      </c>
      <c r="H48" s="9">
        <f t="shared" si="3"/>
        <v>0</v>
      </c>
      <c r="J48" s="9" t="str">
        <f t="shared" si="4"/>
        <v/>
      </c>
      <c r="K48" s="2"/>
      <c r="L48" s="2"/>
      <c r="M48" s="2"/>
      <c r="N48" s="2"/>
      <c r="O48" s="2"/>
      <c r="P48" s="2"/>
      <c r="Q48" s="3"/>
      <c r="R48" s="4"/>
      <c r="S48" s="4"/>
      <c r="T48" s="5"/>
      <c r="U48" s="6"/>
    </row>
    <row r="49" spans="2:21">
      <c r="B49" s="9">
        <f t="shared" si="2"/>
        <v>0</v>
      </c>
      <c r="C49" s="22">
        <f>IF(SUM(G49:G$302)&gt;0,(($M$1+$E$8)*((1+F49)^SUM(H49:H$302)))+D49,0)</f>
        <v>0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0</v>
      </c>
      <c r="G49" s="9">
        <f t="shared" si="1"/>
        <v>0</v>
      </c>
      <c r="H49" s="9">
        <f t="shared" si="3"/>
        <v>0</v>
      </c>
      <c r="J49" s="9" t="str">
        <f t="shared" si="4"/>
        <v/>
      </c>
      <c r="K49" s="2"/>
      <c r="L49" s="2"/>
      <c r="M49" s="2"/>
      <c r="N49" s="2"/>
      <c r="O49" s="2"/>
      <c r="P49" s="2"/>
      <c r="Q49" s="3"/>
      <c r="R49" s="4"/>
      <c r="S49" s="4"/>
      <c r="T49" s="5"/>
      <c r="U49" s="6"/>
    </row>
    <row r="50" spans="2:21">
      <c r="B50" s="9">
        <f t="shared" si="2"/>
        <v>0</v>
      </c>
      <c r="C50" s="22">
        <f>IF(SUM(G50:G$302)&gt;0,(($M$1+$E$8)*((1+F50)^SUM(H50:H$302)))+D50,0)</f>
        <v>0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0</v>
      </c>
      <c r="G50" s="9">
        <f t="shared" si="1"/>
        <v>0</v>
      </c>
      <c r="H50" s="9">
        <f t="shared" si="3"/>
        <v>0</v>
      </c>
      <c r="J50" s="9" t="str">
        <f t="shared" si="4"/>
        <v/>
      </c>
      <c r="K50" s="2"/>
      <c r="L50" s="2"/>
      <c r="M50" s="2"/>
      <c r="N50" s="2"/>
      <c r="O50" s="2"/>
      <c r="P50" s="2"/>
      <c r="Q50" s="3"/>
      <c r="R50" s="4"/>
      <c r="S50" s="4"/>
      <c r="T50" s="5"/>
      <c r="U50" s="6"/>
    </row>
    <row r="51" spans="2:21">
      <c r="B51" s="9">
        <f t="shared" si="2"/>
        <v>0</v>
      </c>
      <c r="C51" s="22">
        <f>IF(SUM(G51:G$302)&gt;0,(($M$1+$E$8)*((1+F51)^SUM(H51:H$302)))+D51,0)</f>
        <v>0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0</v>
      </c>
      <c r="G51" s="9">
        <f t="shared" si="1"/>
        <v>0</v>
      </c>
      <c r="H51" s="9">
        <f t="shared" si="3"/>
        <v>0</v>
      </c>
      <c r="J51" s="9" t="str">
        <f t="shared" si="4"/>
        <v/>
      </c>
      <c r="K51" s="2"/>
      <c r="L51" s="2"/>
      <c r="M51" s="2"/>
      <c r="N51" s="2"/>
      <c r="O51" s="2"/>
      <c r="P51" s="2"/>
      <c r="Q51" s="3"/>
      <c r="R51" s="4"/>
      <c r="S51" s="4"/>
      <c r="T51" s="5"/>
      <c r="U51" s="6"/>
    </row>
    <row r="52" spans="2:21">
      <c r="B52" s="9">
        <f t="shared" si="2"/>
        <v>0</v>
      </c>
      <c r="C52" s="22">
        <f>IF(SUM(G52:G$302)&gt;0,(($M$1+$E$8)*((1+F52)^SUM(H52:H$302)))+D52,0)</f>
        <v>0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0</v>
      </c>
      <c r="G52" s="9">
        <f t="shared" si="1"/>
        <v>0</v>
      </c>
      <c r="H52" s="9">
        <f t="shared" si="3"/>
        <v>0</v>
      </c>
      <c r="J52" s="9" t="str">
        <f t="shared" si="4"/>
        <v/>
      </c>
      <c r="K52" s="2"/>
      <c r="L52" s="2"/>
      <c r="M52" s="2"/>
      <c r="N52" s="2"/>
      <c r="O52" s="2"/>
      <c r="P52" s="2"/>
      <c r="Q52" s="3"/>
      <c r="R52" s="4"/>
      <c r="S52" s="4"/>
      <c r="T52" s="5"/>
      <c r="U52" s="6"/>
    </row>
    <row r="53" spans="2:21">
      <c r="B53" s="9">
        <f t="shared" si="2"/>
        <v>0</v>
      </c>
      <c r="C53" s="22">
        <f>IF(SUM(G53:G$302)&gt;0,(($M$1+$E$8)*((1+F53)^SUM(H53:H$302)))+D53,0)</f>
        <v>0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0</v>
      </c>
      <c r="G53" s="9">
        <f t="shared" si="1"/>
        <v>0</v>
      </c>
      <c r="H53" s="9">
        <f t="shared" si="3"/>
        <v>0</v>
      </c>
      <c r="J53" s="9" t="str">
        <f t="shared" si="4"/>
        <v/>
      </c>
      <c r="K53" s="2"/>
      <c r="L53" s="2"/>
      <c r="M53" s="2"/>
      <c r="N53" s="2"/>
      <c r="O53" s="2"/>
      <c r="P53" s="2"/>
      <c r="Q53" s="3"/>
      <c r="R53" s="4"/>
      <c r="S53" s="4"/>
      <c r="T53" s="5"/>
      <c r="U53" s="6"/>
    </row>
    <row r="54" spans="2:21">
      <c r="B54" s="9">
        <f t="shared" si="2"/>
        <v>0</v>
      </c>
      <c r="C54" s="22">
        <f>IF(SUM(G54:G$302)&gt;0,(($M$1+$E$8)*((1+F54)^SUM(H54:H$302)))+D54,0)</f>
        <v>0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0</v>
      </c>
      <c r="G54" s="9">
        <f t="shared" si="1"/>
        <v>0</v>
      </c>
      <c r="H54" s="9">
        <f t="shared" si="3"/>
        <v>0</v>
      </c>
      <c r="J54" s="9" t="str">
        <f t="shared" si="4"/>
        <v/>
      </c>
      <c r="K54" s="2"/>
      <c r="L54" s="2"/>
      <c r="M54" s="2"/>
      <c r="N54" s="2"/>
      <c r="O54" s="2"/>
      <c r="P54" s="2"/>
      <c r="Q54" s="3"/>
      <c r="R54" s="4"/>
      <c r="S54" s="4"/>
      <c r="T54" s="5"/>
      <c r="U54" s="6"/>
    </row>
    <row r="55" spans="2:21">
      <c r="B55" s="9">
        <f t="shared" si="2"/>
        <v>0</v>
      </c>
      <c r="C55" s="22">
        <f>IF(SUM(G55:G$302)&gt;0,(($M$1+$E$8)*((1+F55)^SUM(H55:H$302)))+D55,0)</f>
        <v>0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0</v>
      </c>
      <c r="G55" s="9">
        <f t="shared" si="1"/>
        <v>0</v>
      </c>
      <c r="H55" s="9">
        <f t="shared" si="3"/>
        <v>0</v>
      </c>
      <c r="J55" s="9" t="str">
        <f t="shared" si="4"/>
        <v/>
      </c>
      <c r="K55" s="2"/>
      <c r="L55" s="2"/>
      <c r="M55" s="2"/>
      <c r="N55" s="2"/>
      <c r="O55" s="2"/>
      <c r="P55" s="2"/>
      <c r="Q55" s="3"/>
      <c r="R55" s="4"/>
      <c r="S55" s="4"/>
      <c r="T55" s="5"/>
      <c r="U55" s="6"/>
    </row>
    <row r="56" spans="2:21">
      <c r="B56" s="9">
        <f t="shared" si="2"/>
        <v>0</v>
      </c>
      <c r="C56" s="22">
        <f>IF(SUM(G56:G$302)&gt;0,(($M$1+$E$8)*((1+F56)^SUM(H56:H$302)))+D56,0)</f>
        <v>0</v>
      </c>
      <c r="D56" s="23">
        <f t="shared" si="0"/>
        <v>0</v>
      </c>
      <c r="E56" s="9" t="str">
        <f>IF(T56&gt;0,(T56/((1+F57)^SUM(H56:H$302))),"0")</f>
        <v>0</v>
      </c>
      <c r="F56" s="9">
        <f>IF( SUM(H56:H$302)&gt;0, (B56/(SUM(G$9:G$302)+SUM(E56:E$302)))^(1/SUM(H56:H$302))-1,0)</f>
        <v>0</v>
      </c>
      <c r="G56" s="9">
        <f t="shared" si="1"/>
        <v>0</v>
      </c>
      <c r="H56" s="9">
        <f t="shared" si="3"/>
        <v>0</v>
      </c>
      <c r="J56" s="9" t="str">
        <f t="shared" si="4"/>
        <v/>
      </c>
      <c r="K56" s="2"/>
      <c r="L56" s="2"/>
      <c r="M56" s="2"/>
      <c r="N56" s="2"/>
      <c r="O56" s="2"/>
      <c r="P56" s="2"/>
      <c r="Q56" s="3"/>
      <c r="R56" s="4"/>
      <c r="S56" s="4"/>
      <c r="T56" s="5"/>
      <c r="U56" s="6"/>
    </row>
    <row r="57" spans="2:21">
      <c r="B57" s="9">
        <f t="shared" si="2"/>
        <v>0</v>
      </c>
      <c r="C57" s="22">
        <f>IF(SUM(G57:G$302)&gt;0,(($M$1+$E$8)*((1+F57)^SUM(H57:H$302)))+D57,0)</f>
        <v>0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0</v>
      </c>
      <c r="G57" s="9">
        <f t="shared" si="1"/>
        <v>0</v>
      </c>
      <c r="H57" s="9">
        <f t="shared" si="3"/>
        <v>0</v>
      </c>
      <c r="J57" s="9" t="str">
        <f t="shared" si="4"/>
        <v/>
      </c>
      <c r="K57" s="2"/>
      <c r="L57" s="2"/>
      <c r="M57" s="2"/>
      <c r="N57" s="2"/>
      <c r="O57" s="2"/>
      <c r="P57" s="2"/>
      <c r="Q57" s="3"/>
      <c r="R57" s="4"/>
      <c r="S57" s="4"/>
      <c r="T57" s="5"/>
      <c r="U57" s="6"/>
    </row>
    <row r="58" spans="2:21">
      <c r="B58" s="9">
        <f t="shared" si="2"/>
        <v>0</v>
      </c>
      <c r="C58" s="22">
        <f>IF(SUM(G58:G$302)&gt;0,(($M$1+$E$8)*((1+F58)^SUM(H58:H$302)))+D58,0)</f>
        <v>0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0</v>
      </c>
      <c r="G58" s="9">
        <f t="shared" si="1"/>
        <v>0</v>
      </c>
      <c r="H58" s="9">
        <f t="shared" si="3"/>
        <v>0</v>
      </c>
      <c r="J58" s="9" t="str">
        <f t="shared" si="4"/>
        <v/>
      </c>
      <c r="K58" s="2"/>
      <c r="L58" s="2"/>
      <c r="M58" s="2"/>
      <c r="N58" s="2"/>
      <c r="O58" s="2"/>
      <c r="P58" s="2"/>
      <c r="Q58" s="3"/>
      <c r="R58" s="4"/>
      <c r="S58" s="4"/>
      <c r="T58" s="5"/>
      <c r="U58" s="6"/>
    </row>
    <row r="59" spans="2:21">
      <c r="B59" s="9">
        <f t="shared" si="2"/>
        <v>0</v>
      </c>
      <c r="C59" s="22">
        <f>IF(SUM(G59:G$302)&gt;0,(($M$1+$E$8)*((1+F59)^SUM(H59:H$302)))+D59,0)</f>
        <v>0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0</v>
      </c>
      <c r="G59" s="9">
        <f t="shared" si="1"/>
        <v>0</v>
      </c>
      <c r="H59" s="9">
        <f t="shared" si="3"/>
        <v>0</v>
      </c>
      <c r="J59" s="9" t="str">
        <f t="shared" si="4"/>
        <v/>
      </c>
      <c r="K59" s="2"/>
      <c r="L59" s="2"/>
      <c r="M59" s="2"/>
      <c r="N59" s="2"/>
      <c r="O59" s="2"/>
      <c r="P59" s="2"/>
      <c r="Q59" s="3"/>
      <c r="R59" s="4"/>
      <c r="S59" s="4"/>
      <c r="T59" s="7"/>
      <c r="U59" s="6"/>
    </row>
    <row r="60" spans="2:21">
      <c r="B60" s="9">
        <f t="shared" si="2"/>
        <v>0</v>
      </c>
      <c r="C60" s="22">
        <f>IF(SUM(G60:G$302)&gt;0,(($M$1+$E$8)*((1+F60)^SUM(H60:H$302)))+D60,0)</f>
        <v>0</v>
      </c>
      <c r="D60" s="23">
        <f t="shared" si="0"/>
        <v>0</v>
      </c>
      <c r="E60" s="9" t="str">
        <f>IF(T60&gt;0,(T60/((1+F61)^SUM(H60:H$302))),"0")</f>
        <v>0</v>
      </c>
      <c r="F60" s="9">
        <f>IF( SUM(H60:H$302)&gt;0, (B60/(SUM(G$9:G$302)+SUM(E60:E$302)))^(1/SUM(H60:H$302))-1,0)</f>
        <v>0</v>
      </c>
      <c r="G60" s="9">
        <f t="shared" si="1"/>
        <v>0</v>
      </c>
      <c r="H60" s="9">
        <f t="shared" si="3"/>
        <v>0</v>
      </c>
      <c r="J60" s="9" t="str">
        <f t="shared" si="4"/>
        <v/>
      </c>
      <c r="K60" s="2"/>
      <c r="L60" s="2"/>
      <c r="M60" s="2"/>
      <c r="N60" s="2"/>
      <c r="O60" s="2"/>
      <c r="P60" s="2"/>
      <c r="Q60" s="3"/>
      <c r="R60" s="4"/>
      <c r="S60" s="4"/>
      <c r="T60" s="5"/>
      <c r="U60" s="6"/>
    </row>
    <row r="61" spans="2:21">
      <c r="B61" s="9">
        <f t="shared" si="2"/>
        <v>0</v>
      </c>
      <c r="C61" s="22">
        <f>IF(SUM(G61:G$302)&gt;0,(($M$1+$E$8)*((1+F61)^SUM(H61:H$302)))+D61,0)</f>
        <v>0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0</v>
      </c>
      <c r="G61" s="9">
        <f t="shared" si="1"/>
        <v>0</v>
      </c>
      <c r="H61" s="9">
        <f t="shared" si="3"/>
        <v>0</v>
      </c>
      <c r="J61" s="9" t="str">
        <f t="shared" si="4"/>
        <v/>
      </c>
      <c r="K61" s="2"/>
      <c r="L61" s="2"/>
      <c r="M61" s="2"/>
      <c r="N61" s="2"/>
      <c r="O61" s="2"/>
      <c r="P61" s="2"/>
      <c r="Q61" s="3"/>
      <c r="R61" s="4"/>
      <c r="S61" s="4"/>
      <c r="T61" s="5"/>
      <c r="U61" s="6"/>
    </row>
    <row r="62" spans="2:21">
      <c r="B62" s="9">
        <f t="shared" si="2"/>
        <v>0</v>
      </c>
      <c r="C62" s="22">
        <f>IF(SUM(G62:G$302)&gt;0,(($M$1+$E$8)*((1+F62)^SUM(H62:H$302)))+D62,0)</f>
        <v>0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0</v>
      </c>
      <c r="G62" s="9">
        <f t="shared" si="1"/>
        <v>0</v>
      </c>
      <c r="H62" s="9">
        <f t="shared" si="3"/>
        <v>0</v>
      </c>
      <c r="J62" s="9" t="str">
        <f t="shared" si="4"/>
        <v/>
      </c>
      <c r="K62" s="2"/>
      <c r="L62" s="2"/>
      <c r="M62" s="2"/>
      <c r="N62" s="2"/>
      <c r="O62" s="2"/>
      <c r="P62" s="2"/>
      <c r="Q62" s="3"/>
      <c r="R62" s="4"/>
      <c r="S62" s="4"/>
      <c r="T62" s="5"/>
      <c r="U62" s="6"/>
    </row>
    <row r="63" spans="2:21">
      <c r="B63" s="9">
        <f t="shared" si="2"/>
        <v>0</v>
      </c>
      <c r="C63" s="22">
        <f>IF(SUM(G63:G$302)&gt;0,(($M$1+$E$8)*((1+F63)^SUM(H63:H$302)))+D63,0)</f>
        <v>0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0</v>
      </c>
      <c r="G63" s="9">
        <f t="shared" si="1"/>
        <v>0</v>
      </c>
      <c r="H63" s="9">
        <f t="shared" si="3"/>
        <v>0</v>
      </c>
      <c r="J63" s="9" t="str">
        <f t="shared" si="4"/>
        <v/>
      </c>
      <c r="K63" s="2"/>
      <c r="L63" s="2"/>
      <c r="M63" s="2"/>
      <c r="N63" s="2"/>
      <c r="O63" s="2"/>
      <c r="P63" s="2"/>
      <c r="Q63" s="3"/>
      <c r="R63" s="4"/>
      <c r="S63" s="4"/>
      <c r="T63" s="5"/>
      <c r="U63" s="6"/>
    </row>
    <row r="64" spans="2:21">
      <c r="B64" s="9">
        <f t="shared" si="2"/>
        <v>0</v>
      </c>
      <c r="C64" s="22">
        <f>IF(SUM(G64:G$302)&gt;0,(($M$1+$E$8)*((1+F64)^SUM(H64:H$302)))+D64,0)</f>
        <v>0</v>
      </c>
      <c r="D64" s="23">
        <f t="shared" si="0"/>
        <v>0</v>
      </c>
      <c r="E64" s="9" t="str">
        <f>IF(T64&gt;0,(T64/((1+F65)^SUM(H64:H$302))),"0")</f>
        <v>0</v>
      </c>
      <c r="F64" s="9">
        <f>IF( SUM(H64:H$302)&gt;0, (B64/(SUM(G$9:G$302)+SUM(E64:E$302)))^(1/SUM(H64:H$302))-1,0)</f>
        <v>0</v>
      </c>
      <c r="G64" s="9">
        <f t="shared" si="1"/>
        <v>0</v>
      </c>
      <c r="H64" s="9">
        <f t="shared" si="3"/>
        <v>0</v>
      </c>
      <c r="J64" s="9" t="str">
        <f t="shared" si="4"/>
        <v/>
      </c>
      <c r="K64" s="2"/>
      <c r="L64" s="2"/>
      <c r="M64" s="2"/>
      <c r="N64" s="2"/>
      <c r="O64" s="2"/>
      <c r="P64" s="2"/>
      <c r="Q64" s="3"/>
      <c r="R64" s="4"/>
      <c r="S64" s="4"/>
      <c r="T64" s="5"/>
      <c r="U64" s="6"/>
    </row>
    <row r="65" spans="2:21">
      <c r="B65" s="9">
        <f t="shared" si="2"/>
        <v>0</v>
      </c>
      <c r="C65" s="22">
        <f>IF(SUM(G65:G$302)&gt;0,(($M$1+$E$8)*((1+F65)^SUM(H65:H$302)))+D65,0)</f>
        <v>0</v>
      </c>
      <c r="D65" s="23">
        <f t="shared" si="0"/>
        <v>0</v>
      </c>
      <c r="E65" s="9" t="str">
        <f>IF(T65&gt;0,(T65/((1+F66)^SUM(H65:H$302))),"0")</f>
        <v>0</v>
      </c>
      <c r="F65" s="9">
        <f>IF( SUM(H65:H$302)&gt;0, (B65/(SUM(G$9:G$302)+SUM(E65:E$302)))^(1/SUM(H65:H$302))-1,0)</f>
        <v>0</v>
      </c>
      <c r="G65" s="9">
        <f t="shared" si="1"/>
        <v>0</v>
      </c>
      <c r="H65" s="9">
        <f t="shared" si="3"/>
        <v>0</v>
      </c>
      <c r="J65" s="9" t="str">
        <f t="shared" si="4"/>
        <v/>
      </c>
      <c r="K65" s="2"/>
      <c r="L65" s="2"/>
      <c r="M65" s="2"/>
      <c r="N65" s="2"/>
      <c r="O65" s="2"/>
      <c r="P65" s="2"/>
      <c r="Q65" s="3"/>
      <c r="R65" s="4"/>
      <c r="S65" s="4"/>
      <c r="T65" s="5"/>
      <c r="U65" s="6"/>
    </row>
    <row r="66" spans="2:21">
      <c r="B66" s="9">
        <f t="shared" si="2"/>
        <v>0</v>
      </c>
      <c r="C66" s="22">
        <f>IF(SUM(G66:G$302)&gt;0,(($M$1+$E$8)*((1+F66)^SUM(H66:H$302)))+D66,0)</f>
        <v>0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0</v>
      </c>
      <c r="H66" s="9">
        <f t="shared" si="3"/>
        <v>0</v>
      </c>
      <c r="J66" s="9" t="str">
        <f t="shared" si="4"/>
        <v/>
      </c>
      <c r="K66" s="2"/>
      <c r="L66" s="2"/>
      <c r="M66" s="2"/>
      <c r="N66" s="2"/>
      <c r="O66" s="2"/>
      <c r="P66" s="2"/>
      <c r="Q66" s="3"/>
      <c r="R66" s="4"/>
      <c r="S66" s="4"/>
      <c r="T66" s="5"/>
      <c r="U66" s="6"/>
    </row>
    <row r="67" spans="2:2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ref="H73:H136" si="7">IF(R74&gt;0,1,0)</f>
        <v>0</v>
      </c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>
      <c r="B74" s="9">
        <f t="shared" ref="B74:B137" si="8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si="7"/>
        <v>0</v>
      </c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>
      <c r="B75" s="9">
        <f t="shared" si="8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7"/>
        <v>0</v>
      </c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>
      <c r="B76" s="9">
        <f t="shared" si="8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7"/>
        <v>0</v>
      </c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>
      <c r="B77" s="9">
        <f t="shared" si="8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7"/>
        <v>0</v>
      </c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>
      <c r="B78" s="9">
        <f t="shared" si="8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7"/>
        <v>0</v>
      </c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>
      <c r="B79" s="9">
        <f t="shared" si="8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7"/>
        <v>0</v>
      </c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>
      <c r="B80" s="9">
        <f t="shared" si="8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7"/>
        <v>0</v>
      </c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>
      <c r="B81" s="9">
        <f t="shared" si="8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7"/>
        <v>0</v>
      </c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>
      <c r="B82" s="9">
        <f t="shared" si="8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7"/>
        <v>0</v>
      </c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>
      <c r="B83" s="9">
        <f t="shared" si="8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7"/>
        <v>0</v>
      </c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>
      <c r="B84" s="9">
        <f t="shared" si="8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7"/>
        <v>0</v>
      </c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>
      <c r="B85" s="9">
        <f t="shared" si="8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7"/>
        <v>0</v>
      </c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>
      <c r="B86" s="9">
        <f t="shared" si="8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7"/>
        <v>0</v>
      </c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>
      <c r="B87" s="9">
        <f t="shared" si="8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7"/>
        <v>0</v>
      </c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>
      <c r="B88" s="9">
        <f t="shared" si="8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7"/>
        <v>0</v>
      </c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>
      <c r="B89" s="9">
        <f t="shared" si="8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7"/>
        <v>0</v>
      </c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>
      <c r="B90" s="9">
        <f t="shared" si="8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7"/>
        <v>0</v>
      </c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>
      <c r="B91" s="9">
        <f t="shared" si="8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7"/>
        <v>0</v>
      </c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>
      <c r="B92" s="9">
        <f t="shared" si="8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7"/>
        <v>0</v>
      </c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>
      <c r="B93" s="9">
        <f t="shared" si="8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7"/>
        <v>0</v>
      </c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>
      <c r="B94" s="9">
        <f t="shared" si="8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7"/>
        <v>0</v>
      </c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>
      <c r="B95" s="9">
        <f t="shared" si="8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7"/>
        <v>0</v>
      </c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>
      <c r="B96" s="9">
        <f t="shared" si="8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7"/>
        <v>0</v>
      </c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>
      <c r="B97" s="9">
        <f t="shared" si="8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7"/>
        <v>0</v>
      </c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>
      <c r="B98" s="9">
        <f t="shared" si="8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7"/>
        <v>0</v>
      </c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>
      <c r="B99" s="9">
        <f t="shared" si="8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7"/>
        <v>0</v>
      </c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>
      <c r="B100" s="9">
        <f t="shared" si="8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7"/>
        <v>0</v>
      </c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>
      <c r="B101" s="9">
        <f t="shared" si="8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7"/>
        <v>0</v>
      </c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>
      <c r="B102" s="9">
        <f t="shared" si="8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7"/>
        <v>0</v>
      </c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>
      <c r="B103" s="9">
        <f t="shared" si="8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7"/>
        <v>0</v>
      </c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>
      <c r="B104" s="9">
        <f t="shared" si="8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7"/>
        <v>0</v>
      </c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>
      <c r="B105" s="9">
        <f t="shared" si="8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7"/>
        <v>0</v>
      </c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>
      <c r="B106" s="9">
        <f t="shared" si="8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7"/>
        <v>0</v>
      </c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>
      <c r="B107" s="9">
        <f t="shared" si="8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7"/>
        <v>0</v>
      </c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>
      <c r="B108" s="9">
        <f t="shared" si="8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7"/>
        <v>0</v>
      </c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>
      <c r="B109" s="9">
        <f t="shared" si="8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7"/>
        <v>0</v>
      </c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>
      <c r="B110" s="9">
        <f t="shared" si="8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7"/>
        <v>0</v>
      </c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>
      <c r="B111" s="9">
        <f t="shared" si="8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7"/>
        <v>0</v>
      </c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>
      <c r="B112" s="9">
        <f t="shared" si="8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7"/>
        <v>0</v>
      </c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>
      <c r="B113" s="9">
        <f t="shared" si="8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7"/>
        <v>0</v>
      </c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>
      <c r="B114" s="9">
        <f t="shared" si="8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7"/>
        <v>0</v>
      </c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>
      <c r="B115" s="9">
        <f t="shared" si="8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7"/>
        <v>0</v>
      </c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>
      <c r="B116" s="9">
        <f t="shared" si="8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7"/>
        <v>0</v>
      </c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>
      <c r="B117" s="9">
        <f t="shared" si="8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7"/>
        <v>0</v>
      </c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>
      <c r="B118" s="9">
        <f t="shared" si="8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7"/>
        <v>0</v>
      </c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>
      <c r="B119" s="9">
        <f t="shared" si="8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7"/>
        <v>0</v>
      </c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>
      <c r="B120" s="9">
        <f t="shared" si="8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7"/>
        <v>0</v>
      </c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>
      <c r="B121" s="9">
        <f t="shared" si="8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7"/>
        <v>0</v>
      </c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>
      <c r="B122" s="9">
        <f t="shared" si="8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7"/>
        <v>0</v>
      </c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>
      <c r="B123" s="9">
        <f t="shared" si="8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7"/>
        <v>0</v>
      </c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>
      <c r="B124" s="9">
        <f t="shared" si="8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7"/>
        <v>0</v>
      </c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>
      <c r="B125" s="9">
        <f t="shared" si="8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7"/>
        <v>0</v>
      </c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>
      <c r="B126" s="9">
        <f t="shared" si="8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7"/>
        <v>0</v>
      </c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>
      <c r="B127" s="9">
        <f t="shared" si="8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7"/>
        <v>0</v>
      </c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>
      <c r="B128" s="9">
        <f t="shared" si="8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7"/>
        <v>0</v>
      </c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8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7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8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7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8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7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8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7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8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7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8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7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8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7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8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7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8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144" si="11">IF(H137=0,R137,0)</f>
        <v>0</v>
      </c>
      <c r="H137" s="9">
        <f t="shared" ref="H137:H143" si="12">IF(R138&gt;0,1,0)</f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3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si="12"/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3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2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3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2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3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2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3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2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3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2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3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ref="H144:H151" si="15">IF(R145&gt;0,1,0)</f>
        <v>0</v>
      </c>
      <c r="J144" s="9" t="str">
        <f t="shared" ref="J144:J150" si="16">IF(R145&gt;0,(B144/B145)^(1/1)-1,"")</f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>
      <c r="B145" s="9">
        <f t="shared" ref="B145:B151" si="17">IF(Q145&lt;=$B$6,R145+S145,R145)</f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ref="G145:G151" si="18">IF(H145=0,R145,0)</f>
        <v>0</v>
      </c>
      <c r="H145" s="9">
        <f t="shared" si="15"/>
        <v>0</v>
      </c>
      <c r="J145" s="9" t="str">
        <f t="shared" si="16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>
      <c r="B146" s="9">
        <f t="shared" si="17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8"/>
        <v>0</v>
      </c>
      <c r="H146" s="9">
        <f t="shared" si="15"/>
        <v>0</v>
      </c>
      <c r="J146" s="9" t="str">
        <f t="shared" si="16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>
      <c r="B147" s="9">
        <f t="shared" si="17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8"/>
        <v>0</v>
      </c>
      <c r="H147" s="9">
        <f t="shared" si="15"/>
        <v>0</v>
      </c>
      <c r="J147" s="9" t="str">
        <f t="shared" si="16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>
      <c r="B148" s="9">
        <f t="shared" si="17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8"/>
        <v>0</v>
      </c>
      <c r="H148" s="9">
        <f t="shared" si="15"/>
        <v>0</v>
      </c>
      <c r="J148" s="9" t="str">
        <f t="shared" si="16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>
      <c r="B149" s="9">
        <f t="shared" si="17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8"/>
        <v>0</v>
      </c>
      <c r="H149" s="9">
        <f t="shared" si="15"/>
        <v>0</v>
      </c>
      <c r="J149" s="9" t="str">
        <f t="shared" si="16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>
      <c r="B150" s="9">
        <f t="shared" si="17"/>
        <v>0</v>
      </c>
      <c r="C150" s="22">
        <f>IF(SUM(G150:G$302)&gt;0,(($M$1+$E$8)*((1+F150)^SUM(H150:H$302)))+D150,0)</f>
        <v>0</v>
      </c>
      <c r="D150" s="23">
        <f t="shared" ref="D150:D213" si="19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8"/>
        <v>0</v>
      </c>
      <c r="H150" s="9">
        <f t="shared" si="15"/>
        <v>0</v>
      </c>
      <c r="J150" s="9" t="str">
        <f t="shared" si="16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>
      <c r="B151" s="9">
        <f t="shared" si="17"/>
        <v>0</v>
      </c>
      <c r="C151" s="22">
        <f>IF(SUM(G151:G$302)&gt;0,(($M$1+$E$8)*((1+F151)^SUM(H151:H$302)))+D151,0)</f>
        <v>0</v>
      </c>
      <c r="D151" s="23">
        <f t="shared" si="19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8"/>
        <v>0</v>
      </c>
      <c r="H151" s="9">
        <f t="shared" si="15"/>
        <v>0</v>
      </c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>
      <c r="B152" s="9">
        <f t="shared" si="13"/>
        <v>0</v>
      </c>
      <c r="C152" s="22">
        <f>IF(SUM(G152:G$302)&gt;0,(($M$1+$E$8)*((1+F152)^SUM(H152:H$302)))+D152,0)</f>
        <v>0</v>
      </c>
      <c r="D152" s="23">
        <f t="shared" si="19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ref="G152:G215" si="20">IF(H152=0,R152,0)</f>
        <v>0</v>
      </c>
      <c r="H152" s="9">
        <f t="shared" ref="H152:H215" si="21">IF(R153&gt;0,1,0)</f>
        <v>0</v>
      </c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>
      <c r="B153" s="9">
        <f t="shared" si="13"/>
        <v>0</v>
      </c>
      <c r="C153" s="22">
        <f>IF(SUM(G153:G$302)&gt;0,(($M$1+$E$8)*((1+F153)^SUM(H153:H$302)))+D153,0)</f>
        <v>0</v>
      </c>
      <c r="D153" s="23">
        <f t="shared" si="19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20"/>
        <v>0</v>
      </c>
      <c r="H153" s="9">
        <f t="shared" si="21"/>
        <v>0</v>
      </c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>
      <c r="B154" s="9">
        <f t="shared" si="13"/>
        <v>0</v>
      </c>
      <c r="C154" s="22">
        <f>IF(SUM(G154:G$302)&gt;0,(($M$1+$E$8)*((1+F154)^SUM(H154:H$302)))+D154,0)</f>
        <v>0</v>
      </c>
      <c r="D154" s="23">
        <f t="shared" si="19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20"/>
        <v>0</v>
      </c>
      <c r="H154" s="9">
        <f t="shared" si="21"/>
        <v>0</v>
      </c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>
      <c r="B155" s="9">
        <f t="shared" si="13"/>
        <v>0</v>
      </c>
      <c r="C155" s="22">
        <f>IF(SUM(G155:G$302)&gt;0,(($M$1+$E$8)*((1+F155)^SUM(H155:H$302)))+D155,0)</f>
        <v>0</v>
      </c>
      <c r="D155" s="23">
        <f t="shared" si="19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20"/>
        <v>0</v>
      </c>
      <c r="H155" s="9">
        <f t="shared" si="21"/>
        <v>0</v>
      </c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>
      <c r="B156" s="9">
        <f t="shared" si="13"/>
        <v>0</v>
      </c>
      <c r="C156" s="22">
        <f>IF(SUM(G156:G$302)&gt;0,(($M$1+$E$8)*((1+F156)^SUM(H156:H$302)))+D156,0)</f>
        <v>0</v>
      </c>
      <c r="D156" s="23">
        <f t="shared" si="19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20"/>
        <v>0</v>
      </c>
      <c r="H156" s="9">
        <f t="shared" si="21"/>
        <v>0</v>
      </c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>
      <c r="B157" s="9">
        <f t="shared" si="13"/>
        <v>0</v>
      </c>
      <c r="C157" s="22">
        <f>IF(SUM(G157:G$302)&gt;0,(($M$1+$E$8)*((1+F157)^SUM(H157:H$302)))+D157,0)</f>
        <v>0</v>
      </c>
      <c r="D157" s="23">
        <f t="shared" si="19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20"/>
        <v>0</v>
      </c>
      <c r="H157" s="9">
        <f t="shared" si="21"/>
        <v>0</v>
      </c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>
      <c r="B158" s="9">
        <f t="shared" si="13"/>
        <v>0</v>
      </c>
      <c r="C158" s="22">
        <f>IF(SUM(G158:G$302)&gt;0,(($M$1+$E$8)*((1+F158)^SUM(H158:H$302)))+D158,0)</f>
        <v>0</v>
      </c>
      <c r="D158" s="23">
        <f t="shared" si="19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20"/>
        <v>0</v>
      </c>
      <c r="H158" s="9">
        <f t="shared" si="21"/>
        <v>0</v>
      </c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>
      <c r="B159" s="9">
        <f t="shared" si="13"/>
        <v>0</v>
      </c>
      <c r="C159" s="22">
        <f>IF(SUM(G159:G$302)&gt;0,(($M$1+$E$8)*((1+F159)^SUM(H159:H$302)))+D159,0)</f>
        <v>0</v>
      </c>
      <c r="D159" s="23">
        <f t="shared" si="19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20"/>
        <v>0</v>
      </c>
      <c r="H159" s="9">
        <f t="shared" si="21"/>
        <v>0</v>
      </c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>
      <c r="B160" s="9">
        <f t="shared" si="13"/>
        <v>0</v>
      </c>
      <c r="C160" s="22">
        <f>IF(SUM(G160:G$302)&gt;0,(($M$1+$E$8)*((1+F160)^SUM(H160:H$302)))+D160,0)</f>
        <v>0</v>
      </c>
      <c r="D160" s="23">
        <f t="shared" si="19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20"/>
        <v>0</v>
      </c>
      <c r="H160" s="9">
        <f t="shared" si="21"/>
        <v>0</v>
      </c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>
      <c r="B161" s="9">
        <f t="shared" si="13"/>
        <v>0</v>
      </c>
      <c r="C161" s="22">
        <f>IF(SUM(G161:G$302)&gt;0,(($M$1+$E$8)*((1+F161)^SUM(H161:H$302)))+D161,0)</f>
        <v>0</v>
      </c>
      <c r="D161" s="23">
        <f t="shared" si="19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20"/>
        <v>0</v>
      </c>
      <c r="H161" s="9">
        <f t="shared" si="21"/>
        <v>0</v>
      </c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>
      <c r="B162" s="9">
        <f t="shared" si="13"/>
        <v>0</v>
      </c>
      <c r="C162" s="22">
        <f>IF(SUM(G162:G$302)&gt;0,(($M$1+$E$8)*((1+F162)^SUM(H162:H$302)))+D162,0)</f>
        <v>0</v>
      </c>
      <c r="D162" s="23">
        <f t="shared" si="19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20"/>
        <v>0</v>
      </c>
      <c r="H162" s="9">
        <f t="shared" si="21"/>
        <v>0</v>
      </c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>
      <c r="B163" s="9">
        <f t="shared" si="13"/>
        <v>0</v>
      </c>
      <c r="C163" s="22">
        <f>IF(SUM(G163:G$302)&gt;0,(($M$1+$E$8)*((1+F163)^SUM(H163:H$302)))+D163,0)</f>
        <v>0</v>
      </c>
      <c r="D163" s="23">
        <f t="shared" si="19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20"/>
        <v>0</v>
      </c>
      <c r="H163" s="9">
        <f t="shared" si="21"/>
        <v>0</v>
      </c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>
      <c r="B164" s="9">
        <f t="shared" si="13"/>
        <v>0</v>
      </c>
      <c r="C164" s="22">
        <f>IF(SUM(G164:G$302)&gt;0,(($M$1+$E$8)*((1+F164)^SUM(H164:H$302)))+D164,0)</f>
        <v>0</v>
      </c>
      <c r="D164" s="23">
        <f t="shared" si="19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20"/>
        <v>0</v>
      </c>
      <c r="H164" s="9">
        <f t="shared" si="21"/>
        <v>0</v>
      </c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>
      <c r="B165" s="9">
        <f t="shared" si="13"/>
        <v>0</v>
      </c>
      <c r="C165" s="22">
        <f>IF(SUM(G165:G$302)&gt;0,(($M$1+$E$8)*((1+F165)^SUM(H165:H$302)))+D165,0)</f>
        <v>0</v>
      </c>
      <c r="D165" s="23">
        <f t="shared" si="19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20"/>
        <v>0</v>
      </c>
      <c r="H165" s="9">
        <f t="shared" si="21"/>
        <v>0</v>
      </c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>
      <c r="B166" s="9">
        <f t="shared" si="13"/>
        <v>0</v>
      </c>
      <c r="C166" s="22">
        <f>IF(SUM(G166:G$302)&gt;0,(($M$1+$E$8)*((1+F166)^SUM(H166:H$302)))+D166,0)</f>
        <v>0</v>
      </c>
      <c r="D166" s="23">
        <f t="shared" si="19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20"/>
        <v>0</v>
      </c>
      <c r="H166" s="9">
        <f t="shared" si="21"/>
        <v>0</v>
      </c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>
      <c r="B167" s="9">
        <f t="shared" si="13"/>
        <v>0</v>
      </c>
      <c r="C167" s="22">
        <f>IF(SUM(G167:G$302)&gt;0,(($M$1+$E$8)*((1+F167)^SUM(H167:H$302)))+D167,0)</f>
        <v>0</v>
      </c>
      <c r="D167" s="23">
        <f t="shared" si="19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20"/>
        <v>0</v>
      </c>
      <c r="H167" s="9">
        <f t="shared" si="21"/>
        <v>0</v>
      </c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>
      <c r="B168" s="9">
        <f t="shared" si="13"/>
        <v>0</v>
      </c>
      <c r="C168" s="22">
        <f>IF(SUM(G168:G$302)&gt;0,(($M$1+$E$8)*((1+F168)^SUM(H168:H$302)))+D168,0)</f>
        <v>0</v>
      </c>
      <c r="D168" s="23">
        <f t="shared" si="19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20"/>
        <v>0</v>
      </c>
      <c r="H168" s="9">
        <f t="shared" si="21"/>
        <v>0</v>
      </c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>
      <c r="B169" s="9">
        <f t="shared" si="13"/>
        <v>0</v>
      </c>
      <c r="C169" s="22">
        <f>IF(SUM(G169:G$302)&gt;0,(($M$1+$E$8)*((1+F169)^SUM(H169:H$302)))+D169,0)</f>
        <v>0</v>
      </c>
      <c r="D169" s="23">
        <f t="shared" si="19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20"/>
        <v>0</v>
      </c>
      <c r="H169" s="9">
        <f t="shared" si="21"/>
        <v>0</v>
      </c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>
      <c r="B170" s="9">
        <f t="shared" si="13"/>
        <v>0</v>
      </c>
      <c r="C170" s="22">
        <f>IF(SUM(G170:G$302)&gt;0,(($M$1+$E$8)*((1+F170)^SUM(H170:H$302)))+D170,0)</f>
        <v>0</v>
      </c>
      <c r="D170" s="23">
        <f t="shared" si="19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20"/>
        <v>0</v>
      </c>
      <c r="H170" s="9">
        <f t="shared" si="21"/>
        <v>0</v>
      </c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>
      <c r="B171" s="9">
        <f t="shared" si="13"/>
        <v>0</v>
      </c>
      <c r="C171" s="22">
        <f>IF(SUM(G171:G$302)&gt;0,(($M$1+$E$8)*((1+F171)^SUM(H171:H$302)))+D171,0)</f>
        <v>0</v>
      </c>
      <c r="D171" s="23">
        <f t="shared" si="19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20"/>
        <v>0</v>
      </c>
      <c r="H171" s="9">
        <f t="shared" si="21"/>
        <v>0</v>
      </c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>
      <c r="B172" s="9">
        <f t="shared" si="13"/>
        <v>0</v>
      </c>
      <c r="C172" s="22">
        <f>IF(SUM(G172:G$302)&gt;0,(($M$1+$E$8)*((1+F172)^SUM(H172:H$302)))+D172,0)</f>
        <v>0</v>
      </c>
      <c r="D172" s="23">
        <f t="shared" si="19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20"/>
        <v>0</v>
      </c>
      <c r="H172" s="9">
        <f t="shared" si="21"/>
        <v>0</v>
      </c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>
      <c r="B173" s="9">
        <f t="shared" si="13"/>
        <v>0</v>
      </c>
      <c r="C173" s="22">
        <f>IF(SUM(G173:G$302)&gt;0,(($M$1+$E$8)*((1+F173)^SUM(H173:H$302)))+D173,0)</f>
        <v>0</v>
      </c>
      <c r="D173" s="23">
        <f t="shared" si="19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20"/>
        <v>0</v>
      </c>
      <c r="H173" s="9">
        <f t="shared" si="21"/>
        <v>0</v>
      </c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>
      <c r="B174" s="9">
        <f t="shared" si="13"/>
        <v>0</v>
      </c>
      <c r="C174" s="22">
        <f>IF(SUM(G174:G$302)&gt;0,(($M$1+$E$8)*((1+F174)^SUM(H174:H$302)))+D174,0)</f>
        <v>0</v>
      </c>
      <c r="D174" s="23">
        <f t="shared" si="19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20"/>
        <v>0</v>
      </c>
      <c r="H174" s="9">
        <f t="shared" si="21"/>
        <v>0</v>
      </c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>
      <c r="B175" s="9">
        <f t="shared" si="13"/>
        <v>0</v>
      </c>
      <c r="C175" s="22">
        <f>IF(SUM(G175:G$302)&gt;0,(($M$1+$E$8)*((1+F175)^SUM(H175:H$302)))+D175,0)</f>
        <v>0</v>
      </c>
      <c r="D175" s="23">
        <f t="shared" si="19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20"/>
        <v>0</v>
      </c>
      <c r="H175" s="9">
        <f t="shared" si="21"/>
        <v>0</v>
      </c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>
      <c r="B176" s="9">
        <f t="shared" si="13"/>
        <v>0</v>
      </c>
      <c r="C176" s="22">
        <f>IF(SUM(G176:G$302)&gt;0,(($M$1+$E$8)*((1+F176)^SUM(H176:H$302)))+D176,0)</f>
        <v>0</v>
      </c>
      <c r="D176" s="23">
        <f t="shared" si="19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20"/>
        <v>0</v>
      </c>
      <c r="H176" s="9">
        <f t="shared" si="21"/>
        <v>0</v>
      </c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>
      <c r="B177" s="9">
        <f t="shared" si="13"/>
        <v>0</v>
      </c>
      <c r="C177" s="22">
        <f>IF(SUM(G177:G$302)&gt;0,(($M$1+$E$8)*((1+F177)^SUM(H177:H$302)))+D177,0)</f>
        <v>0</v>
      </c>
      <c r="D177" s="23">
        <f t="shared" si="19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20"/>
        <v>0</v>
      </c>
      <c r="H177" s="9">
        <f t="shared" si="21"/>
        <v>0</v>
      </c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>
      <c r="B178" s="9">
        <f t="shared" si="13"/>
        <v>0</v>
      </c>
      <c r="C178" s="22">
        <f>IF(SUM(G178:G$302)&gt;0,(($M$1+$E$8)*((1+F178)^SUM(H178:H$302)))+D178,0)</f>
        <v>0</v>
      </c>
      <c r="D178" s="23">
        <f t="shared" si="19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20"/>
        <v>0</v>
      </c>
      <c r="H178" s="9">
        <f t="shared" si="21"/>
        <v>0</v>
      </c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>
      <c r="B179" s="9">
        <f t="shared" si="13"/>
        <v>0</v>
      </c>
      <c r="C179" s="22">
        <f>IF(SUM(G179:G$302)&gt;0,(($M$1+$E$8)*((1+F179)^SUM(H179:H$302)))+D179,0)</f>
        <v>0</v>
      </c>
      <c r="D179" s="23">
        <f t="shared" si="19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20"/>
        <v>0</v>
      </c>
      <c r="H179" s="9">
        <f t="shared" si="21"/>
        <v>0</v>
      </c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>
      <c r="B180" s="9">
        <f t="shared" si="13"/>
        <v>0</v>
      </c>
      <c r="C180" s="22">
        <f>IF(SUM(G180:G$302)&gt;0,(($M$1+$E$8)*((1+F180)^SUM(H180:H$302)))+D180,0)</f>
        <v>0</v>
      </c>
      <c r="D180" s="23">
        <f t="shared" si="19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20"/>
        <v>0</v>
      </c>
      <c r="H180" s="9">
        <f t="shared" si="21"/>
        <v>0</v>
      </c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>
      <c r="B181" s="9">
        <f t="shared" si="13"/>
        <v>0</v>
      </c>
      <c r="C181" s="22">
        <f>IF(SUM(G181:G$302)&gt;0,(($M$1+$E$8)*((1+F181)^SUM(H181:H$302)))+D181,0)</f>
        <v>0</v>
      </c>
      <c r="D181" s="23">
        <f t="shared" si="19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20"/>
        <v>0</v>
      </c>
      <c r="H181" s="9">
        <f t="shared" si="21"/>
        <v>0</v>
      </c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>
      <c r="B182" s="9">
        <f t="shared" si="13"/>
        <v>0</v>
      </c>
      <c r="C182" s="22">
        <f>IF(SUM(G182:G$302)&gt;0,(($M$1+$E$8)*((1+F182)^SUM(H182:H$302)))+D182,0)</f>
        <v>0</v>
      </c>
      <c r="D182" s="23">
        <f t="shared" si="19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20"/>
        <v>0</v>
      </c>
      <c r="H182" s="9">
        <f t="shared" si="21"/>
        <v>0</v>
      </c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>
      <c r="B183" s="9">
        <f t="shared" si="13"/>
        <v>0</v>
      </c>
      <c r="C183" s="22">
        <f>IF(SUM(G183:G$302)&gt;0,(($M$1+$E$8)*((1+F183)^SUM(H183:H$302)))+D183,0)</f>
        <v>0</v>
      </c>
      <c r="D183" s="23">
        <f t="shared" si="19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20"/>
        <v>0</v>
      </c>
      <c r="H183" s="9">
        <f t="shared" si="21"/>
        <v>0</v>
      </c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>
      <c r="B184" s="9">
        <f t="shared" si="13"/>
        <v>0</v>
      </c>
      <c r="C184" s="22">
        <f>IF(SUM(G184:G$302)&gt;0,(($M$1+$E$8)*((1+F184)^SUM(H184:H$302)))+D184,0)</f>
        <v>0</v>
      </c>
      <c r="D184" s="23">
        <f t="shared" si="19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20"/>
        <v>0</v>
      </c>
      <c r="H184" s="9">
        <f t="shared" si="21"/>
        <v>0</v>
      </c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>
      <c r="B185" s="9">
        <f t="shared" si="13"/>
        <v>0</v>
      </c>
      <c r="C185" s="22">
        <f>IF(SUM(G185:G$302)&gt;0,(($M$1+$E$8)*((1+F185)^SUM(H185:H$302)))+D185,0)</f>
        <v>0</v>
      </c>
      <c r="D185" s="23">
        <f t="shared" si="19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20"/>
        <v>0</v>
      </c>
      <c r="H185" s="9">
        <f t="shared" si="21"/>
        <v>0</v>
      </c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>
      <c r="B186" s="9">
        <f t="shared" si="13"/>
        <v>0</v>
      </c>
      <c r="C186" s="22">
        <f>IF(SUM(G186:G$302)&gt;0,(($M$1+$E$8)*((1+F186)^SUM(H186:H$302)))+D186,0)</f>
        <v>0</v>
      </c>
      <c r="D186" s="23">
        <f t="shared" si="19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20"/>
        <v>0</v>
      </c>
      <c r="H186" s="9">
        <f t="shared" si="21"/>
        <v>0</v>
      </c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>
      <c r="B187" s="9">
        <f t="shared" si="13"/>
        <v>0</v>
      </c>
      <c r="C187" s="22">
        <f>IF(SUM(G187:G$302)&gt;0,(($M$1+$E$8)*((1+F187)^SUM(H187:H$302)))+D187,0)</f>
        <v>0</v>
      </c>
      <c r="D187" s="23">
        <f t="shared" si="19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20"/>
        <v>0</v>
      </c>
      <c r="H187" s="9">
        <f t="shared" si="21"/>
        <v>0</v>
      </c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>
      <c r="B188" s="9">
        <f t="shared" si="13"/>
        <v>0</v>
      </c>
      <c r="C188" s="22">
        <f>IF(SUM(G188:G$302)&gt;0,(($M$1+$E$8)*((1+F188)^SUM(H188:H$302)))+D188,0)</f>
        <v>0</v>
      </c>
      <c r="D188" s="23">
        <f t="shared" si="19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20"/>
        <v>0</v>
      </c>
      <c r="H188" s="9">
        <f t="shared" si="21"/>
        <v>0</v>
      </c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>
      <c r="B189" s="9">
        <f t="shared" si="13"/>
        <v>0</v>
      </c>
      <c r="C189" s="22">
        <f>IF(SUM(G189:G$302)&gt;0,(($M$1+$E$8)*((1+F189)^SUM(H189:H$302)))+D189,0)</f>
        <v>0</v>
      </c>
      <c r="D189" s="23">
        <f t="shared" si="19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20"/>
        <v>0</v>
      </c>
      <c r="H189" s="9">
        <f t="shared" si="21"/>
        <v>0</v>
      </c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>
      <c r="B190" s="9">
        <f t="shared" si="13"/>
        <v>0</v>
      </c>
      <c r="C190" s="22">
        <f>IF(SUM(G190:G$302)&gt;0,(($M$1+$E$8)*((1+F190)^SUM(H190:H$302)))+D190,0)</f>
        <v>0</v>
      </c>
      <c r="D190" s="23">
        <f t="shared" si="19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20"/>
        <v>0</v>
      </c>
      <c r="H190" s="9">
        <f t="shared" si="21"/>
        <v>0</v>
      </c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>
      <c r="B191" s="9">
        <f t="shared" si="13"/>
        <v>0</v>
      </c>
      <c r="C191" s="22">
        <f>IF(SUM(G191:G$302)&gt;0,(($M$1+$E$8)*((1+F191)^SUM(H191:H$302)))+D191,0)</f>
        <v>0</v>
      </c>
      <c r="D191" s="23">
        <f t="shared" si="19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20"/>
        <v>0</v>
      </c>
      <c r="H191" s="9">
        <f t="shared" si="21"/>
        <v>0</v>
      </c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>
      <c r="B192" s="9">
        <f t="shared" si="13"/>
        <v>0</v>
      </c>
      <c r="C192" s="22">
        <f>IF(SUM(G192:G$302)&gt;0,(($M$1+$E$8)*((1+F192)^SUM(H192:H$302)))+D192,0)</f>
        <v>0</v>
      </c>
      <c r="D192" s="23">
        <f t="shared" si="19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20"/>
        <v>0</v>
      </c>
      <c r="H192" s="9">
        <f t="shared" si="21"/>
        <v>0</v>
      </c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>
      <c r="B193" s="9">
        <f t="shared" si="13"/>
        <v>0</v>
      </c>
      <c r="C193" s="22">
        <f>IF(SUM(G193:G$302)&gt;0,(($M$1+$E$8)*((1+F193)^SUM(H193:H$302)))+D193,0)</f>
        <v>0</v>
      </c>
      <c r="D193" s="23">
        <f t="shared" si="19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20"/>
        <v>0</v>
      </c>
      <c r="H193" s="9">
        <f t="shared" si="21"/>
        <v>0</v>
      </c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>
      <c r="B194" s="9">
        <f t="shared" si="13"/>
        <v>0</v>
      </c>
      <c r="C194" s="22">
        <f>IF(SUM(G194:G$302)&gt;0,(($M$1+$E$8)*((1+F194)^SUM(H194:H$302)))+D194,0)</f>
        <v>0</v>
      </c>
      <c r="D194" s="23">
        <f t="shared" si="19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20"/>
        <v>0</v>
      </c>
      <c r="H194" s="9">
        <f t="shared" si="21"/>
        <v>0</v>
      </c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>
      <c r="B195" s="9">
        <f t="shared" si="13"/>
        <v>0</v>
      </c>
      <c r="C195" s="22">
        <f>IF(SUM(G195:G$302)&gt;0,(($M$1+$E$8)*((1+F195)^SUM(H195:H$302)))+D195,0)</f>
        <v>0</v>
      </c>
      <c r="D195" s="23">
        <f t="shared" si="19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20"/>
        <v>0</v>
      </c>
      <c r="H195" s="9">
        <f t="shared" si="21"/>
        <v>0</v>
      </c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>
      <c r="B196" s="9">
        <f t="shared" si="13"/>
        <v>0</v>
      </c>
      <c r="C196" s="22">
        <f>IF(SUM(G196:G$302)&gt;0,(($M$1+$E$8)*((1+F196)^SUM(H196:H$302)))+D196,0)</f>
        <v>0</v>
      </c>
      <c r="D196" s="23">
        <f t="shared" si="19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20"/>
        <v>0</v>
      </c>
      <c r="H196" s="9">
        <f t="shared" si="21"/>
        <v>0</v>
      </c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>
      <c r="B197" s="9">
        <f t="shared" si="13"/>
        <v>0</v>
      </c>
      <c r="C197" s="22">
        <f>IF(SUM(G197:G$302)&gt;0,(($M$1+$E$8)*((1+F197)^SUM(H197:H$302)))+D197,0)</f>
        <v>0</v>
      </c>
      <c r="D197" s="23">
        <f t="shared" si="19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20"/>
        <v>0</v>
      </c>
      <c r="H197" s="9">
        <f t="shared" si="21"/>
        <v>0</v>
      </c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>
      <c r="B198" s="9">
        <f t="shared" si="13"/>
        <v>0</v>
      </c>
      <c r="C198" s="22">
        <f>IF(SUM(G198:G$302)&gt;0,(($M$1+$E$8)*((1+F198)^SUM(H198:H$302)))+D198,0)</f>
        <v>0</v>
      </c>
      <c r="D198" s="23">
        <f t="shared" si="19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20"/>
        <v>0</v>
      </c>
      <c r="H198" s="9">
        <f t="shared" si="21"/>
        <v>0</v>
      </c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>
      <c r="B199" s="9">
        <f t="shared" si="13"/>
        <v>0</v>
      </c>
      <c r="C199" s="22">
        <f>IF(SUM(G199:G$302)&gt;0,(($M$1+$E$8)*((1+F199)^SUM(H199:H$302)))+D199,0)</f>
        <v>0</v>
      </c>
      <c r="D199" s="23">
        <f t="shared" si="19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20"/>
        <v>0</v>
      </c>
      <c r="H199" s="9">
        <f t="shared" si="21"/>
        <v>0</v>
      </c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>
      <c r="B200" s="9">
        <f t="shared" si="13"/>
        <v>0</v>
      </c>
      <c r="C200" s="22">
        <f>IF(SUM(G200:G$302)&gt;0,(($M$1+$E$8)*((1+F200)^SUM(H200:H$302)))+D200,0)</f>
        <v>0</v>
      </c>
      <c r="D200" s="23">
        <f t="shared" si="19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20"/>
        <v>0</v>
      </c>
      <c r="H200" s="9">
        <f t="shared" si="21"/>
        <v>0</v>
      </c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>
      <c r="B201" s="9">
        <f t="shared" si="13"/>
        <v>0</v>
      </c>
      <c r="C201" s="22">
        <f>IF(SUM(G201:G$302)&gt;0,(($M$1+$E$8)*((1+F201)^SUM(H201:H$302)))+D201,0)</f>
        <v>0</v>
      </c>
      <c r="D201" s="23">
        <f t="shared" si="19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si="20"/>
        <v>0</v>
      </c>
      <c r="H201" s="9">
        <f t="shared" si="21"/>
        <v>0</v>
      </c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>
      <c r="B202" s="9">
        <f t="shared" ref="B202:B265" si="22">IF(Q202&lt;=$B$6,R202+S202,R202)</f>
        <v>0</v>
      </c>
      <c r="C202" s="22">
        <f>IF(SUM(G202:G$302)&gt;0,(($M$1+$E$8)*((1+F202)^SUM(H202:H$302)))+D202,0)</f>
        <v>0</v>
      </c>
      <c r="D202" s="23">
        <f t="shared" si="19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20"/>
        <v>0</v>
      </c>
      <c r="H202" s="9">
        <f t="shared" si="21"/>
        <v>0</v>
      </c>
      <c r="J202" s="9" t="str">
        <f t="shared" ref="J202:J265" si="23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>
      <c r="B203" s="9">
        <f t="shared" si="22"/>
        <v>0</v>
      </c>
      <c r="C203" s="22">
        <f>IF(SUM(G203:G$302)&gt;0,(($M$1+$E$8)*((1+F203)^SUM(H203:H$302)))+D203,0)</f>
        <v>0</v>
      </c>
      <c r="D203" s="23">
        <f t="shared" si="19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20"/>
        <v>0</v>
      </c>
      <c r="H203" s="9">
        <f t="shared" si="21"/>
        <v>0</v>
      </c>
      <c r="J203" s="9" t="str">
        <f t="shared" si="23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>
      <c r="B204" s="9">
        <f t="shared" si="22"/>
        <v>0</v>
      </c>
      <c r="C204" s="22">
        <f>IF(SUM(G204:G$302)&gt;0,(($M$1+$E$8)*((1+F204)^SUM(H204:H$302)))+D204,0)</f>
        <v>0</v>
      </c>
      <c r="D204" s="23">
        <f t="shared" si="19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20"/>
        <v>0</v>
      </c>
      <c r="H204" s="9">
        <f t="shared" si="21"/>
        <v>0</v>
      </c>
      <c r="J204" s="9" t="str">
        <f t="shared" si="23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>
      <c r="B205" s="9">
        <f t="shared" si="22"/>
        <v>0</v>
      </c>
      <c r="C205" s="22">
        <f>IF(SUM(G205:G$302)&gt;0,(($M$1+$E$8)*((1+F205)^SUM(H205:H$302)))+D205,0)</f>
        <v>0</v>
      </c>
      <c r="D205" s="23">
        <f t="shared" si="19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20"/>
        <v>0</v>
      </c>
      <c r="H205" s="9">
        <f t="shared" si="21"/>
        <v>0</v>
      </c>
      <c r="J205" s="9" t="str">
        <f t="shared" si="23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>
      <c r="B206" s="9">
        <f t="shared" si="22"/>
        <v>0</v>
      </c>
      <c r="C206" s="22">
        <f>IF(SUM(G206:G$302)&gt;0,(($M$1+$E$8)*((1+F206)^SUM(H206:H$302)))+D206,0)</f>
        <v>0</v>
      </c>
      <c r="D206" s="23">
        <f t="shared" si="19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20"/>
        <v>0</v>
      </c>
      <c r="H206" s="9">
        <f t="shared" si="21"/>
        <v>0</v>
      </c>
      <c r="J206" s="9" t="str">
        <f t="shared" si="23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>
      <c r="B207" s="9">
        <f t="shared" si="22"/>
        <v>0</v>
      </c>
      <c r="C207" s="22">
        <f>IF(SUM(G207:G$302)&gt;0,(($M$1+$E$8)*((1+F207)^SUM(H207:H$302)))+D207,0)</f>
        <v>0</v>
      </c>
      <c r="D207" s="23">
        <f t="shared" si="19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20"/>
        <v>0</v>
      </c>
      <c r="H207" s="9">
        <f t="shared" si="21"/>
        <v>0</v>
      </c>
      <c r="J207" s="9" t="str">
        <f t="shared" si="23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>
      <c r="B208" s="9">
        <f t="shared" si="22"/>
        <v>0</v>
      </c>
      <c r="C208" s="22">
        <f>IF(SUM(G208:G$302)&gt;0,(($M$1+$E$8)*((1+F208)^SUM(H208:H$302)))+D208,0)</f>
        <v>0</v>
      </c>
      <c r="D208" s="23">
        <f t="shared" si="19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20"/>
        <v>0</v>
      </c>
      <c r="H208" s="9">
        <f t="shared" si="21"/>
        <v>0</v>
      </c>
      <c r="J208" s="9" t="str">
        <f t="shared" si="23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>
      <c r="B209" s="9">
        <f t="shared" si="22"/>
        <v>0</v>
      </c>
      <c r="C209" s="22">
        <f>IF(SUM(G209:G$302)&gt;0,(($M$1+$E$8)*((1+F209)^SUM(H209:H$302)))+D209,0)</f>
        <v>0</v>
      </c>
      <c r="D209" s="23">
        <f t="shared" si="19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20"/>
        <v>0</v>
      </c>
      <c r="H209" s="9">
        <f t="shared" si="21"/>
        <v>0</v>
      </c>
      <c r="J209" s="9" t="str">
        <f t="shared" si="23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>
      <c r="B210" s="9">
        <f t="shared" si="22"/>
        <v>0</v>
      </c>
      <c r="C210" s="22">
        <f>IF(SUM(G210:G$302)&gt;0,(($M$1+$E$8)*((1+F210)^SUM(H210:H$302)))+D210,0)</f>
        <v>0</v>
      </c>
      <c r="D210" s="23">
        <f t="shared" si="19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20"/>
        <v>0</v>
      </c>
      <c r="H210" s="9">
        <f t="shared" si="21"/>
        <v>0</v>
      </c>
      <c r="J210" s="9" t="str">
        <f t="shared" si="23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>
      <c r="B211" s="9">
        <f t="shared" si="22"/>
        <v>0</v>
      </c>
      <c r="C211" s="22">
        <f>IF(SUM(G211:G$302)&gt;0,(($M$1+$E$8)*((1+F211)^SUM(H211:H$302)))+D211,0)</f>
        <v>0</v>
      </c>
      <c r="D211" s="23">
        <f t="shared" si="19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20"/>
        <v>0</v>
      </c>
      <c r="H211" s="9">
        <f t="shared" si="21"/>
        <v>0</v>
      </c>
      <c r="J211" s="9" t="str">
        <f t="shared" si="23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>
      <c r="B212" s="9">
        <f t="shared" si="22"/>
        <v>0</v>
      </c>
      <c r="C212" s="22">
        <f>IF(SUM(G212:G$302)&gt;0,(($M$1+$E$8)*((1+F212)^SUM(H212:H$302)))+D212,0)</f>
        <v>0</v>
      </c>
      <c r="D212" s="23">
        <f t="shared" si="19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20"/>
        <v>0</v>
      </c>
      <c r="H212" s="9">
        <f t="shared" si="21"/>
        <v>0</v>
      </c>
      <c r="J212" s="9" t="str">
        <f t="shared" si="23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>
      <c r="B213" s="9">
        <f t="shared" si="22"/>
        <v>0</v>
      </c>
      <c r="C213" s="22">
        <f>IF(SUM(G213:G$302)&gt;0,(($M$1+$E$8)*((1+F213)^SUM(H213:H$302)))+D213,0)</f>
        <v>0</v>
      </c>
      <c r="D213" s="23">
        <f t="shared" si="19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20"/>
        <v>0</v>
      </c>
      <c r="H213" s="9">
        <f t="shared" si="21"/>
        <v>0</v>
      </c>
      <c r="J213" s="9" t="str">
        <f t="shared" si="23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>
      <c r="B214" s="9">
        <f t="shared" si="22"/>
        <v>0</v>
      </c>
      <c r="C214" s="22">
        <f>IF(SUM(G214:G$302)&gt;0,(($M$1+$E$8)*((1+F214)^SUM(H214:H$302)))+D214,0)</f>
        <v>0</v>
      </c>
      <c r="D214" s="23">
        <f t="shared" ref="D214:D277" si="24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20"/>
        <v>0</v>
      </c>
      <c r="H214" s="9">
        <f t="shared" si="21"/>
        <v>0</v>
      </c>
      <c r="J214" s="9" t="str">
        <f t="shared" si="23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>
      <c r="B215" s="9">
        <f t="shared" si="22"/>
        <v>0</v>
      </c>
      <c r="C215" s="22">
        <f>IF(SUM(G215:G$302)&gt;0,(($M$1+$E$8)*((1+F215)^SUM(H215:H$302)))+D215,0)</f>
        <v>0</v>
      </c>
      <c r="D215" s="23">
        <f t="shared" si="24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20"/>
        <v>0</v>
      </c>
      <c r="H215" s="9">
        <f t="shared" si="21"/>
        <v>0</v>
      </c>
      <c r="J215" s="9" t="str">
        <f t="shared" si="23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>
      <c r="B216" s="9">
        <f t="shared" si="22"/>
        <v>0</v>
      </c>
      <c r="C216" s="22">
        <f>IF(SUM(G216:G$302)&gt;0,(($M$1+$E$8)*((1+F216)^SUM(H216:H$302)))+D216,0)</f>
        <v>0</v>
      </c>
      <c r="D216" s="23">
        <f t="shared" si="24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ref="G216:G279" si="25">IF(H216=0,R216,0)</f>
        <v>0</v>
      </c>
      <c r="H216" s="9">
        <f t="shared" ref="H216:H279" si="26">IF(R217&gt;0,1,0)</f>
        <v>0</v>
      </c>
      <c r="J216" s="9" t="str">
        <f t="shared" si="23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>
      <c r="B217" s="9">
        <f t="shared" si="22"/>
        <v>0</v>
      </c>
      <c r="C217" s="22">
        <f>IF(SUM(G217:G$302)&gt;0,(($M$1+$E$8)*((1+F217)^SUM(H217:H$302)))+D217,0)</f>
        <v>0</v>
      </c>
      <c r="D217" s="23">
        <f t="shared" si="24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25"/>
        <v>0</v>
      </c>
      <c r="H217" s="9">
        <f t="shared" si="26"/>
        <v>0</v>
      </c>
      <c r="J217" s="9" t="str">
        <f t="shared" si="23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>
      <c r="B218" s="9">
        <f t="shared" si="22"/>
        <v>0</v>
      </c>
      <c r="C218" s="22">
        <f>IF(SUM(G218:G$302)&gt;0,(($M$1+$E$8)*((1+F218)^SUM(H218:H$302)))+D218,0)</f>
        <v>0</v>
      </c>
      <c r="D218" s="23">
        <f t="shared" si="24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25"/>
        <v>0</v>
      </c>
      <c r="H218" s="9">
        <f t="shared" si="26"/>
        <v>0</v>
      </c>
      <c r="J218" s="9" t="str">
        <f t="shared" si="23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>
      <c r="B219" s="9">
        <f t="shared" si="22"/>
        <v>0</v>
      </c>
      <c r="C219" s="22">
        <f>IF(SUM(G219:G$302)&gt;0,(($M$1+$E$8)*((1+F219)^SUM(H219:H$302)))+D219,0)</f>
        <v>0</v>
      </c>
      <c r="D219" s="23">
        <f t="shared" si="24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25"/>
        <v>0</v>
      </c>
      <c r="H219" s="9">
        <f t="shared" si="26"/>
        <v>0</v>
      </c>
      <c r="J219" s="9" t="str">
        <f t="shared" si="23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>
      <c r="B220" s="9">
        <f t="shared" si="22"/>
        <v>0</v>
      </c>
      <c r="C220" s="22">
        <f>IF(SUM(G220:G$302)&gt;0,(($M$1+$E$8)*((1+F220)^SUM(H220:H$302)))+D220,0)</f>
        <v>0</v>
      </c>
      <c r="D220" s="23">
        <f t="shared" si="24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25"/>
        <v>0</v>
      </c>
      <c r="H220" s="9">
        <f t="shared" si="26"/>
        <v>0</v>
      </c>
      <c r="J220" s="9" t="str">
        <f t="shared" si="23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>
      <c r="B221" s="9">
        <f t="shared" si="22"/>
        <v>0</v>
      </c>
      <c r="C221" s="22">
        <f>IF(SUM(G221:G$302)&gt;0,(($M$1+$E$8)*((1+F221)^SUM(H221:H$302)))+D221,0)</f>
        <v>0</v>
      </c>
      <c r="D221" s="23">
        <f t="shared" si="24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25"/>
        <v>0</v>
      </c>
      <c r="H221" s="9">
        <f t="shared" si="26"/>
        <v>0</v>
      </c>
      <c r="J221" s="9" t="str">
        <f t="shared" si="23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>
      <c r="B222" s="9">
        <f t="shared" si="22"/>
        <v>0</v>
      </c>
      <c r="C222" s="22">
        <f>IF(SUM(G222:G$302)&gt;0,(($M$1+$E$8)*((1+F222)^SUM(H222:H$302)))+D222,0)</f>
        <v>0</v>
      </c>
      <c r="D222" s="23">
        <f t="shared" si="24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25"/>
        <v>0</v>
      </c>
      <c r="H222" s="9">
        <f t="shared" si="26"/>
        <v>0</v>
      </c>
      <c r="J222" s="9" t="str">
        <f t="shared" si="23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>
      <c r="B223" s="9">
        <f t="shared" si="22"/>
        <v>0</v>
      </c>
      <c r="C223" s="22">
        <f>IF(SUM(G223:G$302)&gt;0,(($M$1+$E$8)*((1+F223)^SUM(H223:H$302)))+D223,0)</f>
        <v>0</v>
      </c>
      <c r="D223" s="23">
        <f t="shared" si="24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25"/>
        <v>0</v>
      </c>
      <c r="H223" s="9">
        <f t="shared" si="26"/>
        <v>0</v>
      </c>
      <c r="J223" s="9" t="str">
        <f t="shared" si="23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>
      <c r="B224" s="9">
        <f t="shared" si="22"/>
        <v>0</v>
      </c>
      <c r="C224" s="22">
        <f>IF(SUM(G224:G$302)&gt;0,(($M$1+$E$8)*((1+F224)^SUM(H224:H$302)))+D224,0)</f>
        <v>0</v>
      </c>
      <c r="D224" s="23">
        <f t="shared" si="24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25"/>
        <v>0</v>
      </c>
      <c r="H224" s="9">
        <f t="shared" si="26"/>
        <v>0</v>
      </c>
      <c r="J224" s="9" t="str">
        <f t="shared" si="23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>
      <c r="B225" s="9">
        <f t="shared" si="22"/>
        <v>0</v>
      </c>
      <c r="C225" s="22">
        <f>IF(SUM(G225:G$302)&gt;0,(($M$1+$E$8)*((1+F225)^SUM(H225:H$302)))+D225,0)</f>
        <v>0</v>
      </c>
      <c r="D225" s="23">
        <f t="shared" si="24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25"/>
        <v>0</v>
      </c>
      <c r="H225" s="9">
        <f t="shared" si="26"/>
        <v>0</v>
      </c>
      <c r="J225" s="9" t="str">
        <f t="shared" si="23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>
      <c r="B226" s="9">
        <f t="shared" si="22"/>
        <v>0</v>
      </c>
      <c r="C226" s="22">
        <f>IF(SUM(G226:G$302)&gt;0,(($M$1+$E$8)*((1+F226)^SUM(H226:H$302)))+D226,0)</f>
        <v>0</v>
      </c>
      <c r="D226" s="23">
        <f t="shared" si="24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25"/>
        <v>0</v>
      </c>
      <c r="H226" s="9">
        <f t="shared" si="26"/>
        <v>0</v>
      </c>
      <c r="J226" s="9" t="str">
        <f t="shared" si="23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>
      <c r="B227" s="9">
        <f t="shared" si="22"/>
        <v>0</v>
      </c>
      <c r="C227" s="22">
        <f>IF(SUM(G227:G$302)&gt;0,(($M$1+$E$8)*((1+F227)^SUM(H227:H$302)))+D227,0)</f>
        <v>0</v>
      </c>
      <c r="D227" s="23">
        <f t="shared" si="24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25"/>
        <v>0</v>
      </c>
      <c r="H227" s="9">
        <f t="shared" si="26"/>
        <v>0</v>
      </c>
      <c r="J227" s="9" t="str">
        <f t="shared" si="23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>
      <c r="B228" s="9">
        <f t="shared" si="22"/>
        <v>0</v>
      </c>
      <c r="C228" s="22">
        <f>IF(SUM(G228:G$302)&gt;0,(($M$1+$E$8)*((1+F228)^SUM(H228:H$302)))+D228,0)</f>
        <v>0</v>
      </c>
      <c r="D228" s="23">
        <f t="shared" si="24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25"/>
        <v>0</v>
      </c>
      <c r="H228" s="9">
        <f t="shared" si="26"/>
        <v>0</v>
      </c>
      <c r="J228" s="9" t="str">
        <f t="shared" si="23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>
      <c r="B229" s="9">
        <f t="shared" si="22"/>
        <v>0</v>
      </c>
      <c r="C229" s="22">
        <f>IF(SUM(G229:G$302)&gt;0,(($M$1+$E$8)*((1+F229)^SUM(H229:H$302)))+D229,0)</f>
        <v>0</v>
      </c>
      <c r="D229" s="23">
        <f t="shared" si="24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25"/>
        <v>0</v>
      </c>
      <c r="H229" s="9">
        <f t="shared" si="26"/>
        <v>0</v>
      </c>
      <c r="J229" s="9" t="str">
        <f t="shared" si="23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>
      <c r="B230" s="9">
        <f t="shared" si="22"/>
        <v>0</v>
      </c>
      <c r="C230" s="22">
        <f>IF(SUM(G230:G$302)&gt;0,(($M$1+$E$8)*((1+F230)^SUM(H230:H$302)))+D230,0)</f>
        <v>0</v>
      </c>
      <c r="D230" s="23">
        <f t="shared" si="24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25"/>
        <v>0</v>
      </c>
      <c r="H230" s="9">
        <f t="shared" si="26"/>
        <v>0</v>
      </c>
      <c r="J230" s="9" t="str">
        <f t="shared" si="23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>
      <c r="B231" s="9">
        <f t="shared" si="22"/>
        <v>0</v>
      </c>
      <c r="C231" s="22">
        <f>IF(SUM(G231:G$302)&gt;0,(($M$1+$E$8)*((1+F231)^SUM(H231:H$302)))+D231,0)</f>
        <v>0</v>
      </c>
      <c r="D231" s="23">
        <f t="shared" si="24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25"/>
        <v>0</v>
      </c>
      <c r="H231" s="9">
        <f t="shared" si="26"/>
        <v>0</v>
      </c>
      <c r="J231" s="9" t="str">
        <f t="shared" si="23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>
      <c r="B232" s="9">
        <f t="shared" si="22"/>
        <v>0</v>
      </c>
      <c r="C232" s="22">
        <f>IF(SUM(G232:G$302)&gt;0,(($M$1+$E$8)*((1+F232)^SUM(H232:H$302)))+D232,0)</f>
        <v>0</v>
      </c>
      <c r="D232" s="23">
        <f t="shared" si="24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25"/>
        <v>0</v>
      </c>
      <c r="H232" s="9">
        <f t="shared" si="26"/>
        <v>0</v>
      </c>
      <c r="J232" s="9" t="str">
        <f t="shared" si="23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>
      <c r="B233" s="9">
        <f t="shared" si="22"/>
        <v>0</v>
      </c>
      <c r="C233" s="22">
        <f>IF(SUM(G233:G$302)&gt;0,(($M$1+$E$8)*((1+F233)^SUM(H233:H$302)))+D233,0)</f>
        <v>0</v>
      </c>
      <c r="D233" s="23">
        <f t="shared" si="24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25"/>
        <v>0</v>
      </c>
      <c r="H233" s="9">
        <f t="shared" si="26"/>
        <v>0</v>
      </c>
      <c r="J233" s="9" t="str">
        <f t="shared" si="23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>
      <c r="B234" s="9">
        <f t="shared" si="22"/>
        <v>0</v>
      </c>
      <c r="C234" s="22">
        <f>IF(SUM(G234:G$302)&gt;0,(($M$1+$E$8)*((1+F234)^SUM(H234:H$302)))+D234,0)</f>
        <v>0</v>
      </c>
      <c r="D234" s="23">
        <f t="shared" si="24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25"/>
        <v>0</v>
      </c>
      <c r="H234" s="9">
        <f t="shared" si="26"/>
        <v>0</v>
      </c>
      <c r="J234" s="9" t="str">
        <f t="shared" si="23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>
      <c r="B235" s="9">
        <f t="shared" si="22"/>
        <v>0</v>
      </c>
      <c r="C235" s="22">
        <f>IF(SUM(G235:G$302)&gt;0,(($M$1+$E$8)*((1+F235)^SUM(H235:H$302)))+D235,0)</f>
        <v>0</v>
      </c>
      <c r="D235" s="23">
        <f t="shared" si="24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25"/>
        <v>0</v>
      </c>
      <c r="H235" s="9">
        <f t="shared" si="26"/>
        <v>0</v>
      </c>
      <c r="J235" s="9" t="str">
        <f t="shared" si="23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>
      <c r="B236" s="9">
        <f t="shared" si="22"/>
        <v>0</v>
      </c>
      <c r="C236" s="22">
        <f>IF(SUM(G236:G$302)&gt;0,(($M$1+$E$8)*((1+F236)^SUM(H236:H$302)))+D236,0)</f>
        <v>0</v>
      </c>
      <c r="D236" s="23">
        <f t="shared" si="24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25"/>
        <v>0</v>
      </c>
      <c r="H236" s="9">
        <f t="shared" si="26"/>
        <v>0</v>
      </c>
      <c r="J236" s="9" t="str">
        <f t="shared" si="23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>
      <c r="B237" s="9">
        <f t="shared" si="22"/>
        <v>0</v>
      </c>
      <c r="C237" s="22">
        <f>IF(SUM(G237:G$302)&gt;0,(($M$1+$E$8)*((1+F237)^SUM(H237:H$302)))+D237,0)</f>
        <v>0</v>
      </c>
      <c r="D237" s="23">
        <f t="shared" si="24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25"/>
        <v>0</v>
      </c>
      <c r="H237" s="9">
        <f t="shared" si="26"/>
        <v>0</v>
      </c>
      <c r="J237" s="9" t="str">
        <f t="shared" si="23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>
      <c r="B238" s="9">
        <f t="shared" si="22"/>
        <v>0</v>
      </c>
      <c r="C238" s="22">
        <f>IF(SUM(G238:G$302)&gt;0,(($M$1+$E$8)*((1+F238)^SUM(H238:H$302)))+D238,0)</f>
        <v>0</v>
      </c>
      <c r="D238" s="23">
        <f t="shared" si="24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25"/>
        <v>0</v>
      </c>
      <c r="H238" s="9">
        <f t="shared" si="26"/>
        <v>0</v>
      </c>
      <c r="J238" s="9" t="str">
        <f t="shared" si="23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>
      <c r="B239" s="9">
        <f t="shared" si="22"/>
        <v>0</v>
      </c>
      <c r="C239" s="22">
        <f>IF(SUM(G239:G$302)&gt;0,(($M$1+$E$8)*((1+F239)^SUM(H239:H$302)))+D239,0)</f>
        <v>0</v>
      </c>
      <c r="D239" s="23">
        <f t="shared" si="24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25"/>
        <v>0</v>
      </c>
      <c r="H239" s="9">
        <f t="shared" si="26"/>
        <v>0</v>
      </c>
      <c r="J239" s="9" t="str">
        <f t="shared" si="23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>
      <c r="B240" s="9">
        <f t="shared" si="22"/>
        <v>0</v>
      </c>
      <c r="C240" s="22">
        <f>IF(SUM(G240:G$302)&gt;0,(($M$1+$E$8)*((1+F240)^SUM(H240:H$302)))+D240,0)</f>
        <v>0</v>
      </c>
      <c r="D240" s="23">
        <f t="shared" si="24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25"/>
        <v>0</v>
      </c>
      <c r="H240" s="9">
        <f t="shared" si="26"/>
        <v>0</v>
      </c>
      <c r="J240" s="9" t="str">
        <f t="shared" si="23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>
      <c r="B241" s="9">
        <f t="shared" si="22"/>
        <v>0</v>
      </c>
      <c r="C241" s="22">
        <f>IF(SUM(G241:G$302)&gt;0,(($M$1+$E$8)*((1+F241)^SUM(H241:H$302)))+D241,0)</f>
        <v>0</v>
      </c>
      <c r="D241" s="23">
        <f t="shared" si="24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25"/>
        <v>0</v>
      </c>
      <c r="H241" s="9">
        <f t="shared" si="26"/>
        <v>0</v>
      </c>
      <c r="J241" s="9" t="str">
        <f t="shared" si="23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>
      <c r="B242" s="9">
        <f t="shared" si="22"/>
        <v>0</v>
      </c>
      <c r="C242" s="22">
        <f>IF(SUM(G242:G$302)&gt;0,(($M$1+$E$8)*((1+F242)^SUM(H242:H$302)))+D242,0)</f>
        <v>0</v>
      </c>
      <c r="D242" s="23">
        <f t="shared" si="24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25"/>
        <v>0</v>
      </c>
      <c r="H242" s="9">
        <f t="shared" si="26"/>
        <v>0</v>
      </c>
      <c r="J242" s="9" t="str">
        <f t="shared" si="23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>
      <c r="B243" s="9">
        <f t="shared" si="22"/>
        <v>0</v>
      </c>
      <c r="C243" s="22">
        <f>IF(SUM(G243:G$302)&gt;0,(($M$1+$E$8)*((1+F243)^SUM(H243:H$302)))+D243,0)</f>
        <v>0</v>
      </c>
      <c r="D243" s="23">
        <f t="shared" si="24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25"/>
        <v>0</v>
      </c>
      <c r="H243" s="9">
        <f t="shared" si="26"/>
        <v>0</v>
      </c>
      <c r="J243" s="9" t="str">
        <f t="shared" si="23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>
      <c r="B244" s="9">
        <f t="shared" si="22"/>
        <v>0</v>
      </c>
      <c r="C244" s="22">
        <f>IF(SUM(G244:G$302)&gt;0,(($M$1+$E$8)*((1+F244)^SUM(H244:H$302)))+D244,0)</f>
        <v>0</v>
      </c>
      <c r="D244" s="23">
        <f t="shared" si="24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25"/>
        <v>0</v>
      </c>
      <c r="H244" s="9">
        <f t="shared" si="26"/>
        <v>0</v>
      </c>
      <c r="J244" s="9" t="str">
        <f t="shared" si="23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>
      <c r="B245" s="9">
        <f t="shared" si="22"/>
        <v>0</v>
      </c>
      <c r="C245" s="22">
        <f>IF(SUM(G245:G$302)&gt;0,(($M$1+$E$8)*((1+F245)^SUM(H245:H$302)))+D245,0)</f>
        <v>0</v>
      </c>
      <c r="D245" s="23">
        <f t="shared" si="24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25"/>
        <v>0</v>
      </c>
      <c r="H245" s="9">
        <f t="shared" si="26"/>
        <v>0</v>
      </c>
      <c r="J245" s="9" t="str">
        <f t="shared" si="23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>
      <c r="B246" s="9">
        <f t="shared" si="22"/>
        <v>0</v>
      </c>
      <c r="C246" s="22">
        <f>IF(SUM(G246:G$302)&gt;0,(($M$1+$E$8)*((1+F246)^SUM(H246:H$302)))+D246,0)</f>
        <v>0</v>
      </c>
      <c r="D246" s="23">
        <f t="shared" si="24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25"/>
        <v>0</v>
      </c>
      <c r="H246" s="9">
        <f t="shared" si="26"/>
        <v>0</v>
      </c>
      <c r="J246" s="9" t="str">
        <f t="shared" si="23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>
      <c r="B247" s="9">
        <f t="shared" si="22"/>
        <v>0</v>
      </c>
      <c r="C247" s="22">
        <f>IF(SUM(G247:G$302)&gt;0,(($M$1+$E$8)*((1+F247)^SUM(H247:H$302)))+D247,0)</f>
        <v>0</v>
      </c>
      <c r="D247" s="23">
        <f t="shared" si="24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25"/>
        <v>0</v>
      </c>
      <c r="H247" s="9">
        <f t="shared" si="26"/>
        <v>0</v>
      </c>
      <c r="J247" s="9" t="str">
        <f t="shared" si="23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>
      <c r="B248" s="9">
        <f t="shared" si="22"/>
        <v>0</v>
      </c>
      <c r="C248" s="22">
        <f>IF(SUM(G248:G$302)&gt;0,(($M$1+$E$8)*((1+F248)^SUM(H248:H$302)))+D248,0)</f>
        <v>0</v>
      </c>
      <c r="D248" s="23">
        <f t="shared" si="24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25"/>
        <v>0</v>
      </c>
      <c r="H248" s="9">
        <f t="shared" si="26"/>
        <v>0</v>
      </c>
      <c r="J248" s="9" t="str">
        <f t="shared" si="23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>
      <c r="B249" s="9">
        <f t="shared" si="22"/>
        <v>0</v>
      </c>
      <c r="C249" s="22">
        <f>IF(SUM(G249:G$302)&gt;0,(($M$1+$E$8)*((1+F249)^SUM(H249:H$302)))+D249,0)</f>
        <v>0</v>
      </c>
      <c r="D249" s="23">
        <f t="shared" si="24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25"/>
        <v>0</v>
      </c>
      <c r="H249" s="9">
        <f t="shared" si="26"/>
        <v>0</v>
      </c>
      <c r="J249" s="9" t="str">
        <f t="shared" si="23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>
      <c r="B250" s="9">
        <f t="shared" si="22"/>
        <v>0</v>
      </c>
      <c r="C250" s="22">
        <f>IF(SUM(G250:G$302)&gt;0,(($M$1+$E$8)*((1+F250)^SUM(H250:H$302)))+D250,0)</f>
        <v>0</v>
      </c>
      <c r="D250" s="23">
        <f t="shared" si="24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25"/>
        <v>0</v>
      </c>
      <c r="H250" s="9">
        <f t="shared" si="26"/>
        <v>0</v>
      </c>
      <c r="J250" s="9" t="str">
        <f t="shared" si="23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>
      <c r="B251" s="9">
        <f t="shared" si="22"/>
        <v>0</v>
      </c>
      <c r="C251" s="22">
        <f>IF(SUM(G251:G$302)&gt;0,(($M$1+$E$8)*((1+F251)^SUM(H251:H$302)))+D251,0)</f>
        <v>0</v>
      </c>
      <c r="D251" s="23">
        <f t="shared" si="24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25"/>
        <v>0</v>
      </c>
      <c r="H251" s="9">
        <f t="shared" si="26"/>
        <v>0</v>
      </c>
      <c r="J251" s="9" t="str">
        <f t="shared" si="23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>
      <c r="B252" s="9">
        <f t="shared" si="22"/>
        <v>0</v>
      </c>
      <c r="C252" s="22">
        <f>IF(SUM(G252:G$302)&gt;0,(($M$1+$E$8)*((1+F252)^SUM(H252:H$302)))+D252,0)</f>
        <v>0</v>
      </c>
      <c r="D252" s="23">
        <f t="shared" si="24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25"/>
        <v>0</v>
      </c>
      <c r="H252" s="9">
        <f t="shared" si="26"/>
        <v>0</v>
      </c>
      <c r="J252" s="9" t="str">
        <f t="shared" si="23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>
      <c r="B253" s="9">
        <f t="shared" si="22"/>
        <v>0</v>
      </c>
      <c r="C253" s="22">
        <f>IF(SUM(G253:G$302)&gt;0,(($M$1+$E$8)*((1+F253)^SUM(H253:H$302)))+D253,0)</f>
        <v>0</v>
      </c>
      <c r="D253" s="23">
        <f t="shared" si="24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25"/>
        <v>0</v>
      </c>
      <c r="H253" s="9">
        <f t="shared" si="26"/>
        <v>0</v>
      </c>
      <c r="J253" s="9" t="str">
        <f t="shared" si="23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>
      <c r="B254" s="9">
        <f t="shared" si="22"/>
        <v>0</v>
      </c>
      <c r="C254" s="22">
        <f>IF(SUM(G254:G$302)&gt;0,(($M$1+$E$8)*((1+F254)^SUM(H254:H$302)))+D254,0)</f>
        <v>0</v>
      </c>
      <c r="D254" s="23">
        <f t="shared" si="24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25"/>
        <v>0</v>
      </c>
      <c r="H254" s="9">
        <f t="shared" si="26"/>
        <v>0</v>
      </c>
      <c r="J254" s="9" t="str">
        <f t="shared" si="23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>
      <c r="B255" s="9">
        <f t="shared" si="22"/>
        <v>0</v>
      </c>
      <c r="C255" s="22">
        <f>IF(SUM(G255:G$302)&gt;0,(($M$1+$E$8)*((1+F255)^SUM(H255:H$302)))+D255,0)</f>
        <v>0</v>
      </c>
      <c r="D255" s="23">
        <f t="shared" si="24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25"/>
        <v>0</v>
      </c>
      <c r="H255" s="9">
        <f t="shared" si="26"/>
        <v>0</v>
      </c>
      <c r="J255" s="9" t="str">
        <f t="shared" si="23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>
      <c r="B256" s="9">
        <f t="shared" si="22"/>
        <v>0</v>
      </c>
      <c r="C256" s="22">
        <f>IF(SUM(G256:G$302)&gt;0,(($M$1+$E$8)*((1+F256)^SUM(H256:H$302)))+D256,0)</f>
        <v>0</v>
      </c>
      <c r="D256" s="23">
        <f t="shared" si="24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25"/>
        <v>0</v>
      </c>
      <c r="H256" s="9">
        <f t="shared" si="26"/>
        <v>0</v>
      </c>
      <c r="J256" s="9" t="str">
        <f t="shared" si="23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>
      <c r="B257" s="9">
        <f t="shared" si="22"/>
        <v>0</v>
      </c>
      <c r="C257" s="22">
        <f>IF(SUM(G257:G$302)&gt;0,(($M$1+$E$8)*((1+F257)^SUM(H257:H$302)))+D257,0)</f>
        <v>0</v>
      </c>
      <c r="D257" s="23">
        <f t="shared" si="24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25"/>
        <v>0</v>
      </c>
      <c r="H257" s="9">
        <f t="shared" si="26"/>
        <v>0</v>
      </c>
      <c r="J257" s="9" t="str">
        <f t="shared" si="23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>
      <c r="B258" s="9">
        <f t="shared" si="22"/>
        <v>0</v>
      </c>
      <c r="C258" s="22">
        <f>IF(SUM(G258:G$302)&gt;0,(($M$1+$E$8)*((1+F258)^SUM(H258:H$302)))+D258,0)</f>
        <v>0</v>
      </c>
      <c r="D258" s="23">
        <f t="shared" si="24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25"/>
        <v>0</v>
      </c>
      <c r="H258" s="9">
        <f t="shared" si="26"/>
        <v>0</v>
      </c>
      <c r="J258" s="9" t="str">
        <f t="shared" si="23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>
      <c r="B259" s="9">
        <f t="shared" si="22"/>
        <v>0</v>
      </c>
      <c r="C259" s="22">
        <f>IF(SUM(G259:G$302)&gt;0,(($M$1+$E$8)*((1+F259)^SUM(H259:H$302)))+D259,0)</f>
        <v>0</v>
      </c>
      <c r="D259" s="23">
        <f t="shared" si="24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25"/>
        <v>0</v>
      </c>
      <c r="H259" s="9">
        <f t="shared" si="26"/>
        <v>0</v>
      </c>
      <c r="J259" s="9" t="str">
        <f t="shared" si="23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>
      <c r="B260" s="9">
        <f t="shared" si="22"/>
        <v>0</v>
      </c>
      <c r="C260" s="22">
        <f>IF(SUM(G260:G$302)&gt;0,(($M$1+$E$8)*((1+F260)^SUM(H260:H$302)))+D260,0)</f>
        <v>0</v>
      </c>
      <c r="D260" s="23">
        <f t="shared" si="24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25"/>
        <v>0</v>
      </c>
      <c r="H260" s="9">
        <f t="shared" si="26"/>
        <v>0</v>
      </c>
      <c r="J260" s="9" t="str">
        <f t="shared" si="23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>
      <c r="B261" s="9">
        <f t="shared" si="22"/>
        <v>0</v>
      </c>
      <c r="C261" s="22">
        <f>IF(SUM(G261:G$302)&gt;0,(($M$1+$E$8)*((1+F261)^SUM(H261:H$302)))+D261,0)</f>
        <v>0</v>
      </c>
      <c r="D261" s="23">
        <f t="shared" si="24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25"/>
        <v>0</v>
      </c>
      <c r="H261" s="9">
        <f t="shared" si="26"/>
        <v>0</v>
      </c>
      <c r="J261" s="9" t="str">
        <f t="shared" si="23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>
      <c r="B262" s="9">
        <f t="shared" si="22"/>
        <v>0</v>
      </c>
      <c r="C262" s="22">
        <f>IF(SUM(G262:G$302)&gt;0,(($M$1+$E$8)*((1+F262)^SUM(H262:H$302)))+D262,0)</f>
        <v>0</v>
      </c>
      <c r="D262" s="23">
        <f t="shared" si="24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25"/>
        <v>0</v>
      </c>
      <c r="H262" s="9">
        <f t="shared" si="26"/>
        <v>0</v>
      </c>
      <c r="J262" s="9" t="str">
        <f t="shared" si="23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>
      <c r="B263" s="9">
        <f t="shared" si="22"/>
        <v>0</v>
      </c>
      <c r="C263" s="22">
        <f>IF(SUM(G263:G$302)&gt;0,(($M$1+$E$8)*((1+F263)^SUM(H263:H$302)))+D263,0)</f>
        <v>0</v>
      </c>
      <c r="D263" s="23">
        <f t="shared" si="24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25"/>
        <v>0</v>
      </c>
      <c r="H263" s="9">
        <f t="shared" si="26"/>
        <v>0</v>
      </c>
      <c r="J263" s="9" t="str">
        <f t="shared" si="23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>
      <c r="B264" s="9">
        <f t="shared" si="22"/>
        <v>0</v>
      </c>
      <c r="C264" s="22">
        <f>IF(SUM(G264:G$302)&gt;0,(($M$1+$E$8)*((1+F264)^SUM(H264:H$302)))+D264,0)</f>
        <v>0</v>
      </c>
      <c r="D264" s="23">
        <f t="shared" si="24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25"/>
        <v>0</v>
      </c>
      <c r="H264" s="9">
        <f t="shared" si="26"/>
        <v>0</v>
      </c>
      <c r="J264" s="9" t="str">
        <f t="shared" si="23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>
      <c r="B265" s="9">
        <f t="shared" si="22"/>
        <v>0</v>
      </c>
      <c r="C265" s="22">
        <f>IF(SUM(G265:G$302)&gt;0,(($M$1+$E$8)*((1+F265)^SUM(H265:H$302)))+D265,0)</f>
        <v>0</v>
      </c>
      <c r="D265" s="23">
        <f t="shared" si="24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si="25"/>
        <v>0</v>
      </c>
      <c r="H265" s="9">
        <f t="shared" si="26"/>
        <v>0</v>
      </c>
      <c r="J265" s="9" t="str">
        <f t="shared" si="23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>
      <c r="B266" s="9">
        <f t="shared" ref="B266:B302" si="27">IF(Q266&lt;=$B$6,R266+S266,R266)</f>
        <v>0</v>
      </c>
      <c r="C266" s="22">
        <f>IF(SUM(G266:G$302)&gt;0,(($M$1+$E$8)*((1+F266)^SUM(H266:H$302)))+D266,0)</f>
        <v>0</v>
      </c>
      <c r="D266" s="23">
        <f t="shared" si="24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5"/>
        <v>0</v>
      </c>
      <c r="H266" s="9">
        <f t="shared" si="26"/>
        <v>0</v>
      </c>
      <c r="J266" s="9" t="str">
        <f t="shared" ref="J266:J302" si="28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>
      <c r="B267" s="9">
        <f t="shared" si="27"/>
        <v>0</v>
      </c>
      <c r="C267" s="22">
        <f>IF(SUM(G267:G$302)&gt;0,(($M$1+$E$8)*((1+F267)^SUM(H267:H$302)))+D267,0)</f>
        <v>0</v>
      </c>
      <c r="D267" s="23">
        <f t="shared" si="24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5"/>
        <v>0</v>
      </c>
      <c r="H267" s="9">
        <f t="shared" si="26"/>
        <v>0</v>
      </c>
      <c r="J267" s="9" t="str">
        <f t="shared" si="28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>
      <c r="B268" s="9">
        <f t="shared" si="27"/>
        <v>0</v>
      </c>
      <c r="C268" s="22">
        <f>IF(SUM(G268:G$302)&gt;0,(($M$1+$E$8)*((1+F268)^SUM(H268:H$302)))+D268,0)</f>
        <v>0</v>
      </c>
      <c r="D268" s="23">
        <f t="shared" si="24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5"/>
        <v>0</v>
      </c>
      <c r="H268" s="9">
        <f t="shared" si="26"/>
        <v>0</v>
      </c>
      <c r="J268" s="9" t="str">
        <f t="shared" si="28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>
      <c r="B269" s="9">
        <f t="shared" si="27"/>
        <v>0</v>
      </c>
      <c r="C269" s="22">
        <f>IF(SUM(G269:G$302)&gt;0,(($M$1+$E$8)*((1+F269)^SUM(H269:H$302)))+D269,0)</f>
        <v>0</v>
      </c>
      <c r="D269" s="23">
        <f t="shared" si="24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5"/>
        <v>0</v>
      </c>
      <c r="H269" s="9">
        <f t="shared" si="26"/>
        <v>0</v>
      </c>
      <c r="J269" s="9" t="str">
        <f t="shared" si="28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>
      <c r="B270" s="9">
        <f t="shared" si="27"/>
        <v>0</v>
      </c>
      <c r="C270" s="22">
        <f>IF(SUM(G270:G$302)&gt;0,(($M$1+$E$8)*((1+F270)^SUM(H270:H$302)))+D270,0)</f>
        <v>0</v>
      </c>
      <c r="D270" s="23">
        <f t="shared" si="24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5"/>
        <v>0</v>
      </c>
      <c r="H270" s="9">
        <f t="shared" si="26"/>
        <v>0</v>
      </c>
      <c r="J270" s="9" t="str">
        <f t="shared" si="28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>
      <c r="B271" s="9">
        <f t="shared" si="27"/>
        <v>0</v>
      </c>
      <c r="C271" s="22">
        <f>IF(SUM(G271:G$302)&gt;0,(($M$1+$E$8)*((1+F271)^SUM(H271:H$302)))+D271,0)</f>
        <v>0</v>
      </c>
      <c r="D271" s="23">
        <f t="shared" si="24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5"/>
        <v>0</v>
      </c>
      <c r="H271" s="9">
        <f t="shared" si="26"/>
        <v>0</v>
      </c>
      <c r="J271" s="9" t="str">
        <f t="shared" si="28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>
      <c r="B272" s="9">
        <f t="shared" si="27"/>
        <v>0</v>
      </c>
      <c r="C272" s="22">
        <f>IF(SUM(G272:G$302)&gt;0,(($M$1+$E$8)*((1+F272)^SUM(H272:H$302)))+D272,0)</f>
        <v>0</v>
      </c>
      <c r="D272" s="23">
        <f t="shared" si="24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5"/>
        <v>0</v>
      </c>
      <c r="H272" s="9">
        <f t="shared" si="26"/>
        <v>0</v>
      </c>
      <c r="J272" s="9" t="str">
        <f t="shared" si="28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>
      <c r="B273" s="9">
        <f t="shared" si="27"/>
        <v>0</v>
      </c>
      <c r="C273" s="22">
        <f>IF(SUM(G273:G$302)&gt;0,(($M$1+$E$8)*((1+F273)^SUM(H273:H$302)))+D273,0)</f>
        <v>0</v>
      </c>
      <c r="D273" s="23">
        <f t="shared" si="24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5"/>
        <v>0</v>
      </c>
      <c r="H273" s="9">
        <f t="shared" si="26"/>
        <v>0</v>
      </c>
      <c r="J273" s="9" t="str">
        <f t="shared" si="28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>
      <c r="B274" s="9">
        <f t="shared" si="27"/>
        <v>0</v>
      </c>
      <c r="C274" s="22">
        <f>IF(SUM(G274:G$302)&gt;0,(($M$1+$E$8)*((1+F274)^SUM(H274:H$302)))+D274,0)</f>
        <v>0</v>
      </c>
      <c r="D274" s="23">
        <f t="shared" si="24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5"/>
        <v>0</v>
      </c>
      <c r="H274" s="9">
        <f t="shared" si="26"/>
        <v>0</v>
      </c>
      <c r="J274" s="9" t="str">
        <f t="shared" si="28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>
      <c r="B275" s="9">
        <f t="shared" si="27"/>
        <v>0</v>
      </c>
      <c r="C275" s="22">
        <f>IF(SUM(G275:G$302)&gt;0,(($M$1+$E$8)*((1+F275)^SUM(H275:H$302)))+D275,0)</f>
        <v>0</v>
      </c>
      <c r="D275" s="23">
        <f t="shared" si="24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5"/>
        <v>0</v>
      </c>
      <c r="H275" s="9">
        <f t="shared" si="26"/>
        <v>0</v>
      </c>
      <c r="J275" s="9" t="str">
        <f t="shared" si="28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>
      <c r="B276" s="9">
        <f t="shared" si="27"/>
        <v>0</v>
      </c>
      <c r="C276" s="22">
        <f>IF(SUM(G276:G$302)&gt;0,(($M$1+$E$8)*((1+F276)^SUM(H276:H$302)))+D276,0)</f>
        <v>0</v>
      </c>
      <c r="D276" s="23">
        <f t="shared" si="24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5"/>
        <v>0</v>
      </c>
      <c r="H276" s="9">
        <f t="shared" si="26"/>
        <v>0</v>
      </c>
      <c r="J276" s="9" t="str">
        <f t="shared" si="28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>
      <c r="B277" s="9">
        <f t="shared" si="27"/>
        <v>0</v>
      </c>
      <c r="C277" s="22">
        <f>IF(SUM(G277:G$302)&gt;0,(($M$1+$E$8)*((1+F277)^SUM(H277:H$302)))+D277,0)</f>
        <v>0</v>
      </c>
      <c r="D277" s="23">
        <f t="shared" si="24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5"/>
        <v>0</v>
      </c>
      <c r="H277" s="9">
        <f t="shared" si="26"/>
        <v>0</v>
      </c>
      <c r="J277" s="9" t="str">
        <f t="shared" si="28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>
      <c r="B278" s="9">
        <f t="shared" si="27"/>
        <v>0</v>
      </c>
      <c r="C278" s="22">
        <f>IF(SUM(G278:G$302)&gt;0,(($M$1+$E$8)*((1+F278)^SUM(H278:H$302)))+D278,0)</f>
        <v>0</v>
      </c>
      <c r="D278" s="23">
        <f t="shared" ref="D278:D302" si="29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5"/>
        <v>0</v>
      </c>
      <c r="H278" s="9">
        <f t="shared" si="26"/>
        <v>0</v>
      </c>
      <c r="J278" s="9" t="str">
        <f t="shared" si="28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>
      <c r="B279" s="9">
        <f t="shared" si="27"/>
        <v>0</v>
      </c>
      <c r="C279" s="22">
        <f>IF(SUM(G279:G$302)&gt;0,(($M$1+$E$8)*((1+F279)^SUM(H279:H$302)))+D279,0)</f>
        <v>0</v>
      </c>
      <c r="D279" s="23">
        <f t="shared" si="29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5"/>
        <v>0</v>
      </c>
      <c r="H279" s="9">
        <f t="shared" si="26"/>
        <v>0</v>
      </c>
      <c r="J279" s="9" t="str">
        <f t="shared" si="28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>
      <c r="B280" s="9">
        <f t="shared" si="27"/>
        <v>0</v>
      </c>
      <c r="C280" s="22">
        <f>IF(SUM(G280:G$302)&gt;0,(($M$1+$E$8)*((1+F280)^SUM(H280:H$302)))+D280,0)</f>
        <v>0</v>
      </c>
      <c r="D280" s="23">
        <f t="shared" si="29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ref="G280:G302" si="30">IF(H280=0,R280,0)</f>
        <v>0</v>
      </c>
      <c r="H280" s="9">
        <f t="shared" ref="H280:H302" si="31">IF(R281&gt;0,1,0)</f>
        <v>0</v>
      </c>
      <c r="J280" s="9" t="str">
        <f t="shared" si="28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>
      <c r="B281" s="9">
        <f t="shared" si="27"/>
        <v>0</v>
      </c>
      <c r="C281" s="22">
        <f>IF(SUM(G281:G$302)&gt;0,(($M$1+$E$8)*((1+F281)^SUM(H281:H$302)))+D281,0)</f>
        <v>0</v>
      </c>
      <c r="D281" s="23">
        <f t="shared" si="29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30"/>
        <v>0</v>
      </c>
      <c r="H281" s="9">
        <f t="shared" si="31"/>
        <v>0</v>
      </c>
      <c r="J281" s="9" t="str">
        <f t="shared" si="28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>
      <c r="B282" s="9">
        <f t="shared" si="27"/>
        <v>0</v>
      </c>
      <c r="C282" s="22">
        <f>IF(SUM(G282:G$302)&gt;0,(($M$1+$E$8)*((1+F282)^SUM(H282:H$302)))+D282,0)</f>
        <v>0</v>
      </c>
      <c r="D282" s="23">
        <f t="shared" si="29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30"/>
        <v>0</v>
      </c>
      <c r="H282" s="9">
        <f t="shared" si="31"/>
        <v>0</v>
      </c>
      <c r="J282" s="9" t="str">
        <f t="shared" si="28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>
      <c r="B283" s="9">
        <f t="shared" si="27"/>
        <v>0</v>
      </c>
      <c r="C283" s="22">
        <f>IF(SUM(G283:G$302)&gt;0,(($M$1+$E$8)*((1+F283)^SUM(H283:H$302)))+D283,0)</f>
        <v>0</v>
      </c>
      <c r="D283" s="23">
        <f t="shared" si="29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30"/>
        <v>0</v>
      </c>
      <c r="H283" s="9">
        <f t="shared" si="31"/>
        <v>0</v>
      </c>
      <c r="J283" s="9" t="str">
        <f t="shared" si="28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>
      <c r="B284" s="9">
        <f t="shared" si="27"/>
        <v>0</v>
      </c>
      <c r="C284" s="22">
        <f>IF(SUM(G284:G$302)&gt;0,(($M$1+$E$8)*((1+F284)^SUM(H284:H$302)))+D284,0)</f>
        <v>0</v>
      </c>
      <c r="D284" s="23">
        <f t="shared" si="29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30"/>
        <v>0</v>
      </c>
      <c r="H284" s="9">
        <f t="shared" si="31"/>
        <v>0</v>
      </c>
      <c r="J284" s="9" t="str">
        <f t="shared" si="28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>
      <c r="B285" s="9">
        <f t="shared" si="27"/>
        <v>0</v>
      </c>
      <c r="C285" s="22">
        <f>IF(SUM(G285:G$302)&gt;0,(($M$1+$E$8)*((1+F285)^SUM(H285:H$302)))+D285,0)</f>
        <v>0</v>
      </c>
      <c r="D285" s="23">
        <f t="shared" si="29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30"/>
        <v>0</v>
      </c>
      <c r="H285" s="9">
        <f t="shared" si="31"/>
        <v>0</v>
      </c>
      <c r="J285" s="9" t="str">
        <f t="shared" si="28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>
      <c r="B286" s="9">
        <f t="shared" si="27"/>
        <v>0</v>
      </c>
      <c r="C286" s="22">
        <f>IF(SUM(G286:G$302)&gt;0,(($M$1+$E$8)*((1+F286)^SUM(H286:H$302)))+D286,0)</f>
        <v>0</v>
      </c>
      <c r="D286" s="23">
        <f t="shared" si="29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30"/>
        <v>0</v>
      </c>
      <c r="H286" s="9">
        <f t="shared" si="31"/>
        <v>0</v>
      </c>
      <c r="J286" s="9" t="str">
        <f t="shared" si="28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>
      <c r="B287" s="9">
        <f t="shared" si="27"/>
        <v>0</v>
      </c>
      <c r="C287" s="22">
        <f>IF(SUM(G287:G$302)&gt;0,(($M$1+$E$8)*((1+F287)^SUM(H287:H$302)))+D287,0)</f>
        <v>0</v>
      </c>
      <c r="D287" s="23">
        <f t="shared" si="29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30"/>
        <v>0</v>
      </c>
      <c r="H287" s="9">
        <f t="shared" si="31"/>
        <v>0</v>
      </c>
      <c r="J287" s="9" t="str">
        <f t="shared" si="28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>
      <c r="B288" s="9">
        <f t="shared" si="27"/>
        <v>0</v>
      </c>
      <c r="C288" s="22">
        <f>IF(SUM(G288:G$302)&gt;0,(($M$1+$E$8)*((1+F288)^SUM(H288:H$302)))+D288,0)</f>
        <v>0</v>
      </c>
      <c r="D288" s="23">
        <f t="shared" si="29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30"/>
        <v>0</v>
      </c>
      <c r="H288" s="9">
        <f t="shared" si="31"/>
        <v>0</v>
      </c>
      <c r="J288" s="9" t="str">
        <f t="shared" si="28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>
      <c r="B289" s="9">
        <f t="shared" si="27"/>
        <v>0</v>
      </c>
      <c r="C289" s="22">
        <f>IF(SUM(G289:G$302)&gt;0,(($M$1+$E$8)*((1+F289)^SUM(H289:H$302)))+D289,0)</f>
        <v>0</v>
      </c>
      <c r="D289" s="23">
        <f t="shared" si="29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30"/>
        <v>0</v>
      </c>
      <c r="H289" s="9">
        <f t="shared" si="31"/>
        <v>0</v>
      </c>
      <c r="J289" s="9" t="str">
        <f t="shared" si="28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>
      <c r="B290" s="9">
        <f t="shared" si="27"/>
        <v>0</v>
      </c>
      <c r="C290" s="22">
        <f>IF(SUM(G290:G$302)&gt;0,(($M$1+$E$8)*((1+F290)^SUM(H290:H$302)))+D290,0)</f>
        <v>0</v>
      </c>
      <c r="D290" s="23">
        <f t="shared" si="29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30"/>
        <v>0</v>
      </c>
      <c r="H290" s="9">
        <f t="shared" si="31"/>
        <v>0</v>
      </c>
      <c r="J290" s="9" t="str">
        <f t="shared" si="28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>
      <c r="B291" s="9">
        <f t="shared" si="27"/>
        <v>0</v>
      </c>
      <c r="C291" s="22">
        <f>IF(SUM(G291:G$302)&gt;0,(($M$1+$E$8)*((1+F291)^SUM(H291:H$302)))+D291,0)</f>
        <v>0</v>
      </c>
      <c r="D291" s="23">
        <f t="shared" si="29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30"/>
        <v>0</v>
      </c>
      <c r="H291" s="9">
        <f t="shared" si="31"/>
        <v>0</v>
      </c>
      <c r="J291" s="9" t="str">
        <f t="shared" si="28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>
      <c r="B292" s="9">
        <f t="shared" si="27"/>
        <v>0</v>
      </c>
      <c r="C292" s="22">
        <f>IF(SUM(G292:G$302)&gt;0,(($M$1+$E$8)*((1+F292)^SUM(H292:H$302)))+D292,0)</f>
        <v>0</v>
      </c>
      <c r="D292" s="23">
        <f t="shared" si="29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30"/>
        <v>0</v>
      </c>
      <c r="H292" s="9">
        <f t="shared" si="31"/>
        <v>0</v>
      </c>
      <c r="J292" s="9" t="str">
        <f t="shared" si="28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>
      <c r="B293" s="9">
        <f t="shared" si="27"/>
        <v>0</v>
      </c>
      <c r="C293" s="22">
        <f>IF(SUM(G293:G$302)&gt;0,(($M$1+$E$8)*((1+F293)^SUM(H293:H$302)))+D293,0)</f>
        <v>0</v>
      </c>
      <c r="D293" s="23">
        <f t="shared" si="29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30"/>
        <v>0</v>
      </c>
      <c r="H293" s="9">
        <f t="shared" si="31"/>
        <v>0</v>
      </c>
      <c r="J293" s="9" t="str">
        <f t="shared" si="28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>
      <c r="B294" s="9">
        <f t="shared" si="27"/>
        <v>0</v>
      </c>
      <c r="C294" s="22">
        <f>IF(SUM(G294:G$302)&gt;0,(($M$1+$E$8)*((1+F294)^SUM(H294:H$302)))+D294,0)</f>
        <v>0</v>
      </c>
      <c r="D294" s="23">
        <f t="shared" si="29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30"/>
        <v>0</v>
      </c>
      <c r="H294" s="9">
        <f t="shared" si="31"/>
        <v>0</v>
      </c>
      <c r="J294" s="9" t="str">
        <f t="shared" si="28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>
      <c r="B295" s="9">
        <f t="shared" si="27"/>
        <v>0</v>
      </c>
      <c r="C295" s="22">
        <f>IF(SUM(G295:G$302)&gt;0,(($M$1+$E$8)*((1+F295)^SUM(H295:H$302)))+D295,0)</f>
        <v>0</v>
      </c>
      <c r="D295" s="23">
        <f t="shared" si="29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30"/>
        <v>0</v>
      </c>
      <c r="H295" s="9">
        <f t="shared" si="31"/>
        <v>0</v>
      </c>
      <c r="J295" s="9" t="str">
        <f t="shared" si="28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>
      <c r="B296" s="9">
        <f t="shared" si="27"/>
        <v>0</v>
      </c>
      <c r="C296" s="22">
        <f>IF(SUM(G296:G$302)&gt;0,(($M$1+$E$8)*((1+F296)^SUM(H296:H$302)))+D296,0)</f>
        <v>0</v>
      </c>
      <c r="D296" s="23">
        <f t="shared" si="29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30"/>
        <v>0</v>
      </c>
      <c r="H296" s="9">
        <f t="shared" si="31"/>
        <v>0</v>
      </c>
      <c r="J296" s="9" t="str">
        <f t="shared" si="28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>
      <c r="B297" s="9">
        <f t="shared" si="27"/>
        <v>0</v>
      </c>
      <c r="C297" s="22">
        <f>IF(SUM(G297:G$302)&gt;0,(($M$1+$E$8)*((1+F297)^SUM(H297:H$302)))+D297,0)</f>
        <v>0</v>
      </c>
      <c r="D297" s="23">
        <f t="shared" si="29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30"/>
        <v>0</v>
      </c>
      <c r="H297" s="9">
        <f t="shared" si="31"/>
        <v>0</v>
      </c>
      <c r="J297" s="9" t="str">
        <f t="shared" si="28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>
      <c r="B298" s="9">
        <f t="shared" si="27"/>
        <v>0</v>
      </c>
      <c r="C298" s="22">
        <f>IF(SUM(G298:G$302)&gt;0,(($M$1+$E$8)*((1+F298)^SUM(H298:H$302)))+D298,0)</f>
        <v>0</v>
      </c>
      <c r="D298" s="23">
        <f t="shared" si="29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30"/>
        <v>0</v>
      </c>
      <c r="H298" s="9">
        <f t="shared" si="31"/>
        <v>0</v>
      </c>
      <c r="J298" s="9" t="str">
        <f t="shared" si="28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>
      <c r="B299" s="9">
        <f t="shared" si="27"/>
        <v>0</v>
      </c>
      <c r="C299" s="22">
        <f>IF(SUM(G299:G$302)&gt;0,(($M$1+$E$8)*((1+F299)^SUM(H299:H$302)))+D299,0)</f>
        <v>0</v>
      </c>
      <c r="D299" s="23">
        <f t="shared" si="29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30"/>
        <v>0</v>
      </c>
      <c r="H299" s="9">
        <f t="shared" si="31"/>
        <v>0</v>
      </c>
      <c r="J299" s="9" t="str">
        <f t="shared" si="28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>
      <c r="B300" s="9">
        <f t="shared" si="27"/>
        <v>0</v>
      </c>
      <c r="C300" s="22">
        <f>IF(SUM(G300:G$302)&gt;0,(($M$1+$E$8)*((1+F300)^SUM(H300:H$302)))+D300,0)</f>
        <v>0</v>
      </c>
      <c r="D300" s="23">
        <f t="shared" si="29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30"/>
        <v>0</v>
      </c>
      <c r="H300" s="9">
        <f t="shared" si="31"/>
        <v>0</v>
      </c>
      <c r="J300" s="9" t="str">
        <f t="shared" si="28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>
      <c r="B301" s="9">
        <f t="shared" si="27"/>
        <v>0</v>
      </c>
      <c r="C301" s="22">
        <f>IF(SUM(G301:G$302)&gt;0,(($M$1+$E$8)*((1+F301)^SUM(H301:H$302)))+D301,0)</f>
        <v>0</v>
      </c>
      <c r="D301" s="23">
        <f t="shared" si="29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30"/>
        <v>0</v>
      </c>
      <c r="H301" s="9">
        <f t="shared" si="31"/>
        <v>0</v>
      </c>
      <c r="J301" s="9" t="str">
        <f t="shared" si="28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>
      <c r="B302" s="9">
        <f t="shared" si="27"/>
        <v>0</v>
      </c>
      <c r="C302" s="22">
        <f>IF(SUM(G302:G$302)&gt;0,(($M$1+$E$8)*((1+F302)^SUM(H302:H$302)))+D302,0)</f>
        <v>0</v>
      </c>
      <c r="D302" s="23">
        <f t="shared" si="29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30"/>
        <v>0</v>
      </c>
      <c r="H302" s="9">
        <f t="shared" si="31"/>
        <v>0</v>
      </c>
      <c r="J302" s="9" t="str">
        <f t="shared" si="28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A322"/>
  <sheetViews>
    <sheetView tabSelected="1" topLeftCell="A36" workbookViewId="0">
      <selection activeCell="A63" sqref="A63:XFD63"/>
    </sheetView>
  </sheetViews>
  <sheetFormatPr defaultRowHeight="15"/>
  <cols>
    <col min="1" max="1" width="9.140625" style="41"/>
    <col min="2" max="2" width="13.7109375" style="35" customWidth="1"/>
    <col min="3" max="12" width="13.7109375" style="41" customWidth="1"/>
    <col min="13" max="13" width="10.140625" style="41" customWidth="1"/>
    <col min="14" max="14" width="11.28515625" style="39" customWidth="1"/>
    <col min="15" max="15" width="12.42578125" style="38" customWidth="1"/>
    <col min="16" max="16" width="1.5703125" style="83" customWidth="1"/>
    <col min="17" max="17" width="11.7109375" style="39" customWidth="1"/>
    <col min="18" max="18" width="10.5703125" style="38" customWidth="1"/>
    <col min="19" max="19" width="2" style="83" customWidth="1"/>
    <col min="20" max="20" width="11.42578125" style="39" customWidth="1"/>
    <col min="21" max="21" width="10.7109375" style="38" customWidth="1"/>
    <col min="22" max="22" width="2" style="83" customWidth="1"/>
    <col min="23" max="23" width="10.7109375" style="39" bestFit="1" customWidth="1"/>
    <col min="24" max="24" width="9.85546875" style="38" customWidth="1"/>
    <col min="25" max="25" width="2" style="83" customWidth="1"/>
    <col min="26" max="26" width="10.7109375" style="39" customWidth="1"/>
    <col min="27" max="27" width="10.28515625" style="38" customWidth="1"/>
    <col min="28" max="28" width="2" style="83" customWidth="1"/>
    <col min="29" max="29" width="10.28515625" style="39" customWidth="1"/>
    <col min="30" max="30" width="10.5703125" style="38" customWidth="1"/>
    <col min="31" max="31" width="2" style="83" customWidth="1"/>
    <col min="32" max="32" width="10.5703125" style="39" customWidth="1"/>
    <col min="33" max="33" width="10.85546875" style="38" customWidth="1"/>
    <col min="34" max="34" width="2" style="83" customWidth="1"/>
    <col min="35" max="35" width="0.140625" style="83" customWidth="1"/>
    <col min="36" max="36" width="10.140625" style="39" customWidth="1"/>
    <col min="37" max="37" width="10.7109375" style="38" customWidth="1"/>
    <col min="38" max="38" width="2" style="83" customWidth="1"/>
    <col min="39" max="39" width="10.140625" style="39" customWidth="1"/>
    <col min="40" max="40" width="10.28515625" style="38" customWidth="1"/>
    <col min="41" max="41" width="2" style="83" customWidth="1"/>
    <col min="42" max="42" width="9.28515625" style="39" customWidth="1"/>
    <col min="43" max="43" width="10.28515625" style="38" customWidth="1"/>
    <col min="44" max="44" width="2" style="83" customWidth="1"/>
    <col min="45" max="45" width="10.5703125" style="39" bestFit="1" customWidth="1"/>
    <col min="46" max="46" width="9.7109375" style="38" customWidth="1"/>
    <col min="47" max="47" width="2" style="83" customWidth="1"/>
    <col min="48" max="48" width="10.5703125" style="39" bestFit="1" customWidth="1"/>
    <col min="49" max="49" width="9.7109375" style="38" customWidth="1"/>
    <col min="50" max="50" width="2" style="83" customWidth="1"/>
    <col min="51" max="51" width="10.5703125" style="37" customWidth="1"/>
  </cols>
  <sheetData>
    <row r="1" spans="1:53" s="36" customFormat="1">
      <c r="A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76"/>
      <c r="O1" s="73" t="s">
        <v>56</v>
      </c>
      <c r="P1" s="80"/>
      <c r="Q1" s="76"/>
      <c r="R1" s="73"/>
      <c r="S1" s="80"/>
      <c r="T1" s="76"/>
      <c r="U1" s="73"/>
      <c r="V1" s="80"/>
      <c r="W1" s="76"/>
      <c r="X1" s="73"/>
      <c r="Y1" s="80"/>
      <c r="Z1" s="76"/>
      <c r="AA1" s="73"/>
      <c r="AB1" s="80"/>
      <c r="AC1" s="39"/>
      <c r="AD1" s="38"/>
      <c r="AE1" s="80"/>
      <c r="AF1" s="39"/>
      <c r="AG1" s="38"/>
      <c r="AH1" s="80"/>
      <c r="AI1" s="80"/>
      <c r="AJ1" s="39"/>
      <c r="AK1" s="38"/>
      <c r="AL1" s="80"/>
      <c r="AM1" s="39"/>
      <c r="AN1" s="38"/>
      <c r="AO1" s="80"/>
      <c r="AP1" s="39"/>
      <c r="AQ1" s="38"/>
      <c r="AR1" s="80"/>
      <c r="AS1" s="39"/>
      <c r="AT1" s="38"/>
      <c r="AU1" s="80"/>
      <c r="AV1" s="39"/>
      <c r="AW1" s="38"/>
      <c r="AX1" s="80"/>
      <c r="AY1" s="37"/>
    </row>
    <row r="2" spans="1:53" s="41" customFormat="1">
      <c r="N2" s="76"/>
      <c r="O2" s="73" t="s">
        <v>65</v>
      </c>
      <c r="P2" s="80"/>
      <c r="Q2" s="76"/>
      <c r="R2" s="73"/>
      <c r="S2" s="80"/>
      <c r="T2" s="76"/>
      <c r="U2" s="73"/>
      <c r="V2" s="80"/>
      <c r="W2" s="76"/>
      <c r="X2" s="73"/>
      <c r="Y2" s="80"/>
      <c r="Z2" s="76"/>
      <c r="AA2" s="73"/>
      <c r="AB2" s="80"/>
      <c r="AC2" s="39"/>
      <c r="AD2" s="38"/>
      <c r="AE2" s="80"/>
      <c r="AF2" s="39"/>
      <c r="AG2" s="38"/>
      <c r="AH2" s="80"/>
      <c r="AI2" s="80"/>
      <c r="AJ2" s="39"/>
      <c r="AK2" s="38"/>
      <c r="AL2" s="80"/>
      <c r="AM2" s="39"/>
      <c r="AN2" s="38"/>
      <c r="AO2" s="80"/>
      <c r="AP2" s="39"/>
      <c r="AQ2" s="38"/>
      <c r="AR2" s="80"/>
      <c r="AS2" s="39"/>
      <c r="AT2" s="38"/>
      <c r="AU2" s="80"/>
      <c r="AV2" s="39"/>
      <c r="AW2" s="38"/>
      <c r="AX2" s="80"/>
      <c r="AY2" s="37"/>
    </row>
    <row r="3" spans="1:53" s="41" customFormat="1">
      <c r="N3" s="76"/>
      <c r="O3" s="73"/>
      <c r="P3" s="80"/>
      <c r="Q3" s="76"/>
      <c r="R3" s="73"/>
      <c r="S3" s="80"/>
      <c r="T3" s="76"/>
      <c r="U3" s="73"/>
      <c r="V3" s="80"/>
      <c r="W3" s="76"/>
      <c r="X3" s="73"/>
      <c r="Y3" s="80"/>
      <c r="Z3" s="76"/>
      <c r="AA3" s="73"/>
      <c r="AB3" s="80"/>
      <c r="AC3" s="39"/>
      <c r="AD3" s="38"/>
      <c r="AE3" s="80"/>
      <c r="AF3" s="39"/>
      <c r="AG3" s="38"/>
      <c r="AH3" s="80"/>
      <c r="AI3" s="80"/>
      <c r="AJ3" s="39"/>
      <c r="AK3" s="38"/>
      <c r="AL3" s="80"/>
      <c r="AM3" s="39"/>
      <c r="AN3" s="38"/>
      <c r="AO3" s="80"/>
      <c r="AP3" s="39"/>
      <c r="AQ3" s="38"/>
      <c r="AR3" s="80"/>
      <c r="AS3" s="39"/>
      <c r="AT3" s="38"/>
      <c r="AU3" s="80"/>
      <c r="AV3" s="39"/>
      <c r="AW3" s="38"/>
      <c r="AX3" s="80"/>
      <c r="AY3" s="37"/>
    </row>
    <row r="4" spans="1:53">
      <c r="N4" s="77"/>
      <c r="O4" s="74" t="s">
        <v>43</v>
      </c>
      <c r="P4" s="81"/>
      <c r="Q4" s="77"/>
      <c r="R4" s="74" t="s">
        <v>68</v>
      </c>
      <c r="S4" s="81"/>
      <c r="T4" s="77"/>
      <c r="U4" s="74" t="s">
        <v>52</v>
      </c>
      <c r="V4" s="81"/>
      <c r="W4" s="77"/>
      <c r="X4" s="74" t="s">
        <v>69</v>
      </c>
      <c r="Y4" s="81"/>
      <c r="Z4" s="77"/>
      <c r="AA4" s="74" t="s">
        <v>51</v>
      </c>
      <c r="AB4" s="81"/>
      <c r="AC4" s="77"/>
      <c r="AD4" s="74" t="s">
        <v>50</v>
      </c>
      <c r="AE4" s="81"/>
      <c r="AF4" s="77"/>
      <c r="AG4" s="74" t="s">
        <v>49</v>
      </c>
      <c r="AH4" s="81"/>
      <c r="AI4" s="81"/>
      <c r="AJ4" s="77"/>
      <c r="AK4" s="74" t="s">
        <v>48</v>
      </c>
      <c r="AL4" s="81"/>
      <c r="AM4" s="77"/>
      <c r="AN4" s="74" t="s">
        <v>47</v>
      </c>
      <c r="AO4" s="81"/>
      <c r="AP4" s="77"/>
      <c r="AQ4" s="74" t="s">
        <v>46</v>
      </c>
      <c r="AR4" s="81"/>
      <c r="AT4" s="74" t="s">
        <v>45</v>
      </c>
      <c r="AU4" s="81"/>
      <c r="AW4" s="74" t="s">
        <v>45</v>
      </c>
      <c r="AX4" s="81"/>
    </row>
    <row r="5" spans="1:53">
      <c r="N5" s="78"/>
      <c r="O5" s="75" t="s">
        <v>30</v>
      </c>
      <c r="P5" s="82"/>
      <c r="Q5" s="78"/>
      <c r="R5" s="75" t="s">
        <v>30</v>
      </c>
      <c r="S5" s="82"/>
      <c r="T5" s="78"/>
      <c r="U5" s="75" t="s">
        <v>30</v>
      </c>
      <c r="V5" s="82"/>
      <c r="W5" s="78"/>
      <c r="X5" s="75" t="s">
        <v>30</v>
      </c>
      <c r="Y5" s="82"/>
      <c r="Z5" s="78"/>
      <c r="AA5" s="75" t="s">
        <v>30</v>
      </c>
      <c r="AB5" s="82"/>
      <c r="AC5" s="78"/>
      <c r="AD5" s="75" t="s">
        <v>30</v>
      </c>
      <c r="AE5" s="82"/>
      <c r="AF5" s="78"/>
      <c r="AG5" s="75" t="s">
        <v>30</v>
      </c>
      <c r="AH5" s="82"/>
      <c r="AI5" s="82"/>
      <c r="AJ5" s="78"/>
      <c r="AK5" s="75" t="s">
        <v>30</v>
      </c>
      <c r="AL5" s="82"/>
      <c r="AM5" s="78"/>
      <c r="AN5" s="75" t="s">
        <v>30</v>
      </c>
      <c r="AO5" s="82"/>
      <c r="AP5" s="78"/>
      <c r="AQ5" s="75" t="s">
        <v>30</v>
      </c>
      <c r="AR5" s="82"/>
      <c r="AT5" s="75" t="s">
        <v>30</v>
      </c>
      <c r="AU5" s="82"/>
      <c r="AW5" s="75" t="s">
        <v>30</v>
      </c>
      <c r="AX5" s="82"/>
    </row>
    <row r="6" spans="1:53">
      <c r="B6" s="74" t="s">
        <v>53</v>
      </c>
      <c r="C6" s="74" t="s">
        <v>52</v>
      </c>
      <c r="D6" s="74" t="s">
        <v>69</v>
      </c>
      <c r="E6" s="74" t="s">
        <v>51</v>
      </c>
      <c r="F6" s="74" t="s">
        <v>50</v>
      </c>
      <c r="G6" s="74" t="s">
        <v>49</v>
      </c>
      <c r="H6" s="74" t="s">
        <v>48</v>
      </c>
      <c r="I6" s="74" t="s">
        <v>47</v>
      </c>
      <c r="J6" s="74" t="s">
        <v>46</v>
      </c>
      <c r="K6" s="74" t="s">
        <v>45</v>
      </c>
      <c r="L6" s="74" t="s">
        <v>44</v>
      </c>
      <c r="N6" s="78"/>
      <c r="O6" s="75" t="s">
        <v>31</v>
      </c>
      <c r="P6" s="82"/>
      <c r="Q6" s="78"/>
      <c r="R6" s="75" t="s">
        <v>31</v>
      </c>
      <c r="S6" s="82"/>
      <c r="T6" s="78"/>
      <c r="U6" s="75" t="s">
        <v>31</v>
      </c>
      <c r="V6" s="82"/>
      <c r="W6" s="78"/>
      <c r="X6" s="75" t="s">
        <v>31</v>
      </c>
      <c r="Y6" s="82"/>
      <c r="Z6" s="78"/>
      <c r="AA6" s="75" t="s">
        <v>31</v>
      </c>
      <c r="AB6" s="82"/>
      <c r="AC6" s="78"/>
      <c r="AD6" s="75" t="s">
        <v>31</v>
      </c>
      <c r="AE6" s="82"/>
      <c r="AF6" s="78"/>
      <c r="AG6" s="75" t="s">
        <v>31</v>
      </c>
      <c r="AH6" s="82"/>
      <c r="AI6" s="82"/>
      <c r="AJ6" s="78"/>
      <c r="AK6" s="75" t="s">
        <v>31</v>
      </c>
      <c r="AL6" s="82"/>
      <c r="AM6" s="78"/>
      <c r="AN6" s="75" t="s">
        <v>31</v>
      </c>
      <c r="AO6" s="82"/>
      <c r="AP6" s="78"/>
      <c r="AQ6" s="75" t="s">
        <v>31</v>
      </c>
      <c r="AR6" s="82"/>
      <c r="AT6" s="75" t="s">
        <v>31</v>
      </c>
      <c r="AU6" s="82"/>
      <c r="AW6" s="75" t="s">
        <v>31</v>
      </c>
      <c r="AX6" s="82"/>
    </row>
    <row r="7" spans="1:53">
      <c r="B7" s="75" t="s">
        <v>30</v>
      </c>
      <c r="C7" s="75" t="s">
        <v>30</v>
      </c>
      <c r="D7" s="75" t="s">
        <v>30</v>
      </c>
      <c r="E7" s="75" t="s">
        <v>30</v>
      </c>
      <c r="F7" s="75" t="s">
        <v>30</v>
      </c>
      <c r="G7" s="75" t="s">
        <v>30</v>
      </c>
      <c r="H7" s="75" t="s">
        <v>30</v>
      </c>
      <c r="I7" s="75" t="s">
        <v>30</v>
      </c>
      <c r="J7" s="75" t="s">
        <v>30</v>
      </c>
      <c r="K7" s="75" t="s">
        <v>30</v>
      </c>
      <c r="L7" s="75" t="s">
        <v>30</v>
      </c>
      <c r="N7" s="78"/>
      <c r="O7" s="75" t="s">
        <v>32</v>
      </c>
      <c r="P7" s="82"/>
      <c r="Q7" s="78"/>
      <c r="R7" s="75" t="s">
        <v>32</v>
      </c>
      <c r="S7" s="82"/>
      <c r="T7" s="78"/>
      <c r="U7" s="75" t="s">
        <v>32</v>
      </c>
      <c r="V7" s="82"/>
      <c r="W7" s="78"/>
      <c r="X7" s="75" t="s">
        <v>32</v>
      </c>
      <c r="Y7" s="82"/>
      <c r="Z7" s="78"/>
      <c r="AA7" s="75" t="s">
        <v>32</v>
      </c>
      <c r="AB7" s="82"/>
      <c r="AC7" s="78"/>
      <c r="AD7" s="75" t="s">
        <v>32</v>
      </c>
      <c r="AE7" s="82"/>
      <c r="AF7" s="78"/>
      <c r="AG7" s="75" t="s">
        <v>32</v>
      </c>
      <c r="AH7" s="82"/>
      <c r="AI7" s="82"/>
      <c r="AJ7" s="78"/>
      <c r="AK7" s="75" t="s">
        <v>32</v>
      </c>
      <c r="AL7" s="82"/>
      <c r="AM7" s="78"/>
      <c r="AN7" s="75" t="s">
        <v>32</v>
      </c>
      <c r="AO7" s="82"/>
      <c r="AP7" s="78"/>
      <c r="AQ7" s="75" t="s">
        <v>32</v>
      </c>
      <c r="AR7" s="82"/>
      <c r="AT7" s="75" t="s">
        <v>32</v>
      </c>
      <c r="AU7" s="82"/>
      <c r="AW7" s="75" t="s">
        <v>32</v>
      </c>
      <c r="AX7" s="82"/>
      <c r="AZ7" s="34" t="s">
        <v>55</v>
      </c>
    </row>
    <row r="8" spans="1:53">
      <c r="B8" s="75" t="s">
        <v>66</v>
      </c>
      <c r="C8" s="75" t="s">
        <v>66</v>
      </c>
      <c r="D8" s="75" t="s">
        <v>66</v>
      </c>
      <c r="E8" s="75" t="s">
        <v>66</v>
      </c>
      <c r="F8" s="75" t="s">
        <v>66</v>
      </c>
      <c r="G8" s="75" t="s">
        <v>66</v>
      </c>
      <c r="H8" s="75" t="s">
        <v>66</v>
      </c>
      <c r="I8" s="75" t="s">
        <v>66</v>
      </c>
      <c r="J8" s="75" t="s">
        <v>66</v>
      </c>
      <c r="K8" s="75" t="s">
        <v>66</v>
      </c>
      <c r="L8" s="75" t="s">
        <v>66</v>
      </c>
      <c r="N8" s="79" t="s">
        <v>3</v>
      </c>
      <c r="O8" s="75" t="s">
        <v>37</v>
      </c>
      <c r="P8" s="84"/>
      <c r="Q8" s="79" t="s">
        <v>3</v>
      </c>
      <c r="R8" s="75" t="s">
        <v>37</v>
      </c>
      <c r="S8" s="84"/>
      <c r="T8" s="79" t="s">
        <v>3</v>
      </c>
      <c r="U8" s="75" t="s">
        <v>37</v>
      </c>
      <c r="V8" s="84"/>
      <c r="W8" s="79" t="s">
        <v>3</v>
      </c>
      <c r="X8" s="75" t="s">
        <v>37</v>
      </c>
      <c r="Y8" s="84"/>
      <c r="Z8" s="79" t="s">
        <v>3</v>
      </c>
      <c r="AA8" s="75" t="s">
        <v>37</v>
      </c>
      <c r="AB8" s="84"/>
      <c r="AC8" s="79" t="s">
        <v>3</v>
      </c>
      <c r="AD8" s="75" t="s">
        <v>37</v>
      </c>
      <c r="AE8" s="84"/>
      <c r="AF8" s="79" t="s">
        <v>3</v>
      </c>
      <c r="AG8" s="75" t="s">
        <v>37</v>
      </c>
      <c r="AH8" s="84"/>
      <c r="AI8" s="84"/>
      <c r="AJ8" s="79" t="s">
        <v>3</v>
      </c>
      <c r="AK8" s="75" t="s">
        <v>37</v>
      </c>
      <c r="AL8" s="84"/>
      <c r="AM8" s="79" t="s">
        <v>3</v>
      </c>
      <c r="AN8" s="75" t="s">
        <v>37</v>
      </c>
      <c r="AO8" s="84"/>
      <c r="AP8" s="79" t="s">
        <v>3</v>
      </c>
      <c r="AQ8" s="75" t="s">
        <v>37</v>
      </c>
      <c r="AR8" s="84"/>
      <c r="AS8" s="79" t="s">
        <v>3</v>
      </c>
      <c r="AT8" s="75" t="s">
        <v>37</v>
      </c>
      <c r="AU8" s="84"/>
      <c r="AV8" s="79" t="s">
        <v>3</v>
      </c>
      <c r="AW8" s="75" t="s">
        <v>37</v>
      </c>
      <c r="AX8" s="84"/>
      <c r="AY8" s="71"/>
      <c r="AZ8" s="40" t="s">
        <v>54</v>
      </c>
      <c r="BA8" s="40" t="s">
        <v>3</v>
      </c>
    </row>
    <row r="9" spans="1:53">
      <c r="B9" s="95">
        <f>IFERROR(VLOOKUP(N9,$Q$9:$R$320,2,FALSE),R9)</f>
        <v>445102.8699999979</v>
      </c>
      <c r="C9" s="95">
        <f>IFERROR(VLOOKUP(N9,$T$9:$U$320,2,FALSE),U9)</f>
        <v>156817.46999999962</v>
      </c>
      <c r="D9" s="95">
        <f>IFERROR(VLOOKUP(N9,$W$9:$X$320,2,FALSE),X9)</f>
        <v>5463.7500000000164</v>
      </c>
      <c r="E9" s="95">
        <f>IFERROR(VLOOKUP(N9,$Z$9:$AA$320,2,FALSE),AA9)</f>
        <v>0</v>
      </c>
      <c r="F9" s="95">
        <f>IFERROR(VLOOKUP(N9,$AC$9:$AD$320,2,FALSE),AD9)</f>
        <v>0</v>
      </c>
      <c r="G9" s="95">
        <f>IFERROR(VLOOKUP(N9,$AF$9:$AG$320,2,FALSE),AG9)</f>
        <v>0</v>
      </c>
      <c r="H9" s="95">
        <f>IFERROR(VLOOKUP(N9,$AJ$9:$AK$320,2,FALSE),AK9)</f>
        <v>0</v>
      </c>
      <c r="I9" s="95">
        <f>IFERROR(VLOOKUP(N9,$AM$9:$AN$320,2,FALSE),AN9)</f>
        <v>0</v>
      </c>
      <c r="J9" s="95">
        <f>IFERROR(VLOOKUP(N9,$AP$9:$AQ$320,2,FALSE),AQ9)</f>
        <v>0</v>
      </c>
      <c r="K9" s="95">
        <f>IFERROR(VLOOKUP(N9,$AS$9:$AT$320,2,FALSE),AT9)</f>
        <v>0</v>
      </c>
      <c r="L9" s="95">
        <f>IFERROR(VLOOKUP(N9,$AV$9:$AW$320,2,FALSE),AW9)</f>
        <v>0</v>
      </c>
      <c r="M9" s="95"/>
      <c r="N9" s="44">
        <f>IF('Act1'!$Q9&lt;&gt;"",'Act1'!$Q9,"")</f>
        <v>42094</v>
      </c>
      <c r="O9" s="63">
        <f>'Act1'!$C9</f>
        <v>698373.63192330545</v>
      </c>
      <c r="P9" s="85"/>
      <c r="Q9" s="44">
        <f>IF('Act2'!$Q9&lt;&gt;"",'Act2'!$Q9,"")</f>
        <v>42094</v>
      </c>
      <c r="R9" s="63">
        <f>'Act2'!$C9</f>
        <v>445102.8699999979</v>
      </c>
      <c r="S9" s="85" t="str">
        <f>IF(AND(Q9&lt;&gt;$N9,Q9&lt;&gt;""),"*","")</f>
        <v/>
      </c>
      <c r="T9" s="44">
        <f>IF('Act3'!$Q9&lt;&gt;"",'Act3'!$Q9,"")</f>
        <v>42094</v>
      </c>
      <c r="U9" s="63">
        <f>'Act3'!$C9</f>
        <v>156817.46999999962</v>
      </c>
      <c r="V9" s="85" t="str">
        <f>IF(AND(T9&lt;&gt;$N9,T9&lt;&gt;""),"*","")</f>
        <v/>
      </c>
      <c r="W9" s="44">
        <f>IF('Act4'!$Q9&lt;&gt;"",'Act4'!$Q9,"")</f>
        <v>42094</v>
      </c>
      <c r="X9" s="63">
        <f>'Act4'!$C9</f>
        <v>5463.7500000000164</v>
      </c>
      <c r="Y9" s="85" t="str">
        <f>IF(AND(W9&lt;&gt;$N9,W9&lt;&gt;""),"*","")</f>
        <v/>
      </c>
      <c r="Z9" s="44" t="str">
        <f>IF('Act5'!$Q9&lt;&gt;"",'Act5'!$Q9,"")</f>
        <v/>
      </c>
      <c r="AA9" s="63">
        <f>'Act5'!$C9</f>
        <v>0</v>
      </c>
      <c r="AB9" s="85" t="str">
        <f>IF(AND(Z9&lt;&gt;$N9,Z9&lt;&gt;""),"*","")</f>
        <v/>
      </c>
      <c r="AC9" s="44" t="str">
        <f>IF('Act6'!$Q9&lt;&gt;"",'Act6'!$Q9,"")</f>
        <v/>
      </c>
      <c r="AD9" s="63">
        <f>'Act6'!$C9</f>
        <v>0</v>
      </c>
      <c r="AE9" s="85" t="str">
        <f>IF(AND(AC9&lt;&gt;$N9,AC9&lt;&gt;""),"*","")</f>
        <v/>
      </c>
      <c r="AF9" s="39" t="str">
        <f>IF('Act7'!$Q9&lt;&gt;"",'Act7'!$Q9,"")</f>
        <v/>
      </c>
      <c r="AG9" s="97">
        <f>'Act7'!$C9</f>
        <v>0</v>
      </c>
      <c r="AH9" s="85" t="str">
        <f>IF(AND(AF9&lt;&gt;$N9,AF9&lt;&gt;""),"*","")</f>
        <v/>
      </c>
      <c r="AI9" s="85" t="str">
        <f>IF(AND(AF9&lt;&gt;$N9,AF9&lt;&gt;""),"*","")</f>
        <v/>
      </c>
      <c r="AJ9" s="39" t="str">
        <f>IF('Act8'!$Q9&lt;&gt;"",'Act8'!$Q9,"")</f>
        <v/>
      </c>
      <c r="AK9" s="97">
        <f>'Act8'!$C9</f>
        <v>0</v>
      </c>
      <c r="AL9" s="85" t="str">
        <f>IF(AND(AJ9&lt;&gt;$N9,AJ9&lt;&gt;""),"*","")</f>
        <v/>
      </c>
      <c r="AM9" s="39" t="str">
        <f>IF('Act9'!$Q9&lt;&gt;"",'Act9'!$Q9,"")</f>
        <v/>
      </c>
      <c r="AN9" s="97">
        <f>'Act9'!$C9</f>
        <v>0</v>
      </c>
      <c r="AO9" s="85" t="str">
        <f>IF(AND(AM9&lt;&gt;$N9,AM9&lt;&gt;""),"*","")</f>
        <v/>
      </c>
      <c r="AP9" s="39" t="str">
        <f>IF('Act10'!$Q9&lt;&gt;"",'Act10'!$Q9,"")</f>
        <v/>
      </c>
      <c r="AQ9" s="97">
        <f>'Act10'!$C9</f>
        <v>0</v>
      </c>
      <c r="AR9" s="85" t="str">
        <f>IF(AND(AP9&lt;&gt;$N9,AP9&lt;&gt;""),"*","")</f>
        <v/>
      </c>
      <c r="AS9" s="44" t="str">
        <f>IF('Act11'!$Q9&lt;&gt;"",'Act11'!$Q9,"")</f>
        <v/>
      </c>
      <c r="AT9" s="97">
        <f>'Act11'!$C9</f>
        <v>0</v>
      </c>
      <c r="AU9" s="85" t="str">
        <f>IF(AND(AS9&lt;&gt;$N9,AS9&lt;&gt;""),"*","")</f>
        <v/>
      </c>
      <c r="AV9" s="91" t="str">
        <f>IF('Act12'!$Q9&lt;&gt;"",'Act12'!$Q9,"")</f>
        <v/>
      </c>
      <c r="AW9" s="97">
        <f>'Act12'!$C9</f>
        <v>0</v>
      </c>
      <c r="AX9" s="85" t="str">
        <f>IF(AND(AV9&lt;&gt;$N9,AV9&lt;&gt;""),"*","")</f>
        <v/>
      </c>
      <c r="AY9" s="72"/>
    </row>
    <row r="10" spans="1:53">
      <c r="B10" s="95">
        <f t="shared" ref="B10:B73" si="0">IFERROR(VLOOKUP(N10,$Q$9:$R$320,2,FALSE),R10)</f>
        <v>422500.26000000036</v>
      </c>
      <c r="C10" s="95">
        <f t="shared" ref="C10:C73" si="1">IFERROR(VLOOKUP(N10,$T$9:$U$320,2,FALSE),U10)</f>
        <v>148131.61999999959</v>
      </c>
      <c r="D10" s="95">
        <f t="shared" ref="D10:D73" si="2">IFERROR(VLOOKUP(N10,$W$9:$X$320,2,FALSE),X10)</f>
        <v>5008.3000000000156</v>
      </c>
      <c r="E10" s="95">
        <f t="shared" ref="E10:E73" si="3">IFERROR(VLOOKUP(N10,$Z$9:$AA$320,2,FALSE),AA10)</f>
        <v>0</v>
      </c>
      <c r="F10" s="95">
        <f t="shared" ref="F10:F73" si="4">IFERROR(VLOOKUP(N10,$AC$9:$AD$320,2,FALSE),AD10)</f>
        <v>0</v>
      </c>
      <c r="G10" s="95">
        <f t="shared" ref="G10:G73" si="5">IFERROR(VLOOKUP(N10,$AF$9:$AG$320,2,FALSE),AG10)</f>
        <v>0</v>
      </c>
      <c r="H10" s="95">
        <f t="shared" ref="H10:H73" si="6">IFERROR(VLOOKUP(N10,$AJ$9:$AK$320,2,FALSE),AK10)</f>
        <v>0</v>
      </c>
      <c r="I10" s="95">
        <f t="shared" ref="I10:I73" si="7">IFERROR(VLOOKUP(N10,$AM$9:$AN$320,2,FALSE),AN10)</f>
        <v>0</v>
      </c>
      <c r="J10" s="95">
        <f t="shared" ref="J10:J73" si="8">IFERROR(VLOOKUP(N10,$AP$9:$AQ$320,2,FALSE),AQ10)</f>
        <v>0</v>
      </c>
      <c r="K10" s="95">
        <f t="shared" ref="K10:K73" si="9">IFERROR(VLOOKUP(N10,$AS$9:$AT$320,2,FALSE),AT10)</f>
        <v>0</v>
      </c>
      <c r="L10" s="95">
        <f t="shared" ref="L10:L73" si="10">IFERROR(VLOOKUP(N10,$AV$9:$AW$320,2,FALSE),AW10)</f>
        <v>0</v>
      </c>
      <c r="M10" s="95"/>
      <c r="N10" s="91">
        <f>IF('Act1'!$Q10&lt;&gt;"",'Act1'!$Q10,"")</f>
        <v>42034</v>
      </c>
      <c r="O10" s="93">
        <f>'Act1'!$C10</f>
        <v>664065.87447978347</v>
      </c>
      <c r="P10" s="85"/>
      <c r="Q10" s="91">
        <f>IF('Act2'!$Q10&lt;&gt;"",'Act2'!$Q10,"")</f>
        <v>42034</v>
      </c>
      <c r="R10" s="93">
        <f>'Act2'!$C10</f>
        <v>422500.26000000036</v>
      </c>
      <c r="S10" s="85" t="str">
        <f>IF(AND(Q10&lt;&gt;$N10,Q10&lt;&gt;""),"*","")</f>
        <v/>
      </c>
      <c r="T10" s="91">
        <f>IF('Act3'!$Q10&lt;&gt;"",'Act3'!$Q10,"")</f>
        <v>42034</v>
      </c>
      <c r="U10" s="93">
        <f>'Act3'!$C10</f>
        <v>148131.61999999959</v>
      </c>
      <c r="V10" s="85" t="str">
        <f>IF(AND(T10&lt;&gt;$N10,T10&lt;&gt;""),"*","")</f>
        <v/>
      </c>
      <c r="W10" s="91">
        <f>IF('Act4'!$Q10&lt;&gt;"",'Act4'!$Q10,"")</f>
        <v>42034</v>
      </c>
      <c r="X10" s="93">
        <f>'Act4'!$C10</f>
        <v>5008.3000000000156</v>
      </c>
      <c r="Y10" s="85" t="str">
        <f t="shared" ref="Y10:Y73" si="11">IF(AND(W10&lt;&gt;$N10,W10&lt;&gt;""),"*","")</f>
        <v/>
      </c>
      <c r="Z10" s="91" t="str">
        <f>IF('Act5'!$Q10&lt;&gt;"",'Act5'!$Q10,"")</f>
        <v/>
      </c>
      <c r="AA10" s="93">
        <f>'Act5'!$C10</f>
        <v>0</v>
      </c>
      <c r="AB10" s="85" t="str">
        <f t="shared" ref="AB10:AB73" si="12">IF(AND(Z10&lt;&gt;$N10,Z10&lt;&gt;""),"*","")</f>
        <v/>
      </c>
      <c r="AC10" s="91" t="str">
        <f>IF('Act6'!$Q10&lt;&gt;"",'Act6'!$Q10,"")</f>
        <v/>
      </c>
      <c r="AD10" s="93">
        <f>'Act6'!$C10</f>
        <v>0</v>
      </c>
      <c r="AE10" s="85" t="str">
        <f t="shared" ref="AE10:AE73" si="13">IF(AND(AC10&lt;&gt;$N10,AC10&lt;&gt;""),"*","")</f>
        <v/>
      </c>
      <c r="AF10" s="39" t="str">
        <f>IF('Act7'!$Q10&lt;&gt;"",'Act7'!$Q10,"")</f>
        <v/>
      </c>
      <c r="AG10" s="97">
        <f>'Act7'!$C10</f>
        <v>0</v>
      </c>
      <c r="AH10" s="85" t="str">
        <f t="shared" ref="AH10:AH73" si="14">IF(AND(AF10&lt;&gt;$N10,AF10&lt;&gt;""),"*","")</f>
        <v/>
      </c>
      <c r="AI10" s="85" t="str">
        <f t="shared" ref="AI10:AI73" si="15">IF(AND(AF10&lt;&gt;$N10,AF10&lt;&gt;""),"*","")</f>
        <v/>
      </c>
      <c r="AJ10" s="39" t="str">
        <f>IF('Act8'!$Q10&lt;&gt;"",'Act8'!$Q10,"")</f>
        <v/>
      </c>
      <c r="AK10" s="97">
        <f>'Act8'!$C10</f>
        <v>0</v>
      </c>
      <c r="AL10" s="85" t="str">
        <f t="shared" ref="AL10:AL73" si="16">IF(AND(AJ10&lt;&gt;$N10,AJ10&lt;&gt;""),"*","")</f>
        <v/>
      </c>
      <c r="AM10" s="39" t="str">
        <f>IF('Act9'!$Q10&lt;&gt;"",'Act9'!$Q10,"")</f>
        <v/>
      </c>
      <c r="AN10" s="97">
        <f>'Act9'!$C10</f>
        <v>0</v>
      </c>
      <c r="AO10" s="85" t="str">
        <f t="shared" ref="AO10:AO73" si="17">IF(AND(AM10&lt;&gt;$N10,AM10&lt;&gt;""),"*","")</f>
        <v/>
      </c>
      <c r="AP10" s="39" t="str">
        <f>IF('Act10'!$Q10&lt;&gt;"",'Act10'!$Q10,"")</f>
        <v/>
      </c>
      <c r="AQ10" s="97">
        <f>'Act10'!$C10</f>
        <v>0</v>
      </c>
      <c r="AR10" s="85" t="str">
        <f t="shared" ref="AR10:AR73" si="18">IF(AND(AP10&lt;&gt;$N10,AP10&lt;&gt;""),"*","")</f>
        <v/>
      </c>
      <c r="AS10" s="91" t="str">
        <f>IF('Act11'!$Q10&lt;&gt;"",'Act11'!$Q10,"")</f>
        <v/>
      </c>
      <c r="AT10" s="97">
        <f>'Act11'!$C10</f>
        <v>0</v>
      </c>
      <c r="AU10" s="85" t="str">
        <f t="shared" ref="AU10:AU73" si="19">IF(AND(AS10&lt;&gt;$N10,AS10&lt;&gt;""),"*","")</f>
        <v/>
      </c>
      <c r="AV10" s="91" t="str">
        <f>IF('Act12'!$Q10&lt;&gt;"",'Act12'!$Q10,"")</f>
        <v/>
      </c>
      <c r="AW10" s="97">
        <f>'Act12'!$C10</f>
        <v>0</v>
      </c>
      <c r="AX10" s="85" t="str">
        <f t="shared" ref="AX10:AX73" si="20">IF(AND(AV10&lt;&gt;$N10,AV10&lt;&gt;""),"*","")</f>
        <v/>
      </c>
      <c r="AY10" s="72"/>
    </row>
    <row r="11" spans="1:53">
      <c r="B11" s="95">
        <f t="shared" si="0"/>
        <v>426324.55999999779</v>
      </c>
      <c r="C11" s="95">
        <f t="shared" si="1"/>
        <v>149494.98000000045</v>
      </c>
      <c r="D11" s="95">
        <f t="shared" si="2"/>
        <v>4911.9699999999948</v>
      </c>
      <c r="E11" s="95">
        <f t="shared" si="3"/>
        <v>0</v>
      </c>
      <c r="F11" s="95">
        <f t="shared" si="4"/>
        <v>0</v>
      </c>
      <c r="G11" s="95">
        <f t="shared" si="5"/>
        <v>0</v>
      </c>
      <c r="H11" s="95">
        <f t="shared" si="6"/>
        <v>0</v>
      </c>
      <c r="I11" s="95">
        <f t="shared" si="7"/>
        <v>0</v>
      </c>
      <c r="J11" s="95">
        <f t="shared" si="8"/>
        <v>0</v>
      </c>
      <c r="K11" s="95">
        <f t="shared" si="9"/>
        <v>0</v>
      </c>
      <c r="L11" s="95">
        <f t="shared" si="10"/>
        <v>0</v>
      </c>
      <c r="M11" s="95"/>
      <c r="N11" s="91">
        <f>IF('Act1'!$Q11&lt;&gt;"",'Act1'!$Q11,"")</f>
        <v>42004</v>
      </c>
      <c r="O11" s="93">
        <f>'Act1'!$C11</f>
        <v>669278.67764420819</v>
      </c>
      <c r="P11" s="85"/>
      <c r="Q11" s="91">
        <f>IF('Act2'!$Q11&lt;&gt;"",'Act2'!$Q11,"")</f>
        <v>42004</v>
      </c>
      <c r="R11" s="93">
        <f>'Act2'!$C11</f>
        <v>426324.55999999779</v>
      </c>
      <c r="S11" s="85" t="str">
        <f>IF(AND(Q11&lt;&gt;$N11,Q11&lt;&gt;""),"*","")</f>
        <v/>
      </c>
      <c r="T11" s="91">
        <f>IF('Act3'!$Q11&lt;&gt;"",'Act3'!$Q11,"")</f>
        <v>42004</v>
      </c>
      <c r="U11" s="93">
        <f>'Act3'!$C11</f>
        <v>149494.98000000045</v>
      </c>
      <c r="V11" s="85" t="str">
        <f>IF(AND(T11&lt;&gt;$N11,T11&lt;&gt;""),"*","")</f>
        <v/>
      </c>
      <c r="W11" s="91">
        <f>IF('Act4'!$Q11&lt;&gt;"",'Act4'!$Q11,"")</f>
        <v>42004</v>
      </c>
      <c r="X11" s="93">
        <f>'Act4'!$C11</f>
        <v>4911.9699999999948</v>
      </c>
      <c r="Y11" s="85" t="str">
        <f t="shared" si="11"/>
        <v/>
      </c>
      <c r="Z11" s="91" t="str">
        <f>IF('Act5'!$Q11&lt;&gt;"",'Act5'!$Q11,"")</f>
        <v/>
      </c>
      <c r="AA11" s="93">
        <f>'Act5'!$C11</f>
        <v>0</v>
      </c>
      <c r="AB11" s="85" t="str">
        <f t="shared" si="12"/>
        <v/>
      </c>
      <c r="AC11" s="91" t="str">
        <f>IF('Act6'!$Q11&lt;&gt;"",'Act6'!$Q11,"")</f>
        <v/>
      </c>
      <c r="AD11" s="93">
        <f>'Act6'!$C11</f>
        <v>0</v>
      </c>
      <c r="AE11" s="85" t="str">
        <f t="shared" si="13"/>
        <v/>
      </c>
      <c r="AF11" s="39" t="str">
        <f>IF('Act7'!$Q11&lt;&gt;"",'Act7'!$Q11,"")</f>
        <v/>
      </c>
      <c r="AG11" s="97">
        <f>'Act7'!$C11</f>
        <v>0</v>
      </c>
      <c r="AH11" s="85" t="str">
        <f t="shared" si="14"/>
        <v/>
      </c>
      <c r="AI11" s="85" t="str">
        <f t="shared" si="15"/>
        <v/>
      </c>
      <c r="AJ11" s="39" t="str">
        <f>IF('Act8'!$Q11&lt;&gt;"",'Act8'!$Q11,"")</f>
        <v/>
      </c>
      <c r="AK11" s="97">
        <f>'Act8'!$C11</f>
        <v>0</v>
      </c>
      <c r="AL11" s="85" t="str">
        <f t="shared" si="16"/>
        <v/>
      </c>
      <c r="AM11" s="39" t="str">
        <f>IF('Act9'!$Q11&lt;&gt;"",'Act9'!$Q11,"")</f>
        <v/>
      </c>
      <c r="AN11" s="97">
        <f>'Act9'!$C11</f>
        <v>0</v>
      </c>
      <c r="AO11" s="85" t="str">
        <f t="shared" si="17"/>
        <v/>
      </c>
      <c r="AP11" s="39" t="str">
        <f>IF('Act10'!$Q11&lt;&gt;"",'Act10'!$Q11,"")</f>
        <v/>
      </c>
      <c r="AQ11" s="97">
        <f>'Act10'!$C11</f>
        <v>0</v>
      </c>
      <c r="AR11" s="85" t="str">
        <f t="shared" si="18"/>
        <v/>
      </c>
      <c r="AS11" s="91" t="str">
        <f>IF('Act11'!$Q11&lt;&gt;"",'Act11'!$Q11,"")</f>
        <v/>
      </c>
      <c r="AT11" s="97">
        <f>'Act11'!$C11</f>
        <v>0</v>
      </c>
      <c r="AU11" s="85" t="str">
        <f t="shared" si="19"/>
        <v/>
      </c>
      <c r="AV11" s="91" t="str">
        <f>IF('Act12'!$Q11&lt;&gt;"",'Act12'!$Q11,"")</f>
        <v/>
      </c>
      <c r="AW11" s="97">
        <f>'Act12'!$C11</f>
        <v>0</v>
      </c>
      <c r="AX11" s="85" t="str">
        <f t="shared" si="20"/>
        <v/>
      </c>
      <c r="AY11" s="72"/>
    </row>
    <row r="12" spans="1:53">
      <c r="B12" s="95">
        <f t="shared" si="0"/>
        <v>427967.32000000146</v>
      </c>
      <c r="C12" s="95">
        <f t="shared" si="1"/>
        <v>150638.27999999991</v>
      </c>
      <c r="D12" s="95">
        <f t="shared" si="2"/>
        <v>4986.4800000000068</v>
      </c>
      <c r="E12" s="95">
        <f t="shared" si="3"/>
        <v>0</v>
      </c>
      <c r="F12" s="95">
        <f t="shared" si="4"/>
        <v>0</v>
      </c>
      <c r="G12" s="95">
        <f t="shared" si="5"/>
        <v>0</v>
      </c>
      <c r="H12" s="95">
        <f t="shared" si="6"/>
        <v>0</v>
      </c>
      <c r="I12" s="95">
        <f t="shared" si="7"/>
        <v>0</v>
      </c>
      <c r="J12" s="95">
        <f t="shared" si="8"/>
        <v>0</v>
      </c>
      <c r="K12" s="95">
        <f t="shared" si="9"/>
        <v>0</v>
      </c>
      <c r="L12" s="95">
        <f t="shared" si="10"/>
        <v>0</v>
      </c>
      <c r="M12" s="95"/>
      <c r="N12" s="91">
        <f>IF('Act1'!$Q12&lt;&gt;"",'Act1'!$Q12,"")</f>
        <v>41971</v>
      </c>
      <c r="O12" s="93">
        <f>'Act1'!$C12</f>
        <v>671752.04427811224</v>
      </c>
      <c r="P12" s="85"/>
      <c r="Q12" s="91">
        <f>IF('Act2'!$Q12&lt;&gt;"",'Act2'!$Q12,"")</f>
        <v>41971</v>
      </c>
      <c r="R12" s="93">
        <f>'Act2'!$C12</f>
        <v>427967.32000000146</v>
      </c>
      <c r="S12" s="85" t="str">
        <f>IF(AND(Q12&lt;&gt;$N12,Q12&lt;&gt;""),"*","")</f>
        <v/>
      </c>
      <c r="T12" s="91">
        <f>IF('Act3'!$Q12&lt;&gt;"",'Act3'!$Q12,"")</f>
        <v>41971</v>
      </c>
      <c r="U12" s="93">
        <f>'Act3'!$C12</f>
        <v>150638.27999999991</v>
      </c>
      <c r="V12" s="85" t="str">
        <f>IF(AND(T12&lt;&gt;$N12,T12&lt;&gt;""),"*","")</f>
        <v/>
      </c>
      <c r="W12" s="91">
        <f>IF('Act4'!$Q12&lt;&gt;"",'Act4'!$Q12,"")</f>
        <v>41971</v>
      </c>
      <c r="X12" s="93">
        <f>'Act4'!$C12</f>
        <v>4986.4800000000068</v>
      </c>
      <c r="Y12" s="85" t="str">
        <f t="shared" si="11"/>
        <v/>
      </c>
      <c r="Z12" s="91" t="str">
        <f>IF('Act5'!$Q12&lt;&gt;"",'Act5'!$Q12,"")</f>
        <v/>
      </c>
      <c r="AA12" s="93">
        <f>'Act5'!$C12</f>
        <v>0</v>
      </c>
      <c r="AB12" s="85" t="str">
        <f t="shared" si="12"/>
        <v/>
      </c>
      <c r="AC12" s="91" t="str">
        <f>IF('Act6'!$Q12&lt;&gt;"",'Act6'!$Q12,"")</f>
        <v/>
      </c>
      <c r="AD12" s="93">
        <f>'Act6'!$C12</f>
        <v>0</v>
      </c>
      <c r="AE12" s="85" t="str">
        <f t="shared" si="13"/>
        <v/>
      </c>
      <c r="AF12" s="39" t="str">
        <f>IF('Act7'!$Q12&lt;&gt;"",'Act7'!$Q12,"")</f>
        <v/>
      </c>
      <c r="AG12" s="97">
        <f>'Act7'!$C12</f>
        <v>0</v>
      </c>
      <c r="AH12" s="85" t="str">
        <f t="shared" si="14"/>
        <v/>
      </c>
      <c r="AI12" s="85" t="str">
        <f t="shared" si="15"/>
        <v/>
      </c>
      <c r="AJ12" s="39" t="str">
        <f>IF('Act8'!$Q12&lt;&gt;"",'Act8'!$Q12,"")</f>
        <v/>
      </c>
      <c r="AK12" s="97">
        <f>'Act8'!$C12</f>
        <v>0</v>
      </c>
      <c r="AL12" s="85" t="str">
        <f t="shared" si="16"/>
        <v/>
      </c>
      <c r="AM12" s="39" t="str">
        <f>IF('Act9'!$Q12&lt;&gt;"",'Act9'!$Q12,"")</f>
        <v/>
      </c>
      <c r="AN12" s="97">
        <f>'Act9'!$C12</f>
        <v>0</v>
      </c>
      <c r="AO12" s="85" t="str">
        <f t="shared" si="17"/>
        <v/>
      </c>
      <c r="AP12" s="39" t="str">
        <f>IF('Act10'!$Q12&lt;&gt;"",'Act10'!$Q12,"")</f>
        <v/>
      </c>
      <c r="AQ12" s="97">
        <f>'Act10'!$C12</f>
        <v>0</v>
      </c>
      <c r="AR12" s="85" t="str">
        <f t="shared" si="18"/>
        <v/>
      </c>
      <c r="AS12" s="91" t="str">
        <f>IF('Act11'!$Q12&lt;&gt;"",'Act11'!$Q12,"")</f>
        <v/>
      </c>
      <c r="AT12" s="97">
        <f>'Act11'!$C12</f>
        <v>0</v>
      </c>
      <c r="AU12" s="85" t="str">
        <f t="shared" si="19"/>
        <v/>
      </c>
      <c r="AV12" s="91" t="str">
        <f>IF('Act12'!$Q12&lt;&gt;"",'Act12'!$Q12,"")</f>
        <v/>
      </c>
      <c r="AW12" s="97">
        <f>'Act12'!$C12</f>
        <v>0</v>
      </c>
      <c r="AX12" s="85" t="str">
        <f t="shared" si="20"/>
        <v/>
      </c>
      <c r="AY12" s="72"/>
    </row>
    <row r="13" spans="1:53">
      <c r="B13" s="95">
        <f t="shared" si="0"/>
        <v>419392.87999999971</v>
      </c>
      <c r="C13" s="95">
        <f t="shared" si="1"/>
        <v>147499.03999999969</v>
      </c>
      <c r="D13" s="95">
        <f t="shared" si="2"/>
        <v>4957.9300000000139</v>
      </c>
      <c r="E13" s="95">
        <f t="shared" si="3"/>
        <v>0</v>
      </c>
      <c r="F13" s="95">
        <f t="shared" si="4"/>
        <v>0</v>
      </c>
      <c r="G13" s="95">
        <f t="shared" si="5"/>
        <v>0</v>
      </c>
      <c r="H13" s="95">
        <f t="shared" si="6"/>
        <v>0</v>
      </c>
      <c r="I13" s="95">
        <f t="shared" si="7"/>
        <v>0</v>
      </c>
      <c r="J13" s="95">
        <f t="shared" si="8"/>
        <v>0</v>
      </c>
      <c r="K13" s="95">
        <f t="shared" si="9"/>
        <v>0</v>
      </c>
      <c r="L13" s="95">
        <f t="shared" si="10"/>
        <v>0</v>
      </c>
      <c r="M13" s="95"/>
      <c r="N13" s="91">
        <f>IF('Act1'!$Q13&lt;&gt;"",'Act1'!$Q13,"")</f>
        <v>41943</v>
      </c>
      <c r="O13" s="93">
        <f>'Act1'!$C13</f>
        <v>658350.66665149399</v>
      </c>
      <c r="P13" s="85"/>
      <c r="Q13" s="91">
        <f>IF('Act2'!$Q13&lt;&gt;"",'Act2'!$Q13,"")</f>
        <v>41943</v>
      </c>
      <c r="R13" s="93">
        <f>'Act2'!$C13</f>
        <v>419392.87999999971</v>
      </c>
      <c r="S13" s="85" t="str">
        <f>IF(AND(Q13&lt;&gt;$N13,Q13&lt;&gt;""),"*","")</f>
        <v/>
      </c>
      <c r="T13" s="91">
        <f>IF('Act3'!$Q13&lt;&gt;"",'Act3'!$Q13,"")</f>
        <v>41943</v>
      </c>
      <c r="U13" s="93">
        <f>'Act3'!$C13</f>
        <v>147499.03999999969</v>
      </c>
      <c r="V13" s="85" t="str">
        <f>IF(AND(T13&lt;&gt;$N13,T13&lt;&gt;""),"*","")</f>
        <v/>
      </c>
      <c r="W13" s="91">
        <f>IF('Act4'!$Q13&lt;&gt;"",'Act4'!$Q13,"")</f>
        <v>41943</v>
      </c>
      <c r="X13" s="93">
        <f>'Act4'!$C13</f>
        <v>4957.9300000000139</v>
      </c>
      <c r="Y13" s="85" t="str">
        <f t="shared" si="11"/>
        <v/>
      </c>
      <c r="Z13" s="91" t="str">
        <f>IF('Act5'!$Q13&lt;&gt;"",'Act5'!$Q13,"")</f>
        <v/>
      </c>
      <c r="AA13" s="93">
        <f>'Act5'!$C13</f>
        <v>0</v>
      </c>
      <c r="AB13" s="85" t="str">
        <f t="shared" si="12"/>
        <v/>
      </c>
      <c r="AC13" s="91" t="str">
        <f>IF('Act6'!$Q13&lt;&gt;"",'Act6'!$Q13,"")</f>
        <v/>
      </c>
      <c r="AD13" s="93">
        <f>'Act6'!$C13</f>
        <v>0</v>
      </c>
      <c r="AE13" s="85" t="str">
        <f t="shared" si="13"/>
        <v/>
      </c>
      <c r="AF13" s="39" t="str">
        <f>IF('Act7'!$Q13&lt;&gt;"",'Act7'!$Q13,"")</f>
        <v/>
      </c>
      <c r="AG13" s="97">
        <f>'Act7'!$C13</f>
        <v>0</v>
      </c>
      <c r="AH13" s="85" t="str">
        <f t="shared" si="14"/>
        <v/>
      </c>
      <c r="AI13" s="85" t="str">
        <f t="shared" si="15"/>
        <v/>
      </c>
      <c r="AJ13" s="39" t="str">
        <f>IF('Act8'!$Q13&lt;&gt;"",'Act8'!$Q13,"")</f>
        <v/>
      </c>
      <c r="AK13" s="97">
        <f>'Act8'!$C13</f>
        <v>0</v>
      </c>
      <c r="AL13" s="85" t="str">
        <f t="shared" si="16"/>
        <v/>
      </c>
      <c r="AM13" s="39" t="str">
        <f>IF('Act9'!$Q13&lt;&gt;"",'Act9'!$Q13,"")</f>
        <v/>
      </c>
      <c r="AN13" s="97">
        <f>'Act9'!$C13</f>
        <v>0</v>
      </c>
      <c r="AO13" s="85" t="str">
        <f t="shared" si="17"/>
        <v/>
      </c>
      <c r="AP13" s="39" t="str">
        <f>IF('Act10'!$Q13&lt;&gt;"",'Act10'!$Q13,"")</f>
        <v/>
      </c>
      <c r="AQ13" s="97">
        <f>'Act10'!$C13</f>
        <v>0</v>
      </c>
      <c r="AR13" s="85" t="str">
        <f t="shared" si="18"/>
        <v/>
      </c>
      <c r="AS13" s="91" t="str">
        <f>IF('Act11'!$Q13&lt;&gt;"",'Act11'!$Q13,"")</f>
        <v/>
      </c>
      <c r="AT13" s="97">
        <f>'Act11'!$C13</f>
        <v>0</v>
      </c>
      <c r="AU13" s="85" t="str">
        <f t="shared" si="19"/>
        <v/>
      </c>
      <c r="AV13" s="91" t="str">
        <f>IF('Act12'!$Q13&lt;&gt;"",'Act12'!$Q13,"")</f>
        <v/>
      </c>
      <c r="AW13" s="97">
        <f>'Act12'!$C13</f>
        <v>0</v>
      </c>
      <c r="AX13" s="85" t="str">
        <f t="shared" si="20"/>
        <v/>
      </c>
      <c r="AY13" s="72"/>
    </row>
    <row r="14" spans="1:53">
      <c r="B14" s="95">
        <f t="shared" si="0"/>
        <v>415261.84000000224</v>
      </c>
      <c r="C14" s="95">
        <f t="shared" si="1"/>
        <v>146556.25999999949</v>
      </c>
      <c r="D14" s="95">
        <f t="shared" si="2"/>
        <v>4976.5500000000038</v>
      </c>
      <c r="E14" s="95">
        <f t="shared" si="3"/>
        <v>0</v>
      </c>
      <c r="F14" s="95">
        <f t="shared" si="4"/>
        <v>0</v>
      </c>
      <c r="G14" s="95">
        <f t="shared" si="5"/>
        <v>0</v>
      </c>
      <c r="H14" s="95">
        <f t="shared" si="6"/>
        <v>0</v>
      </c>
      <c r="I14" s="95">
        <f t="shared" si="7"/>
        <v>0</v>
      </c>
      <c r="J14" s="95">
        <f t="shared" si="8"/>
        <v>0</v>
      </c>
      <c r="K14" s="95">
        <f t="shared" si="9"/>
        <v>0</v>
      </c>
      <c r="L14" s="95">
        <f t="shared" si="10"/>
        <v>0</v>
      </c>
      <c r="M14" s="95"/>
      <c r="N14" s="91">
        <f>IF('Act1'!$Q14&lt;&gt;"",'Act1'!$Q14,"")</f>
        <v>41912</v>
      </c>
      <c r="O14" s="93">
        <f>'Act1'!$C14</f>
        <v>652332.77697639237</v>
      </c>
      <c r="P14" s="85"/>
      <c r="Q14" s="91">
        <f>IF('Act2'!$Q14&lt;&gt;"",'Act2'!$Q14,"")</f>
        <v>41912</v>
      </c>
      <c r="R14" s="93">
        <f>'Act2'!$C14</f>
        <v>415261.84000000224</v>
      </c>
      <c r="S14" s="85" t="str">
        <f>IF(AND(Q14&lt;&gt;$N14,Q14&lt;&gt;""),"*","")</f>
        <v/>
      </c>
      <c r="T14" s="91">
        <f>IF('Act3'!$Q14&lt;&gt;"",'Act3'!$Q14,"")</f>
        <v>41912</v>
      </c>
      <c r="U14" s="93">
        <f>'Act3'!$C14</f>
        <v>146556.25999999949</v>
      </c>
      <c r="V14" s="85" t="str">
        <f>IF(AND(T14&lt;&gt;$N14,T14&lt;&gt;""),"*","")</f>
        <v/>
      </c>
      <c r="W14" s="91">
        <f>IF('Act4'!$Q14&lt;&gt;"",'Act4'!$Q14,"")</f>
        <v>41912</v>
      </c>
      <c r="X14" s="93">
        <f>'Act4'!$C14</f>
        <v>4976.5500000000038</v>
      </c>
      <c r="Y14" s="85" t="str">
        <f t="shared" si="11"/>
        <v/>
      </c>
      <c r="Z14" s="91" t="str">
        <f>IF('Act5'!$Q14&lt;&gt;"",'Act5'!$Q14,"")</f>
        <v/>
      </c>
      <c r="AA14" s="93">
        <f>'Act5'!$C14</f>
        <v>0</v>
      </c>
      <c r="AB14" s="85" t="str">
        <f t="shared" si="12"/>
        <v/>
      </c>
      <c r="AC14" s="91" t="str">
        <f>IF('Act6'!$Q14&lt;&gt;"",'Act6'!$Q14,"")</f>
        <v/>
      </c>
      <c r="AD14" s="93">
        <f>'Act6'!$C14</f>
        <v>0</v>
      </c>
      <c r="AE14" s="85" t="str">
        <f t="shared" si="13"/>
        <v/>
      </c>
      <c r="AF14" s="39" t="str">
        <f>IF('Act7'!$Q14&lt;&gt;"",'Act7'!$Q14,"")</f>
        <v/>
      </c>
      <c r="AG14" s="97">
        <f>'Act7'!$C14</f>
        <v>0</v>
      </c>
      <c r="AH14" s="85" t="str">
        <f t="shared" si="14"/>
        <v/>
      </c>
      <c r="AI14" s="85" t="str">
        <f t="shared" si="15"/>
        <v/>
      </c>
      <c r="AJ14" s="39" t="str">
        <f>IF('Act8'!$Q14&lt;&gt;"",'Act8'!$Q14,"")</f>
        <v/>
      </c>
      <c r="AK14" s="97">
        <f>'Act8'!$C14</f>
        <v>0</v>
      </c>
      <c r="AL14" s="85" t="str">
        <f t="shared" si="16"/>
        <v/>
      </c>
      <c r="AM14" s="39" t="str">
        <f>IF('Act9'!$Q14&lt;&gt;"",'Act9'!$Q14,"")</f>
        <v/>
      </c>
      <c r="AN14" s="97">
        <f>'Act9'!$C14</f>
        <v>0</v>
      </c>
      <c r="AO14" s="85" t="str">
        <f t="shared" si="17"/>
        <v/>
      </c>
      <c r="AP14" s="39" t="str">
        <f>IF('Act10'!$Q14&lt;&gt;"",'Act10'!$Q14,"")</f>
        <v/>
      </c>
      <c r="AQ14" s="97">
        <f>'Act10'!$C14</f>
        <v>0</v>
      </c>
      <c r="AR14" s="85" t="str">
        <f t="shared" si="18"/>
        <v/>
      </c>
      <c r="AS14" s="91" t="str">
        <f>IF('Act11'!$Q14&lt;&gt;"",'Act11'!$Q14,"")</f>
        <v/>
      </c>
      <c r="AT14" s="97">
        <f>'Act11'!$C14</f>
        <v>0</v>
      </c>
      <c r="AU14" s="85" t="str">
        <f t="shared" si="19"/>
        <v/>
      </c>
      <c r="AV14" s="91" t="str">
        <f>IF('Act12'!$Q14&lt;&gt;"",'Act12'!$Q14,"")</f>
        <v/>
      </c>
      <c r="AW14" s="97">
        <f>'Act12'!$C14</f>
        <v>0</v>
      </c>
      <c r="AX14" s="85" t="str">
        <f t="shared" si="20"/>
        <v/>
      </c>
      <c r="AY14" s="72"/>
    </row>
    <row r="15" spans="1:53">
      <c r="B15" s="95">
        <f t="shared" si="0"/>
        <v>426811.24999999837</v>
      </c>
      <c r="C15" s="95">
        <f t="shared" si="1"/>
        <v>151057.19999999966</v>
      </c>
      <c r="D15" s="95">
        <f t="shared" si="2"/>
        <v>4976.4699999999975</v>
      </c>
      <c r="E15" s="95">
        <f t="shared" si="3"/>
        <v>0</v>
      </c>
      <c r="F15" s="95">
        <f t="shared" si="4"/>
        <v>0</v>
      </c>
      <c r="G15" s="95">
        <f t="shared" si="5"/>
        <v>0</v>
      </c>
      <c r="H15" s="95">
        <f t="shared" si="6"/>
        <v>0</v>
      </c>
      <c r="I15" s="95">
        <f t="shared" si="7"/>
        <v>0</v>
      </c>
      <c r="J15" s="95">
        <f t="shared" si="8"/>
        <v>0</v>
      </c>
      <c r="K15" s="95">
        <f t="shared" si="9"/>
        <v>0</v>
      </c>
      <c r="L15" s="95">
        <f t="shared" si="10"/>
        <v>0</v>
      </c>
      <c r="M15" s="95"/>
      <c r="N15" s="91">
        <f>IF('Act1'!$Q15&lt;&gt;"",'Act1'!$Q15,"")</f>
        <v>41880</v>
      </c>
      <c r="O15" s="93">
        <f>'Act1'!$C15</f>
        <v>671418.49811983574</v>
      </c>
      <c r="P15" s="85"/>
      <c r="Q15" s="91">
        <f>IF('Act2'!$Q15&lt;&gt;"",'Act2'!$Q15,"")</f>
        <v>41880</v>
      </c>
      <c r="R15" s="93">
        <f>'Act2'!$C15</f>
        <v>426811.24999999837</v>
      </c>
      <c r="S15" s="85" t="str">
        <f>IF(AND(Q15&lt;&gt;$N15,Q15&lt;&gt;""),"*","")</f>
        <v/>
      </c>
      <c r="T15" s="91">
        <f>IF('Act3'!$Q15&lt;&gt;"",'Act3'!$Q15,"")</f>
        <v>41880</v>
      </c>
      <c r="U15" s="93">
        <f>'Act3'!$C15</f>
        <v>151057.19999999966</v>
      </c>
      <c r="V15" s="85" t="str">
        <f>IF(AND(T15&lt;&gt;$N15,T15&lt;&gt;""),"*","")</f>
        <v/>
      </c>
      <c r="W15" s="91">
        <f>IF('Act4'!$Q15&lt;&gt;"",'Act4'!$Q15,"")</f>
        <v>41851</v>
      </c>
      <c r="X15" s="93">
        <f>'Act4'!$C15</f>
        <v>4976.4699999999975</v>
      </c>
      <c r="Y15" s="85" t="str">
        <f t="shared" si="11"/>
        <v>*</v>
      </c>
      <c r="Z15" s="91" t="str">
        <f>IF('Act5'!$Q15&lt;&gt;"",'Act5'!$Q15,"")</f>
        <v/>
      </c>
      <c r="AA15" s="93">
        <f>'Act5'!$C15</f>
        <v>0</v>
      </c>
      <c r="AB15" s="85" t="str">
        <f t="shared" si="12"/>
        <v/>
      </c>
      <c r="AC15" s="91" t="str">
        <f>IF('Act6'!$Q15&lt;&gt;"",'Act6'!$Q15,"")</f>
        <v/>
      </c>
      <c r="AD15" s="93">
        <f>'Act6'!$C15</f>
        <v>0</v>
      </c>
      <c r="AE15" s="85" t="str">
        <f t="shared" si="13"/>
        <v/>
      </c>
      <c r="AF15" s="39" t="str">
        <f>IF('Act7'!$Q15&lt;&gt;"",'Act7'!$Q15,"")</f>
        <v/>
      </c>
      <c r="AG15" s="97">
        <f>'Act7'!$C15</f>
        <v>0</v>
      </c>
      <c r="AH15" s="85" t="str">
        <f t="shared" si="14"/>
        <v/>
      </c>
      <c r="AI15" s="85" t="str">
        <f t="shared" si="15"/>
        <v/>
      </c>
      <c r="AJ15" s="39" t="str">
        <f>IF('Act8'!$Q15&lt;&gt;"",'Act8'!$Q15,"")</f>
        <v/>
      </c>
      <c r="AK15" s="97">
        <f>'Act8'!$C15</f>
        <v>0</v>
      </c>
      <c r="AL15" s="85" t="str">
        <f t="shared" si="16"/>
        <v/>
      </c>
      <c r="AM15" s="39" t="str">
        <f>IF('Act9'!$Q15&lt;&gt;"",'Act9'!$Q15,"")</f>
        <v/>
      </c>
      <c r="AN15" s="97">
        <f>'Act9'!$C15</f>
        <v>0</v>
      </c>
      <c r="AO15" s="85" t="str">
        <f t="shared" si="17"/>
        <v/>
      </c>
      <c r="AP15" s="39" t="str">
        <f>IF('Act10'!$Q15&lt;&gt;"",'Act10'!$Q15,"")</f>
        <v/>
      </c>
      <c r="AQ15" s="97">
        <f>'Act10'!$C15</f>
        <v>0</v>
      </c>
      <c r="AR15" s="85" t="str">
        <f t="shared" si="18"/>
        <v/>
      </c>
      <c r="AS15" s="91" t="str">
        <f>IF('Act11'!$Q15&lt;&gt;"",'Act11'!$Q15,"")</f>
        <v/>
      </c>
      <c r="AT15" s="97">
        <f>'Act11'!$C15</f>
        <v>0</v>
      </c>
      <c r="AU15" s="85" t="str">
        <f t="shared" si="19"/>
        <v/>
      </c>
      <c r="AV15" s="91" t="str">
        <f>IF('Act12'!$Q15&lt;&gt;"",'Act12'!$Q15,"")</f>
        <v/>
      </c>
      <c r="AW15" s="97">
        <f>'Act12'!$C15</f>
        <v>0</v>
      </c>
      <c r="AX15" s="85" t="str">
        <f t="shared" si="20"/>
        <v/>
      </c>
      <c r="AY15" s="72"/>
    </row>
    <row r="16" spans="1:53">
      <c r="B16" s="95">
        <f t="shared" si="0"/>
        <v>414393.00999999908</v>
      </c>
      <c r="C16" s="95">
        <f t="shared" si="1"/>
        <v>146888.25000000015</v>
      </c>
      <c r="D16" s="95">
        <f t="shared" si="2"/>
        <v>4976.4699999999975</v>
      </c>
      <c r="E16" s="95">
        <f t="shared" si="3"/>
        <v>0</v>
      </c>
      <c r="F16" s="95">
        <f t="shared" si="4"/>
        <v>0</v>
      </c>
      <c r="G16" s="95">
        <f t="shared" si="5"/>
        <v>0</v>
      </c>
      <c r="H16" s="95">
        <f t="shared" si="6"/>
        <v>0</v>
      </c>
      <c r="I16" s="95">
        <f t="shared" si="7"/>
        <v>0</v>
      </c>
      <c r="J16" s="95">
        <f t="shared" si="8"/>
        <v>0</v>
      </c>
      <c r="K16" s="95">
        <f t="shared" si="9"/>
        <v>0</v>
      </c>
      <c r="L16" s="95">
        <f t="shared" si="10"/>
        <v>0</v>
      </c>
      <c r="M16" s="95"/>
      <c r="N16" s="91">
        <f>IF('Act1'!$Q16&lt;&gt;"",'Act1'!$Q16,"")</f>
        <v>41851</v>
      </c>
      <c r="O16" s="93">
        <f>'Act1'!$C16</f>
        <v>652624.37045818043</v>
      </c>
      <c r="P16" s="85"/>
      <c r="Q16" s="91">
        <f>IF('Act2'!$Q16&lt;&gt;"",'Act2'!$Q16,"")</f>
        <v>41851</v>
      </c>
      <c r="R16" s="93">
        <f>'Act2'!$C16</f>
        <v>414393.00999999908</v>
      </c>
      <c r="S16" s="85" t="str">
        <f>IF(AND(Q16&lt;&gt;$N16,Q16&lt;&gt;""),"*","")</f>
        <v/>
      </c>
      <c r="T16" s="91">
        <f>IF('Act3'!$Q16&lt;&gt;"",'Act3'!$Q16,"")</f>
        <v>41851</v>
      </c>
      <c r="U16" s="93">
        <f>'Act3'!$C16</f>
        <v>146888.25000000015</v>
      </c>
      <c r="V16" s="85" t="str">
        <f>IF(AND(T16&lt;&gt;$N16,T16&lt;&gt;""),"*","")</f>
        <v/>
      </c>
      <c r="W16" s="91">
        <f>IF('Act4'!$Q16&lt;&gt;"",'Act4'!$Q16,"")</f>
        <v>41820</v>
      </c>
      <c r="X16" s="93">
        <f>'Act4'!$C16</f>
        <v>4995.1599999999917</v>
      </c>
      <c r="Y16" s="85" t="str">
        <f t="shared" si="11"/>
        <v>*</v>
      </c>
      <c r="Z16" s="91" t="str">
        <f>IF('Act5'!$Q16&lt;&gt;"",'Act5'!$Q16,"")</f>
        <v/>
      </c>
      <c r="AA16" s="93">
        <f>'Act5'!$C16</f>
        <v>0</v>
      </c>
      <c r="AB16" s="85" t="str">
        <f t="shared" si="12"/>
        <v/>
      </c>
      <c r="AC16" s="91" t="str">
        <f>IF('Act6'!$Q16&lt;&gt;"",'Act6'!$Q16,"")</f>
        <v/>
      </c>
      <c r="AD16" s="93">
        <f>'Act6'!$C16</f>
        <v>0</v>
      </c>
      <c r="AE16" s="85" t="str">
        <f t="shared" si="13"/>
        <v/>
      </c>
      <c r="AF16" s="39" t="str">
        <f>IF('Act7'!$Q16&lt;&gt;"",'Act7'!$Q16,"")</f>
        <v/>
      </c>
      <c r="AG16" s="97">
        <f>'Act7'!$C16</f>
        <v>0</v>
      </c>
      <c r="AH16" s="85" t="str">
        <f t="shared" si="14"/>
        <v/>
      </c>
      <c r="AI16" s="85" t="str">
        <f t="shared" si="15"/>
        <v/>
      </c>
      <c r="AJ16" s="39" t="str">
        <f>IF('Act8'!$Q16&lt;&gt;"",'Act8'!$Q16,"")</f>
        <v/>
      </c>
      <c r="AK16" s="97">
        <f>'Act8'!$C16</f>
        <v>0</v>
      </c>
      <c r="AL16" s="85" t="str">
        <f t="shared" si="16"/>
        <v/>
      </c>
      <c r="AM16" s="39" t="str">
        <f>IF('Act9'!$Q16&lt;&gt;"",'Act9'!$Q16,"")</f>
        <v/>
      </c>
      <c r="AN16" s="97">
        <f>'Act9'!$C16</f>
        <v>0</v>
      </c>
      <c r="AO16" s="85" t="str">
        <f t="shared" si="17"/>
        <v/>
      </c>
      <c r="AP16" s="39" t="str">
        <f>IF('Act10'!$Q16&lt;&gt;"",'Act10'!$Q16,"")</f>
        <v/>
      </c>
      <c r="AQ16" s="97">
        <f>'Act10'!$C16</f>
        <v>0</v>
      </c>
      <c r="AR16" s="85" t="str">
        <f t="shared" si="18"/>
        <v/>
      </c>
      <c r="AS16" s="91" t="str">
        <f>IF('Act11'!$Q16&lt;&gt;"",'Act11'!$Q16,"")</f>
        <v/>
      </c>
      <c r="AT16" s="97">
        <f>'Act11'!$C16</f>
        <v>0</v>
      </c>
      <c r="AU16" s="85" t="str">
        <f t="shared" si="19"/>
        <v/>
      </c>
      <c r="AV16" s="91" t="str">
        <f>IF('Act12'!$Q16&lt;&gt;"",'Act12'!$Q16,"")</f>
        <v/>
      </c>
      <c r="AW16" s="97">
        <f>'Act12'!$C16</f>
        <v>0</v>
      </c>
      <c r="AX16" s="85" t="str">
        <f t="shared" si="20"/>
        <v/>
      </c>
      <c r="AY16" s="72"/>
    </row>
    <row r="17" spans="2:51">
      <c r="B17" s="95">
        <f t="shared" si="0"/>
        <v>420302.28000000241</v>
      </c>
      <c r="C17" s="95">
        <f t="shared" si="1"/>
        <v>148968.91999999952</v>
      </c>
      <c r="D17" s="95">
        <f t="shared" si="2"/>
        <v>4995.1599999999917</v>
      </c>
      <c r="E17" s="95">
        <f t="shared" si="3"/>
        <v>0</v>
      </c>
      <c r="F17" s="95">
        <f t="shared" si="4"/>
        <v>0</v>
      </c>
      <c r="G17" s="95">
        <f t="shared" si="5"/>
        <v>0</v>
      </c>
      <c r="H17" s="95">
        <f t="shared" si="6"/>
        <v>0</v>
      </c>
      <c r="I17" s="95">
        <f t="shared" si="7"/>
        <v>0</v>
      </c>
      <c r="J17" s="95">
        <f t="shared" si="8"/>
        <v>0</v>
      </c>
      <c r="K17" s="95">
        <f t="shared" si="9"/>
        <v>0</v>
      </c>
      <c r="L17" s="95">
        <f t="shared" si="10"/>
        <v>0</v>
      </c>
      <c r="M17" s="95"/>
      <c r="N17" s="91">
        <f>IF('Act1'!$Q17&lt;&gt;"",'Act1'!$Q17,"")</f>
        <v>41820</v>
      </c>
      <c r="O17" s="93">
        <f>'Act1'!$C17</f>
        <v>661407.03713836614</v>
      </c>
      <c r="P17" s="85"/>
      <c r="Q17" s="91">
        <f>IF('Act2'!$Q17&lt;&gt;"",'Act2'!$Q17,"")</f>
        <v>41820</v>
      </c>
      <c r="R17" s="93">
        <f>'Act2'!$C17</f>
        <v>420302.28000000241</v>
      </c>
      <c r="S17" s="85" t="str">
        <f>IF(AND(Q17&lt;&gt;$N17,Q17&lt;&gt;""),"*","")</f>
        <v/>
      </c>
      <c r="T17" s="91">
        <f>IF('Act3'!$Q17&lt;&gt;"",'Act3'!$Q17,"")</f>
        <v>41820</v>
      </c>
      <c r="U17" s="93">
        <f>'Act3'!$C17</f>
        <v>148968.91999999952</v>
      </c>
      <c r="V17" s="85" t="str">
        <f>IF(AND(T17&lt;&gt;$N17,T17&lt;&gt;""),"*","")</f>
        <v/>
      </c>
      <c r="W17" s="91">
        <f>IF('Act4'!$Q17&lt;&gt;"",'Act4'!$Q17,"")</f>
        <v>41789</v>
      </c>
      <c r="X17" s="93">
        <f>'Act4'!$C17</f>
        <v>4995.1200000000154</v>
      </c>
      <c r="Y17" s="85" t="str">
        <f t="shared" si="11"/>
        <v>*</v>
      </c>
      <c r="Z17" s="91" t="str">
        <f>IF('Act5'!$Q17&lt;&gt;"",'Act5'!$Q17,"")</f>
        <v/>
      </c>
      <c r="AA17" s="93">
        <f>'Act5'!$C17</f>
        <v>0</v>
      </c>
      <c r="AB17" s="85" t="str">
        <f t="shared" si="12"/>
        <v/>
      </c>
      <c r="AC17" s="91" t="str">
        <f>IF('Act6'!$Q17&lt;&gt;"",'Act6'!$Q17,"")</f>
        <v/>
      </c>
      <c r="AD17" s="93">
        <f>'Act6'!$C17</f>
        <v>0</v>
      </c>
      <c r="AE17" s="85" t="str">
        <f t="shared" si="13"/>
        <v/>
      </c>
      <c r="AF17" s="39" t="str">
        <f>IF('Act7'!$Q17&lt;&gt;"",'Act7'!$Q17,"")</f>
        <v/>
      </c>
      <c r="AG17" s="97">
        <f>'Act7'!$C17</f>
        <v>0</v>
      </c>
      <c r="AH17" s="85" t="str">
        <f t="shared" si="14"/>
        <v/>
      </c>
      <c r="AI17" s="85" t="str">
        <f t="shared" si="15"/>
        <v/>
      </c>
      <c r="AJ17" s="39" t="str">
        <f>IF('Act8'!$Q17&lt;&gt;"",'Act8'!$Q17,"")</f>
        <v/>
      </c>
      <c r="AK17" s="97">
        <f>'Act8'!$C17</f>
        <v>0</v>
      </c>
      <c r="AL17" s="85" t="str">
        <f t="shared" si="16"/>
        <v/>
      </c>
      <c r="AM17" s="39" t="str">
        <f>IF('Act9'!$Q17&lt;&gt;"",'Act9'!$Q17,"")</f>
        <v/>
      </c>
      <c r="AN17" s="97">
        <f>'Act9'!$C17</f>
        <v>0</v>
      </c>
      <c r="AO17" s="85" t="str">
        <f t="shared" si="17"/>
        <v/>
      </c>
      <c r="AP17" s="39" t="str">
        <f>IF('Act10'!$Q17&lt;&gt;"",'Act10'!$Q17,"")</f>
        <v/>
      </c>
      <c r="AQ17" s="97">
        <f>'Act10'!$C17</f>
        <v>0</v>
      </c>
      <c r="AR17" s="85" t="str">
        <f t="shared" si="18"/>
        <v/>
      </c>
      <c r="AS17" s="91" t="str">
        <f>IF('Act11'!$Q17&lt;&gt;"",'Act11'!$Q17,"")</f>
        <v/>
      </c>
      <c r="AT17" s="97">
        <f>'Act11'!$C17</f>
        <v>0</v>
      </c>
      <c r="AU17" s="85" t="str">
        <f t="shared" si="19"/>
        <v/>
      </c>
      <c r="AV17" s="91" t="str">
        <f>IF('Act12'!$Q17&lt;&gt;"",'Act12'!$Q17,"")</f>
        <v/>
      </c>
      <c r="AW17" s="97">
        <f>'Act12'!$C17</f>
        <v>0</v>
      </c>
      <c r="AX17" s="85" t="str">
        <f t="shared" si="20"/>
        <v/>
      </c>
      <c r="AY17" s="72"/>
    </row>
    <row r="18" spans="2:51">
      <c r="B18" s="95">
        <f t="shared" si="0"/>
        <v>423882.41999999934</v>
      </c>
      <c r="C18" s="95">
        <f t="shared" si="1"/>
        <v>150564.95000000019</v>
      </c>
      <c r="D18" s="95">
        <f t="shared" si="2"/>
        <v>4995.1200000000154</v>
      </c>
      <c r="E18" s="95">
        <f t="shared" si="3"/>
        <v>0</v>
      </c>
      <c r="F18" s="95">
        <f t="shared" si="4"/>
        <v>0</v>
      </c>
      <c r="G18" s="95">
        <f t="shared" si="5"/>
        <v>0</v>
      </c>
      <c r="H18" s="95">
        <f t="shared" si="6"/>
        <v>0</v>
      </c>
      <c r="I18" s="95">
        <f t="shared" si="7"/>
        <v>0</v>
      </c>
      <c r="J18" s="95">
        <f t="shared" si="8"/>
        <v>0</v>
      </c>
      <c r="K18" s="95">
        <f t="shared" si="9"/>
        <v>0</v>
      </c>
      <c r="L18" s="95">
        <f t="shared" si="10"/>
        <v>0</v>
      </c>
      <c r="M18" s="95"/>
      <c r="N18" s="91">
        <f>IF('Act1'!$Q18&lt;&gt;"",'Act1'!$Q18,"")</f>
        <v>41789</v>
      </c>
      <c r="O18" s="93">
        <f>'Act1'!$C18</f>
        <v>667168.59229790571</v>
      </c>
      <c r="P18" s="85"/>
      <c r="Q18" s="91">
        <f>IF('Act2'!$Q18&lt;&gt;"",'Act2'!$Q18,"")</f>
        <v>41789</v>
      </c>
      <c r="R18" s="93">
        <f>'Act2'!$C18</f>
        <v>423882.41999999934</v>
      </c>
      <c r="S18" s="85" t="str">
        <f>IF(AND(Q18&lt;&gt;$N18,Q18&lt;&gt;""),"*","")</f>
        <v/>
      </c>
      <c r="T18" s="91">
        <f>IF('Act3'!$Q18&lt;&gt;"",'Act3'!$Q18,"")</f>
        <v>41789</v>
      </c>
      <c r="U18" s="93">
        <f>'Act3'!$C18</f>
        <v>150564.95000000019</v>
      </c>
      <c r="V18" s="85" t="str">
        <f>IF(AND(T18&lt;&gt;$N18,T18&lt;&gt;""),"*","")</f>
        <v/>
      </c>
      <c r="W18" s="91">
        <f>IF('Act4'!$Q18&lt;&gt;"",'Act4'!$Q18,"")</f>
        <v>41759</v>
      </c>
      <c r="X18" s="93">
        <f>'Act4'!$C18</f>
        <v>5096.0500000000102</v>
      </c>
      <c r="Y18" s="85" t="str">
        <f t="shared" si="11"/>
        <v>*</v>
      </c>
      <c r="Z18" s="91" t="str">
        <f>IF('Act5'!$Q18&lt;&gt;"",'Act5'!$Q18,"")</f>
        <v/>
      </c>
      <c r="AA18" s="93">
        <f>'Act5'!$C18</f>
        <v>0</v>
      </c>
      <c r="AB18" s="85" t="str">
        <f t="shared" si="12"/>
        <v/>
      </c>
      <c r="AC18" s="91" t="str">
        <f>IF('Act6'!$Q18&lt;&gt;"",'Act6'!$Q18,"")</f>
        <v/>
      </c>
      <c r="AD18" s="93">
        <f>'Act6'!$C18</f>
        <v>0</v>
      </c>
      <c r="AE18" s="85" t="str">
        <f t="shared" si="13"/>
        <v/>
      </c>
      <c r="AF18" s="39" t="str">
        <f>IF('Act7'!$Q18&lt;&gt;"",'Act7'!$Q18,"")</f>
        <v/>
      </c>
      <c r="AG18" s="97">
        <f>'Act7'!$C18</f>
        <v>0</v>
      </c>
      <c r="AH18" s="85" t="str">
        <f t="shared" si="14"/>
        <v/>
      </c>
      <c r="AI18" s="85" t="str">
        <f t="shared" si="15"/>
        <v/>
      </c>
      <c r="AJ18" s="39" t="str">
        <f>IF('Act8'!$Q18&lt;&gt;"",'Act8'!$Q18,"")</f>
        <v/>
      </c>
      <c r="AK18" s="97">
        <f>'Act8'!$C18</f>
        <v>0</v>
      </c>
      <c r="AL18" s="85" t="str">
        <f t="shared" si="16"/>
        <v/>
      </c>
      <c r="AM18" s="39" t="str">
        <f>IF('Act9'!$Q18&lt;&gt;"",'Act9'!$Q18,"")</f>
        <v/>
      </c>
      <c r="AN18" s="97">
        <f>'Act9'!$C18</f>
        <v>0</v>
      </c>
      <c r="AO18" s="85" t="str">
        <f t="shared" si="17"/>
        <v/>
      </c>
      <c r="AP18" s="39" t="str">
        <f>IF('Act10'!$Q18&lt;&gt;"",'Act10'!$Q18,"")</f>
        <v/>
      </c>
      <c r="AQ18" s="97">
        <f>'Act10'!$C18</f>
        <v>0</v>
      </c>
      <c r="AR18" s="85" t="str">
        <f t="shared" si="18"/>
        <v/>
      </c>
      <c r="AS18" s="91" t="str">
        <f>IF('Act11'!$Q18&lt;&gt;"",'Act11'!$Q18,"")</f>
        <v/>
      </c>
      <c r="AT18" s="97">
        <f>'Act11'!$C18</f>
        <v>0</v>
      </c>
      <c r="AU18" s="85" t="str">
        <f t="shared" si="19"/>
        <v/>
      </c>
      <c r="AV18" s="91" t="str">
        <f>IF('Act12'!$Q18&lt;&gt;"",'Act12'!$Q18,"")</f>
        <v/>
      </c>
      <c r="AW18" s="97">
        <f>'Act12'!$C18</f>
        <v>0</v>
      </c>
      <c r="AX18" s="85" t="str">
        <f t="shared" si="20"/>
        <v/>
      </c>
      <c r="AY18" s="72"/>
    </row>
    <row r="19" spans="2:51">
      <c r="B19" s="95">
        <f t="shared" si="0"/>
        <v>419969.63000000012</v>
      </c>
      <c r="C19" s="95">
        <f t="shared" si="1"/>
        <v>149606.07000000007</v>
      </c>
      <c r="D19" s="95">
        <f t="shared" si="2"/>
        <v>5096.0500000000102</v>
      </c>
      <c r="E19" s="95">
        <f t="shared" si="3"/>
        <v>0</v>
      </c>
      <c r="F19" s="95">
        <f t="shared" si="4"/>
        <v>0</v>
      </c>
      <c r="G19" s="95">
        <f t="shared" si="5"/>
        <v>0</v>
      </c>
      <c r="H19" s="95">
        <f t="shared" si="6"/>
        <v>0</v>
      </c>
      <c r="I19" s="95">
        <f t="shared" si="7"/>
        <v>0</v>
      </c>
      <c r="J19" s="95">
        <f t="shared" si="8"/>
        <v>0</v>
      </c>
      <c r="K19" s="95">
        <f t="shared" si="9"/>
        <v>0</v>
      </c>
      <c r="L19" s="95">
        <f t="shared" si="10"/>
        <v>0</v>
      </c>
      <c r="M19" s="95"/>
      <c r="N19" s="91">
        <f>IF('Act1'!$Q19&lt;&gt;"",'Act1'!$Q19,"")</f>
        <v>41759</v>
      </c>
      <c r="O19" s="93">
        <f>'Act1'!$C19</f>
        <v>661385.77596138872</v>
      </c>
      <c r="P19" s="85"/>
      <c r="Q19" s="91">
        <f>IF('Act2'!$Q19&lt;&gt;"",'Act2'!$Q19,"")</f>
        <v>41759</v>
      </c>
      <c r="R19" s="93">
        <f>'Act2'!$C19</f>
        <v>419969.63000000012</v>
      </c>
      <c r="S19" s="85" t="str">
        <f>IF(AND(Q19&lt;&gt;$N19,Q19&lt;&gt;""),"*","")</f>
        <v/>
      </c>
      <c r="T19" s="91">
        <f>IF('Act3'!$Q19&lt;&gt;"",'Act3'!$Q19,"")</f>
        <v>41759</v>
      </c>
      <c r="U19" s="93">
        <f>'Act3'!$C19</f>
        <v>149606.07000000007</v>
      </c>
      <c r="V19" s="85" t="str">
        <f>IF(AND(T19&lt;&gt;$N19,T19&lt;&gt;""),"*","")</f>
        <v/>
      </c>
      <c r="W19" s="91">
        <f>IF('Act4'!$Q19&lt;&gt;"",'Act4'!$Q19,"")</f>
        <v>41729</v>
      </c>
      <c r="X19" s="93">
        <f>'Act4'!$C19</f>
        <v>5120.6200000000044</v>
      </c>
      <c r="Y19" s="85" t="str">
        <f t="shared" si="11"/>
        <v>*</v>
      </c>
      <c r="Z19" s="91" t="str">
        <f>IF('Act5'!$Q19&lt;&gt;"",'Act5'!$Q19,"")</f>
        <v/>
      </c>
      <c r="AA19" s="93">
        <f>'Act5'!$C19</f>
        <v>0</v>
      </c>
      <c r="AB19" s="85" t="str">
        <f t="shared" si="12"/>
        <v/>
      </c>
      <c r="AC19" s="91" t="str">
        <f>IF('Act6'!$Q19&lt;&gt;"",'Act6'!$Q19,"")</f>
        <v/>
      </c>
      <c r="AD19" s="93">
        <f>'Act6'!$C19</f>
        <v>0</v>
      </c>
      <c r="AE19" s="85" t="str">
        <f t="shared" si="13"/>
        <v/>
      </c>
      <c r="AF19" s="39" t="str">
        <f>IF('Act7'!$Q19&lt;&gt;"",'Act7'!$Q19,"")</f>
        <v/>
      </c>
      <c r="AG19" s="97">
        <f>'Act7'!$C19</f>
        <v>0</v>
      </c>
      <c r="AH19" s="85" t="str">
        <f t="shared" si="14"/>
        <v/>
      </c>
      <c r="AI19" s="85" t="str">
        <f t="shared" si="15"/>
        <v/>
      </c>
      <c r="AJ19" s="39" t="str">
        <f>IF('Act8'!$Q19&lt;&gt;"",'Act8'!$Q19,"")</f>
        <v/>
      </c>
      <c r="AK19" s="97">
        <f>'Act8'!$C19</f>
        <v>0</v>
      </c>
      <c r="AL19" s="85" t="str">
        <f t="shared" si="16"/>
        <v/>
      </c>
      <c r="AM19" s="39" t="str">
        <f>IF('Act9'!$Q19&lt;&gt;"",'Act9'!$Q19,"")</f>
        <v/>
      </c>
      <c r="AN19" s="97">
        <f>'Act9'!$C19</f>
        <v>0</v>
      </c>
      <c r="AO19" s="85" t="str">
        <f t="shared" si="17"/>
        <v/>
      </c>
      <c r="AP19" s="39" t="str">
        <f>IF('Act10'!$Q19&lt;&gt;"",'Act10'!$Q19,"")</f>
        <v/>
      </c>
      <c r="AQ19" s="97">
        <f>'Act10'!$C19</f>
        <v>0</v>
      </c>
      <c r="AR19" s="85" t="str">
        <f t="shared" si="18"/>
        <v/>
      </c>
      <c r="AS19" s="91" t="str">
        <f>IF('Act11'!$Q19&lt;&gt;"",'Act11'!$Q19,"")</f>
        <v/>
      </c>
      <c r="AT19" s="97">
        <f>'Act11'!$C19</f>
        <v>0</v>
      </c>
      <c r="AU19" s="85" t="str">
        <f t="shared" si="19"/>
        <v/>
      </c>
      <c r="AV19" s="91" t="str">
        <f>IF('Act12'!$Q19&lt;&gt;"",'Act12'!$Q19,"")</f>
        <v/>
      </c>
      <c r="AW19" s="97">
        <f>'Act12'!$C19</f>
        <v>0</v>
      </c>
      <c r="AX19" s="85" t="str">
        <f t="shared" si="20"/>
        <v/>
      </c>
      <c r="AY19" s="72"/>
    </row>
    <row r="20" spans="2:51">
      <c r="B20" s="95">
        <f t="shared" si="0"/>
        <v>425547.68000000116</v>
      </c>
      <c r="C20" s="95">
        <f t="shared" si="1"/>
        <v>151858.53999999951</v>
      </c>
      <c r="D20" s="95">
        <f t="shared" si="2"/>
        <v>5120.6200000000044</v>
      </c>
      <c r="E20" s="95">
        <f t="shared" si="3"/>
        <v>0</v>
      </c>
      <c r="F20" s="95">
        <f t="shared" si="4"/>
        <v>0</v>
      </c>
      <c r="G20" s="95">
        <f t="shared" si="5"/>
        <v>0</v>
      </c>
      <c r="H20" s="95">
        <f t="shared" si="6"/>
        <v>0</v>
      </c>
      <c r="I20" s="95">
        <f t="shared" si="7"/>
        <v>0</v>
      </c>
      <c r="J20" s="95">
        <f t="shared" si="8"/>
        <v>0</v>
      </c>
      <c r="K20" s="95">
        <f t="shared" si="9"/>
        <v>0</v>
      </c>
      <c r="L20" s="95">
        <f t="shared" si="10"/>
        <v>0</v>
      </c>
      <c r="M20" s="95"/>
      <c r="N20" s="91">
        <f>IF('Act1'!$Q20&lt;&gt;"",'Act1'!$Q20,"")</f>
        <v>41729</v>
      </c>
      <c r="O20" s="93">
        <f>'Act1'!$C20</f>
        <v>668863.86089124449</v>
      </c>
      <c r="P20" s="85"/>
      <c r="Q20" s="91">
        <f>IF('Act2'!$Q20&lt;&gt;"",'Act2'!$Q20,"")</f>
        <v>41729</v>
      </c>
      <c r="R20" s="93">
        <f>'Act2'!$C20</f>
        <v>425547.68000000116</v>
      </c>
      <c r="S20" s="85" t="str">
        <f>IF(AND(Q20&lt;&gt;$N20,Q20&lt;&gt;""),"*","")</f>
        <v/>
      </c>
      <c r="T20" s="91">
        <f>IF('Act3'!$Q20&lt;&gt;"",'Act3'!$Q20,"")</f>
        <v>41729</v>
      </c>
      <c r="U20" s="93">
        <f>'Act3'!$C20</f>
        <v>151858.53999999951</v>
      </c>
      <c r="V20" s="85" t="str">
        <f>IF(AND(T20&lt;&gt;$N20,T20&lt;&gt;""),"*","")</f>
        <v/>
      </c>
      <c r="W20" s="91">
        <f>IF('Act4'!$Q20&lt;&gt;"",'Act4'!$Q20,"")</f>
        <v>41670</v>
      </c>
      <c r="X20" s="93">
        <f>'Act4'!$C20</f>
        <v>4776.5200000000086</v>
      </c>
      <c r="Y20" s="85" t="str">
        <f t="shared" si="11"/>
        <v>*</v>
      </c>
      <c r="Z20" s="91" t="str">
        <f>IF('Act5'!$Q20&lt;&gt;"",'Act5'!$Q20,"")</f>
        <v/>
      </c>
      <c r="AA20" s="93">
        <f>'Act5'!$C20</f>
        <v>0</v>
      </c>
      <c r="AB20" s="85" t="str">
        <f t="shared" si="12"/>
        <v/>
      </c>
      <c r="AC20" s="91" t="str">
        <f>IF('Act6'!$Q20&lt;&gt;"",'Act6'!$Q20,"")</f>
        <v/>
      </c>
      <c r="AD20" s="93">
        <f>'Act6'!$C20</f>
        <v>0</v>
      </c>
      <c r="AE20" s="85" t="str">
        <f t="shared" si="13"/>
        <v/>
      </c>
      <c r="AF20" s="39" t="str">
        <f>IF('Act7'!$Q20&lt;&gt;"",'Act7'!$Q20,"")</f>
        <v/>
      </c>
      <c r="AG20" s="97">
        <f>'Act7'!$C20</f>
        <v>0</v>
      </c>
      <c r="AH20" s="85" t="str">
        <f t="shared" si="14"/>
        <v/>
      </c>
      <c r="AI20" s="85" t="str">
        <f t="shared" si="15"/>
        <v/>
      </c>
      <c r="AJ20" s="39" t="str">
        <f>IF('Act8'!$Q20&lt;&gt;"",'Act8'!$Q20,"")</f>
        <v/>
      </c>
      <c r="AK20" s="97">
        <f>'Act8'!$C20</f>
        <v>0</v>
      </c>
      <c r="AL20" s="85" t="str">
        <f t="shared" si="16"/>
        <v/>
      </c>
      <c r="AM20" s="39" t="str">
        <f>IF('Act9'!$Q20&lt;&gt;"",'Act9'!$Q20,"")</f>
        <v/>
      </c>
      <c r="AN20" s="97">
        <f>'Act9'!$C20</f>
        <v>0</v>
      </c>
      <c r="AO20" s="85" t="str">
        <f t="shared" si="17"/>
        <v/>
      </c>
      <c r="AP20" s="39" t="str">
        <f>IF('Act10'!$Q20&lt;&gt;"",'Act10'!$Q20,"")</f>
        <v/>
      </c>
      <c r="AQ20" s="97">
        <f>'Act10'!$C20</f>
        <v>0</v>
      </c>
      <c r="AR20" s="85" t="str">
        <f t="shared" si="18"/>
        <v/>
      </c>
      <c r="AS20" s="91" t="str">
        <f>IF('Act11'!$Q20&lt;&gt;"",'Act11'!$Q20,"")</f>
        <v/>
      </c>
      <c r="AT20" s="97">
        <f>'Act11'!$C20</f>
        <v>0</v>
      </c>
      <c r="AU20" s="85" t="str">
        <f t="shared" si="19"/>
        <v/>
      </c>
      <c r="AV20" s="91" t="str">
        <f>IF('Act12'!$Q20&lt;&gt;"",'Act12'!$Q20,"")</f>
        <v/>
      </c>
      <c r="AW20" s="97">
        <f>'Act12'!$C20</f>
        <v>0</v>
      </c>
      <c r="AX20" s="85" t="str">
        <f t="shared" si="20"/>
        <v/>
      </c>
      <c r="AY20" s="72"/>
    </row>
    <row r="21" spans="2:51">
      <c r="B21" s="95">
        <f t="shared" si="0"/>
        <v>433995.99000000209</v>
      </c>
      <c r="C21" s="95">
        <f t="shared" si="1"/>
        <v>155096.60999999972</v>
      </c>
      <c r="D21" s="95">
        <f t="shared" si="2"/>
        <v>4963.7900000000045</v>
      </c>
      <c r="E21" s="95">
        <f t="shared" si="3"/>
        <v>0</v>
      </c>
      <c r="F21" s="95">
        <f t="shared" si="4"/>
        <v>0</v>
      </c>
      <c r="G21" s="95">
        <f t="shared" si="5"/>
        <v>0</v>
      </c>
      <c r="H21" s="95">
        <f t="shared" si="6"/>
        <v>0</v>
      </c>
      <c r="I21" s="95">
        <f t="shared" si="7"/>
        <v>0</v>
      </c>
      <c r="J21" s="95">
        <f t="shared" si="8"/>
        <v>0</v>
      </c>
      <c r="K21" s="95">
        <f t="shared" si="9"/>
        <v>0</v>
      </c>
      <c r="L21" s="95">
        <f t="shared" si="10"/>
        <v>0</v>
      </c>
      <c r="M21" s="95"/>
      <c r="N21" s="91">
        <f>IF('Act1'!$Q21&lt;&gt;"",'Act1'!$Q21,"")</f>
        <v>41698</v>
      </c>
      <c r="O21" s="93">
        <f>'Act1'!$C21</f>
        <v>679578.9956210471</v>
      </c>
      <c r="P21" s="85"/>
      <c r="Q21" s="91">
        <f>IF('Act2'!$Q21&lt;&gt;"",'Act2'!$Q21,"")</f>
        <v>41698</v>
      </c>
      <c r="R21" s="93">
        <f>'Act2'!$C21</f>
        <v>433995.99000000209</v>
      </c>
      <c r="S21" s="85" t="str">
        <f>IF(AND(Q21&lt;&gt;$N21,Q21&lt;&gt;""),"*","")</f>
        <v/>
      </c>
      <c r="T21" s="91">
        <f>IF('Act3'!$Q21&lt;&gt;"",'Act3'!$Q21,"")</f>
        <v>41698</v>
      </c>
      <c r="U21" s="93">
        <f>'Act3'!$C21</f>
        <v>155096.60999999972</v>
      </c>
      <c r="V21" s="85" t="str">
        <f>IF(AND(T21&lt;&gt;$N21,T21&lt;&gt;""),"*","")</f>
        <v/>
      </c>
      <c r="W21" s="91">
        <f>IF('Act4'!$Q21&lt;&gt;"",'Act4'!$Q21,"")</f>
        <v>41639</v>
      </c>
      <c r="X21" s="93">
        <f>'Act4'!$C21</f>
        <v>4963.7900000000045</v>
      </c>
      <c r="Y21" s="85" t="str">
        <f t="shared" si="11"/>
        <v>*</v>
      </c>
      <c r="Z21" s="91" t="str">
        <f>IF('Act5'!$Q21&lt;&gt;"",'Act5'!$Q21,"")</f>
        <v/>
      </c>
      <c r="AA21" s="93">
        <f>'Act5'!$C21</f>
        <v>0</v>
      </c>
      <c r="AB21" s="85" t="str">
        <f t="shared" si="12"/>
        <v/>
      </c>
      <c r="AC21" s="91" t="str">
        <f>IF('Act6'!$Q21&lt;&gt;"",'Act6'!$Q21,"")</f>
        <v/>
      </c>
      <c r="AD21" s="93">
        <f>'Act6'!$C21</f>
        <v>0</v>
      </c>
      <c r="AE21" s="85" t="str">
        <f t="shared" si="13"/>
        <v/>
      </c>
      <c r="AF21" s="39" t="str">
        <f>IF('Act7'!$Q21&lt;&gt;"",'Act7'!$Q21,"")</f>
        <v/>
      </c>
      <c r="AG21" s="97">
        <f>'Act7'!$C21</f>
        <v>0</v>
      </c>
      <c r="AH21" s="85" t="str">
        <f t="shared" si="14"/>
        <v/>
      </c>
      <c r="AI21" s="85" t="str">
        <f t="shared" si="15"/>
        <v/>
      </c>
      <c r="AJ21" s="39" t="str">
        <f>IF('Act8'!$Q21&lt;&gt;"",'Act8'!$Q21,"")</f>
        <v/>
      </c>
      <c r="AK21" s="97">
        <f>'Act8'!$C21</f>
        <v>0</v>
      </c>
      <c r="AL21" s="85" t="str">
        <f t="shared" si="16"/>
        <v/>
      </c>
      <c r="AM21" s="39" t="str">
        <f>IF('Act9'!$Q21&lt;&gt;"",'Act9'!$Q21,"")</f>
        <v/>
      </c>
      <c r="AN21" s="97">
        <f>'Act9'!$C21</f>
        <v>0</v>
      </c>
      <c r="AO21" s="85" t="str">
        <f t="shared" si="17"/>
        <v/>
      </c>
      <c r="AP21" s="39" t="str">
        <f>IF('Act10'!$Q21&lt;&gt;"",'Act10'!$Q21,"")</f>
        <v/>
      </c>
      <c r="AQ21" s="97">
        <f>'Act10'!$C21</f>
        <v>0</v>
      </c>
      <c r="AR21" s="85" t="str">
        <f t="shared" si="18"/>
        <v/>
      </c>
      <c r="AS21" s="91" t="str">
        <f>IF('Act11'!$Q21&lt;&gt;"",'Act11'!$Q21,"")</f>
        <v/>
      </c>
      <c r="AT21" s="97">
        <f>'Act11'!$C21</f>
        <v>0</v>
      </c>
      <c r="AU21" s="85" t="str">
        <f t="shared" si="19"/>
        <v/>
      </c>
      <c r="AV21" s="91" t="str">
        <f>IF('Act12'!$Q21&lt;&gt;"",'Act12'!$Q21,"")</f>
        <v/>
      </c>
      <c r="AW21" s="97">
        <f>'Act12'!$C21</f>
        <v>0</v>
      </c>
      <c r="AX21" s="85" t="str">
        <f t="shared" si="20"/>
        <v/>
      </c>
      <c r="AY21" s="72"/>
    </row>
    <row r="22" spans="2:51">
      <c r="B22" s="95">
        <f t="shared" si="0"/>
        <v>415625.70999999862</v>
      </c>
      <c r="C22" s="95">
        <f t="shared" si="1"/>
        <v>148152.04999999984</v>
      </c>
      <c r="D22" s="95">
        <f t="shared" si="2"/>
        <v>4776.5200000000086</v>
      </c>
      <c r="E22" s="95">
        <f t="shared" si="3"/>
        <v>0</v>
      </c>
      <c r="F22" s="95">
        <f t="shared" si="4"/>
        <v>0</v>
      </c>
      <c r="G22" s="95">
        <f t="shared" si="5"/>
        <v>0</v>
      </c>
      <c r="H22" s="95">
        <f t="shared" si="6"/>
        <v>0</v>
      </c>
      <c r="I22" s="95">
        <f t="shared" si="7"/>
        <v>0</v>
      </c>
      <c r="J22" s="95">
        <f t="shared" si="8"/>
        <v>0</v>
      </c>
      <c r="K22" s="95">
        <f t="shared" si="9"/>
        <v>0</v>
      </c>
      <c r="L22" s="95">
        <f t="shared" si="10"/>
        <v>0</v>
      </c>
      <c r="M22" s="95"/>
      <c r="N22" s="91">
        <f>IF('Act1'!$Q22&lt;&gt;"",'Act1'!$Q22,"")</f>
        <v>41670</v>
      </c>
      <c r="O22" s="93">
        <f>'Act1'!$C22</f>
        <v>650808.96095568908</v>
      </c>
      <c r="P22" s="85"/>
      <c r="Q22" s="91">
        <f>IF('Act2'!$Q22&lt;&gt;"",'Act2'!$Q22,"")</f>
        <v>41670</v>
      </c>
      <c r="R22" s="93">
        <f>'Act2'!$C22</f>
        <v>415625.70999999862</v>
      </c>
      <c r="S22" s="85" t="str">
        <f>IF(AND(Q22&lt;&gt;$N22,Q22&lt;&gt;""),"*","")</f>
        <v/>
      </c>
      <c r="T22" s="91">
        <f>IF('Act3'!$Q22&lt;&gt;"",'Act3'!$Q22,"")</f>
        <v>41670</v>
      </c>
      <c r="U22" s="93">
        <f>'Act3'!$C22</f>
        <v>148152.04999999984</v>
      </c>
      <c r="V22" s="85" t="str">
        <f>IF(AND(T22&lt;&gt;$N22,T22&lt;&gt;""),"*","")</f>
        <v/>
      </c>
      <c r="W22" s="91">
        <f>IF('Act4'!$Q22&lt;&gt;"",'Act4'!$Q22,"")</f>
        <v>41578</v>
      </c>
      <c r="X22" s="93">
        <f>'Act4'!$C22</f>
        <v>4774.199999999978</v>
      </c>
      <c r="Y22" s="85" t="str">
        <f t="shared" si="11"/>
        <v>*</v>
      </c>
      <c r="Z22" s="91" t="str">
        <f>IF('Act5'!$Q22&lt;&gt;"",'Act5'!$Q22,"")</f>
        <v/>
      </c>
      <c r="AA22" s="93">
        <f>'Act5'!$C22</f>
        <v>0</v>
      </c>
      <c r="AB22" s="85" t="str">
        <f t="shared" si="12"/>
        <v/>
      </c>
      <c r="AC22" s="91" t="str">
        <f>IF('Act6'!$Q22&lt;&gt;"",'Act6'!$Q22,"")</f>
        <v/>
      </c>
      <c r="AD22" s="93">
        <f>'Act6'!$C22</f>
        <v>0</v>
      </c>
      <c r="AE22" s="85" t="str">
        <f t="shared" si="13"/>
        <v/>
      </c>
      <c r="AF22" s="39" t="str">
        <f>IF('Act7'!$Q22&lt;&gt;"",'Act7'!$Q22,"")</f>
        <v/>
      </c>
      <c r="AG22" s="97">
        <f>'Act7'!$C22</f>
        <v>0</v>
      </c>
      <c r="AH22" s="85" t="str">
        <f t="shared" si="14"/>
        <v/>
      </c>
      <c r="AI22" s="85" t="str">
        <f t="shared" si="15"/>
        <v/>
      </c>
      <c r="AJ22" s="39" t="str">
        <f>IF('Act8'!$Q22&lt;&gt;"",'Act8'!$Q22,"")</f>
        <v/>
      </c>
      <c r="AK22" s="97">
        <f>'Act8'!$C22</f>
        <v>0</v>
      </c>
      <c r="AL22" s="85" t="str">
        <f t="shared" si="16"/>
        <v/>
      </c>
      <c r="AM22" s="39" t="str">
        <f>IF('Act9'!$Q22&lt;&gt;"",'Act9'!$Q22,"")</f>
        <v/>
      </c>
      <c r="AN22" s="97">
        <f>'Act9'!$C22</f>
        <v>0</v>
      </c>
      <c r="AO22" s="85" t="str">
        <f t="shared" si="17"/>
        <v/>
      </c>
      <c r="AP22" s="39" t="str">
        <f>IF('Act10'!$Q22&lt;&gt;"",'Act10'!$Q22,"")</f>
        <v/>
      </c>
      <c r="AQ22" s="97">
        <f>'Act10'!$C22</f>
        <v>0</v>
      </c>
      <c r="AR22" s="85" t="str">
        <f t="shared" si="18"/>
        <v/>
      </c>
      <c r="AS22" s="91" t="str">
        <f>IF('Act11'!$Q22&lt;&gt;"",'Act11'!$Q22,"")</f>
        <v/>
      </c>
      <c r="AT22" s="97">
        <f>'Act11'!$C22</f>
        <v>0</v>
      </c>
      <c r="AU22" s="85" t="str">
        <f t="shared" si="19"/>
        <v/>
      </c>
      <c r="AV22" s="91" t="str">
        <f>IF('Act12'!$Q22&lt;&gt;"",'Act12'!$Q22,"")</f>
        <v/>
      </c>
      <c r="AW22" s="97">
        <f>'Act12'!$C22</f>
        <v>0</v>
      </c>
      <c r="AX22" s="85" t="str">
        <f t="shared" si="20"/>
        <v/>
      </c>
      <c r="AY22" s="72"/>
    </row>
    <row r="23" spans="2:51">
      <c r="B23" s="95">
        <f t="shared" si="0"/>
        <v>420815.77000000066</v>
      </c>
      <c r="C23" s="95">
        <f t="shared" si="1"/>
        <v>150580.32999999999</v>
      </c>
      <c r="D23" s="95">
        <f t="shared" si="2"/>
        <v>4963.7900000000045</v>
      </c>
      <c r="E23" s="95">
        <f t="shared" si="3"/>
        <v>0</v>
      </c>
      <c r="F23" s="95">
        <f t="shared" si="4"/>
        <v>0</v>
      </c>
      <c r="G23" s="95">
        <f t="shared" si="5"/>
        <v>0</v>
      </c>
      <c r="H23" s="95">
        <f t="shared" si="6"/>
        <v>0</v>
      </c>
      <c r="I23" s="95">
        <f t="shared" si="7"/>
        <v>0</v>
      </c>
      <c r="J23" s="95">
        <f t="shared" si="8"/>
        <v>0</v>
      </c>
      <c r="K23" s="95">
        <f t="shared" si="9"/>
        <v>0</v>
      </c>
      <c r="L23" s="95">
        <f t="shared" si="10"/>
        <v>0</v>
      </c>
      <c r="M23" s="95"/>
      <c r="N23" s="91">
        <f>IF('Act1'!$Q23&lt;&gt;"",'Act1'!$Q23,"")</f>
        <v>41639</v>
      </c>
      <c r="O23" s="93">
        <f>'Act1'!$C23</f>
        <v>660658.10454965883</v>
      </c>
      <c r="P23" s="85"/>
      <c r="Q23" s="91">
        <f>IF('Act2'!$Q23&lt;&gt;"",'Act2'!$Q23,"")</f>
        <v>41639</v>
      </c>
      <c r="R23" s="93">
        <f>'Act2'!$C23</f>
        <v>420815.77000000066</v>
      </c>
      <c r="S23" s="85" t="str">
        <f>IF(AND(Q23&lt;&gt;$N23,Q23&lt;&gt;""),"*","")</f>
        <v/>
      </c>
      <c r="T23" s="91">
        <f>IF('Act3'!$Q23&lt;&gt;"",'Act3'!$Q23,"")</f>
        <v>41639</v>
      </c>
      <c r="U23" s="93">
        <f>'Act3'!$C23</f>
        <v>150580.32999999999</v>
      </c>
      <c r="V23" s="85" t="str">
        <f>IF(AND(T23&lt;&gt;$N23,T23&lt;&gt;""),"*","")</f>
        <v/>
      </c>
      <c r="W23" s="91">
        <f>IF('Act4'!$Q23&lt;&gt;"",'Act4'!$Q23,"")</f>
        <v>41547</v>
      </c>
      <c r="X23" s="93">
        <f>'Act4'!$C23</f>
        <v>4641.9800000000014</v>
      </c>
      <c r="Y23" s="85" t="str">
        <f t="shared" si="11"/>
        <v>*</v>
      </c>
      <c r="Z23" s="91" t="str">
        <f>IF('Act5'!$Q23&lt;&gt;"",'Act5'!$Q23,"")</f>
        <v/>
      </c>
      <c r="AA23" s="93">
        <f>'Act5'!$C23</f>
        <v>0</v>
      </c>
      <c r="AB23" s="85" t="str">
        <f t="shared" si="12"/>
        <v/>
      </c>
      <c r="AC23" s="91" t="str">
        <f>IF('Act6'!$Q23&lt;&gt;"",'Act6'!$Q23,"")</f>
        <v/>
      </c>
      <c r="AD23" s="93">
        <f>'Act6'!$C23</f>
        <v>0</v>
      </c>
      <c r="AE23" s="85" t="str">
        <f t="shared" si="13"/>
        <v/>
      </c>
      <c r="AF23" s="39" t="str">
        <f>IF('Act7'!$Q23&lt;&gt;"",'Act7'!$Q23,"")</f>
        <v/>
      </c>
      <c r="AG23" s="97">
        <f>'Act7'!$C23</f>
        <v>0</v>
      </c>
      <c r="AH23" s="85" t="str">
        <f t="shared" si="14"/>
        <v/>
      </c>
      <c r="AI23" s="85" t="str">
        <f t="shared" si="15"/>
        <v/>
      </c>
      <c r="AJ23" s="39" t="str">
        <f>IF('Act8'!$Q23&lt;&gt;"",'Act8'!$Q23,"")</f>
        <v/>
      </c>
      <c r="AK23" s="97">
        <f>'Act8'!$C23</f>
        <v>0</v>
      </c>
      <c r="AL23" s="85" t="str">
        <f t="shared" si="16"/>
        <v/>
      </c>
      <c r="AM23" s="39" t="str">
        <f>IF('Act9'!$Q23&lt;&gt;"",'Act9'!$Q23,"")</f>
        <v/>
      </c>
      <c r="AN23" s="97">
        <f>'Act9'!$C23</f>
        <v>0</v>
      </c>
      <c r="AO23" s="85" t="str">
        <f t="shared" si="17"/>
        <v/>
      </c>
      <c r="AP23" s="39" t="str">
        <f>IF('Act10'!$Q23&lt;&gt;"",'Act10'!$Q23,"")</f>
        <v/>
      </c>
      <c r="AQ23" s="97">
        <f>'Act10'!$C23</f>
        <v>0</v>
      </c>
      <c r="AR23" s="85" t="str">
        <f t="shared" si="18"/>
        <v/>
      </c>
      <c r="AS23" s="91" t="str">
        <f>IF('Act11'!$Q23&lt;&gt;"",'Act11'!$Q23,"")</f>
        <v/>
      </c>
      <c r="AT23" s="97">
        <f>'Act11'!$C23</f>
        <v>0</v>
      </c>
      <c r="AU23" s="85" t="str">
        <f t="shared" si="19"/>
        <v/>
      </c>
      <c r="AV23" s="91" t="str">
        <f>IF('Act12'!$Q23&lt;&gt;"",'Act12'!$Q23,"")</f>
        <v/>
      </c>
      <c r="AW23" s="97">
        <f>'Act12'!$C23</f>
        <v>0</v>
      </c>
      <c r="AX23" s="85" t="str">
        <f t="shared" si="20"/>
        <v/>
      </c>
      <c r="AY23" s="72"/>
    </row>
    <row r="24" spans="2:51">
      <c r="B24" s="95">
        <f t="shared" si="0"/>
        <v>410280.00999999861</v>
      </c>
      <c r="C24" s="95">
        <f t="shared" si="1"/>
        <v>141815.03000000049</v>
      </c>
      <c r="D24" s="95">
        <f t="shared" si="2"/>
        <v>4656.4600000000055</v>
      </c>
      <c r="E24" s="95">
        <f t="shared" si="3"/>
        <v>0</v>
      </c>
      <c r="F24" s="95">
        <f t="shared" si="4"/>
        <v>0</v>
      </c>
      <c r="G24" s="95">
        <f t="shared" si="5"/>
        <v>0</v>
      </c>
      <c r="H24" s="95">
        <f t="shared" si="6"/>
        <v>0</v>
      </c>
      <c r="I24" s="95">
        <f t="shared" si="7"/>
        <v>0</v>
      </c>
      <c r="J24" s="95">
        <f t="shared" si="8"/>
        <v>0</v>
      </c>
      <c r="K24" s="95">
        <f t="shared" si="9"/>
        <v>0</v>
      </c>
      <c r="L24" s="95">
        <f t="shared" si="10"/>
        <v>0</v>
      </c>
      <c r="M24" s="95"/>
      <c r="N24" s="91">
        <f>IF('Act1'!$Q24&lt;&gt;"",'Act1'!$Q24,"")</f>
        <v>41607</v>
      </c>
      <c r="O24" s="93">
        <f>'Act1'!$C24</f>
        <v>644841.42669975013</v>
      </c>
      <c r="P24" s="85"/>
      <c r="Q24" s="91">
        <f>IF('Act2'!$Q24&lt;&gt;"",'Act2'!$Q24,"")</f>
        <v>41607</v>
      </c>
      <c r="R24" s="93">
        <f>'Act2'!$C24</f>
        <v>410280.00999999861</v>
      </c>
      <c r="S24" s="85" t="str">
        <f>IF(AND(Q24&lt;&gt;$N24,Q24&lt;&gt;""),"*","")</f>
        <v/>
      </c>
      <c r="T24" s="91">
        <f>IF('Act3'!$Q24&lt;&gt;"",'Act3'!$Q24,"")</f>
        <v>41578</v>
      </c>
      <c r="U24" s="93">
        <f>'Act3'!$C24</f>
        <v>141815.03000000049</v>
      </c>
      <c r="V24" s="85" t="str">
        <f>IF(AND(T24&lt;&gt;$N24,T24&lt;&gt;""),"*","")</f>
        <v>*</v>
      </c>
      <c r="W24" s="91">
        <f>IF('Act4'!$Q24&lt;&gt;"",'Act4'!$Q24,"")</f>
        <v>41486</v>
      </c>
      <c r="X24" s="93">
        <f>'Act4'!$C24</f>
        <v>4656.4600000000055</v>
      </c>
      <c r="Y24" s="85" t="str">
        <f t="shared" si="11"/>
        <v>*</v>
      </c>
      <c r="Z24" s="91" t="str">
        <f>IF('Act5'!$Q24&lt;&gt;"",'Act5'!$Q24,"")</f>
        <v/>
      </c>
      <c r="AA24" s="93">
        <f>'Act5'!$C24</f>
        <v>0</v>
      </c>
      <c r="AB24" s="85" t="str">
        <f t="shared" si="12"/>
        <v/>
      </c>
      <c r="AC24" s="91" t="str">
        <f>IF('Act6'!$Q24&lt;&gt;"",'Act6'!$Q24,"")</f>
        <v/>
      </c>
      <c r="AD24" s="93">
        <f>'Act6'!$C24</f>
        <v>0</v>
      </c>
      <c r="AE24" s="85" t="str">
        <f t="shared" si="13"/>
        <v/>
      </c>
      <c r="AF24" s="39" t="str">
        <f>IF('Act7'!$Q24&lt;&gt;"",'Act7'!$Q24,"")</f>
        <v/>
      </c>
      <c r="AG24" s="97">
        <f>'Act7'!$C24</f>
        <v>0</v>
      </c>
      <c r="AH24" s="85" t="str">
        <f t="shared" si="14"/>
        <v/>
      </c>
      <c r="AI24" s="85" t="str">
        <f t="shared" si="15"/>
        <v/>
      </c>
      <c r="AJ24" s="39" t="str">
        <f>IF('Act8'!$Q24&lt;&gt;"",'Act8'!$Q24,"")</f>
        <v/>
      </c>
      <c r="AK24" s="97">
        <f>'Act8'!$C24</f>
        <v>0</v>
      </c>
      <c r="AL24" s="85" t="str">
        <f t="shared" si="16"/>
        <v/>
      </c>
      <c r="AM24" s="39" t="str">
        <f>IF('Act9'!$Q24&lt;&gt;"",'Act9'!$Q24,"")</f>
        <v/>
      </c>
      <c r="AN24" s="97">
        <f>'Act9'!$C24</f>
        <v>0</v>
      </c>
      <c r="AO24" s="85" t="str">
        <f t="shared" si="17"/>
        <v/>
      </c>
      <c r="AP24" s="39" t="str">
        <f>IF('Act10'!$Q24&lt;&gt;"",'Act10'!$Q24,"")</f>
        <v/>
      </c>
      <c r="AQ24" s="97">
        <f>'Act10'!$C24</f>
        <v>0</v>
      </c>
      <c r="AR24" s="85" t="str">
        <f t="shared" si="18"/>
        <v/>
      </c>
      <c r="AS24" s="91" t="str">
        <f>IF('Act11'!$Q24&lt;&gt;"",'Act11'!$Q24,"")</f>
        <v/>
      </c>
      <c r="AT24" s="97">
        <f>'Act11'!$C24</f>
        <v>0</v>
      </c>
      <c r="AU24" s="85" t="str">
        <f t="shared" si="19"/>
        <v/>
      </c>
      <c r="AV24" s="91" t="str">
        <f>IF('Act12'!$Q24&lt;&gt;"",'Act12'!$Q24,"")</f>
        <v/>
      </c>
      <c r="AW24" s="97">
        <f>'Act12'!$C24</f>
        <v>0</v>
      </c>
      <c r="AX24" s="85" t="str">
        <f t="shared" si="20"/>
        <v/>
      </c>
      <c r="AY24" s="72"/>
    </row>
    <row r="25" spans="2:51">
      <c r="B25" s="95">
        <f t="shared" si="0"/>
        <v>397256.72999999905</v>
      </c>
      <c r="C25" s="95">
        <f t="shared" si="1"/>
        <v>141815.03000000049</v>
      </c>
      <c r="D25" s="95">
        <f t="shared" si="2"/>
        <v>4774.199999999978</v>
      </c>
      <c r="E25" s="95">
        <f t="shared" si="3"/>
        <v>0</v>
      </c>
      <c r="F25" s="95">
        <f t="shared" si="4"/>
        <v>0</v>
      </c>
      <c r="G25" s="95">
        <f t="shared" si="5"/>
        <v>0</v>
      </c>
      <c r="H25" s="95">
        <f t="shared" si="6"/>
        <v>0</v>
      </c>
      <c r="I25" s="95">
        <f t="shared" si="7"/>
        <v>0</v>
      </c>
      <c r="J25" s="95">
        <f t="shared" si="8"/>
        <v>0</v>
      </c>
      <c r="K25" s="95">
        <f t="shared" si="9"/>
        <v>0</v>
      </c>
      <c r="L25" s="95">
        <f t="shared" si="10"/>
        <v>0</v>
      </c>
      <c r="M25" s="95"/>
      <c r="N25" s="91">
        <f>IF('Act1'!$Q25&lt;&gt;"",'Act1'!$Q25,"")</f>
        <v>41578</v>
      </c>
      <c r="O25" s="93">
        <f>'Act1'!$C25</f>
        <v>625432.88154182467</v>
      </c>
      <c r="P25" s="85"/>
      <c r="Q25" s="91">
        <f>IF('Act2'!$Q25&lt;&gt;"",'Act2'!$Q25,"")</f>
        <v>41578</v>
      </c>
      <c r="R25" s="93">
        <f>'Act2'!$C25</f>
        <v>397256.72999999905</v>
      </c>
      <c r="S25" s="85" t="str">
        <f>IF(AND(Q25&lt;&gt;$N25,Q25&lt;&gt;""),"*","")</f>
        <v/>
      </c>
      <c r="T25" s="91">
        <f>IF('Act3'!$Q25&lt;&gt;"",'Act3'!$Q25,"")</f>
        <v>41547</v>
      </c>
      <c r="U25" s="93">
        <f>'Act3'!$C25</f>
        <v>139256.83999999976</v>
      </c>
      <c r="V25" s="85" t="str">
        <f>IF(AND(T25&lt;&gt;$N25,T25&lt;&gt;""),"*","")</f>
        <v>*</v>
      </c>
      <c r="W25" s="91">
        <f>IF('Act4'!$Q25&lt;&gt;"",'Act4'!$Q25,"")</f>
        <v>41453</v>
      </c>
      <c r="X25" s="93">
        <f>'Act4'!$C25</f>
        <v>4437.6799999999948</v>
      </c>
      <c r="Y25" s="85" t="str">
        <f t="shared" si="11"/>
        <v>*</v>
      </c>
      <c r="Z25" s="91" t="str">
        <f>IF('Act5'!$Q25&lt;&gt;"",'Act5'!$Q25,"")</f>
        <v/>
      </c>
      <c r="AA25" s="93">
        <f>'Act5'!$C25</f>
        <v>0</v>
      </c>
      <c r="AB25" s="85" t="str">
        <f t="shared" si="12"/>
        <v/>
      </c>
      <c r="AC25" s="91" t="str">
        <f>IF('Act6'!$Q25&lt;&gt;"",'Act6'!$Q25,"")</f>
        <v/>
      </c>
      <c r="AD25" s="93">
        <f>'Act6'!$C25</f>
        <v>0</v>
      </c>
      <c r="AE25" s="85" t="str">
        <f t="shared" si="13"/>
        <v/>
      </c>
      <c r="AF25" s="39" t="str">
        <f>IF('Act7'!$Q25&lt;&gt;"",'Act7'!$Q25,"")</f>
        <v/>
      </c>
      <c r="AG25" s="97">
        <f>'Act7'!$C25</f>
        <v>0</v>
      </c>
      <c r="AH25" s="85" t="str">
        <f t="shared" si="14"/>
        <v/>
      </c>
      <c r="AI25" s="85" t="str">
        <f t="shared" si="15"/>
        <v/>
      </c>
      <c r="AJ25" s="39" t="str">
        <f>IF('Act8'!$Q25&lt;&gt;"",'Act8'!$Q25,"")</f>
        <v/>
      </c>
      <c r="AK25" s="97">
        <f>'Act8'!$C25</f>
        <v>0</v>
      </c>
      <c r="AL25" s="85" t="str">
        <f t="shared" si="16"/>
        <v/>
      </c>
      <c r="AM25" s="39" t="str">
        <f>IF('Act9'!$Q25&lt;&gt;"",'Act9'!$Q25,"")</f>
        <v/>
      </c>
      <c r="AN25" s="97">
        <f>'Act9'!$C25</f>
        <v>0</v>
      </c>
      <c r="AO25" s="85" t="str">
        <f t="shared" si="17"/>
        <v/>
      </c>
      <c r="AP25" s="39" t="str">
        <f>IF('Act10'!$Q25&lt;&gt;"",'Act10'!$Q25,"")</f>
        <v/>
      </c>
      <c r="AQ25" s="97">
        <f>'Act10'!$C25</f>
        <v>0</v>
      </c>
      <c r="AR25" s="85" t="str">
        <f t="shared" si="18"/>
        <v/>
      </c>
      <c r="AS25" s="91" t="str">
        <f>IF('Act11'!$Q25&lt;&gt;"",'Act11'!$Q25,"")</f>
        <v/>
      </c>
      <c r="AT25" s="97">
        <f>'Act11'!$C25</f>
        <v>0</v>
      </c>
      <c r="AU25" s="85" t="str">
        <f t="shared" si="19"/>
        <v/>
      </c>
      <c r="AV25" s="91" t="str">
        <f>IF('Act12'!$Q25&lt;&gt;"",'Act12'!$Q25,"")</f>
        <v/>
      </c>
      <c r="AW25" s="97">
        <f>'Act12'!$C25</f>
        <v>0</v>
      </c>
      <c r="AX25" s="85" t="str">
        <f t="shared" si="20"/>
        <v/>
      </c>
      <c r="AY25" s="72"/>
    </row>
    <row r="26" spans="2:51">
      <c r="B26" s="95">
        <f t="shared" si="0"/>
        <v>388966.13000000076</v>
      </c>
      <c r="C26" s="95">
        <f t="shared" si="1"/>
        <v>139256.83999999976</v>
      </c>
      <c r="D26" s="95">
        <f t="shared" si="2"/>
        <v>4641.9800000000014</v>
      </c>
      <c r="E26" s="95">
        <f t="shared" si="3"/>
        <v>0</v>
      </c>
      <c r="F26" s="95">
        <f t="shared" si="4"/>
        <v>0</v>
      </c>
      <c r="G26" s="95">
        <f t="shared" si="5"/>
        <v>0</v>
      </c>
      <c r="H26" s="95">
        <f t="shared" si="6"/>
        <v>0</v>
      </c>
      <c r="I26" s="95">
        <f t="shared" si="7"/>
        <v>0</v>
      </c>
      <c r="J26" s="95">
        <f t="shared" si="8"/>
        <v>0</v>
      </c>
      <c r="K26" s="95">
        <f t="shared" si="9"/>
        <v>0</v>
      </c>
      <c r="L26" s="95">
        <f t="shared" si="10"/>
        <v>0</v>
      </c>
      <c r="M26" s="95"/>
      <c r="N26" s="91">
        <f>IF('Act1'!$Q26&lt;&gt;"",'Act1'!$Q26,"")</f>
        <v>41547</v>
      </c>
      <c r="O26" s="93">
        <f>'Act1'!$C26</f>
        <v>612517.02171122981</v>
      </c>
      <c r="P26" s="85"/>
      <c r="Q26" s="91">
        <f>IF('Act2'!$Q26&lt;&gt;"",'Act2'!$Q26,"")</f>
        <v>41547</v>
      </c>
      <c r="R26" s="93">
        <f>'Act2'!$C26</f>
        <v>388966.13000000076</v>
      </c>
      <c r="S26" s="85" t="str">
        <f>IF(AND(Q26&lt;&gt;$N26,Q26&lt;&gt;""),"*","")</f>
        <v/>
      </c>
      <c r="T26" s="91">
        <f>IF('Act3'!$Q26&lt;&gt;"",'Act3'!$Q26,"")</f>
        <v>41486</v>
      </c>
      <c r="U26" s="93">
        <f>'Act3'!$C26</f>
        <v>137155.13</v>
      </c>
      <c r="V26" s="85" t="str">
        <f>IF(AND(T26&lt;&gt;$N26,T26&lt;&gt;""),"*","")</f>
        <v>*</v>
      </c>
      <c r="W26" s="91">
        <f>IF('Act4'!$Q26&lt;&gt;"",'Act4'!$Q26,"")</f>
        <v>41394</v>
      </c>
      <c r="X26" s="93">
        <f>'Act4'!$C26</f>
        <v>4368.9999999999936</v>
      </c>
      <c r="Y26" s="85" t="str">
        <f t="shared" si="11"/>
        <v>*</v>
      </c>
      <c r="Z26" s="91" t="str">
        <f>IF('Act5'!$Q26&lt;&gt;"",'Act5'!$Q26,"")</f>
        <v/>
      </c>
      <c r="AA26" s="93">
        <f>'Act5'!$C26</f>
        <v>0</v>
      </c>
      <c r="AB26" s="85" t="str">
        <f t="shared" si="12"/>
        <v/>
      </c>
      <c r="AC26" s="91" t="str">
        <f>IF('Act6'!$Q26&lt;&gt;"",'Act6'!$Q26,"")</f>
        <v/>
      </c>
      <c r="AD26" s="93">
        <f>'Act6'!$C26</f>
        <v>0</v>
      </c>
      <c r="AE26" s="85" t="str">
        <f t="shared" si="13"/>
        <v/>
      </c>
      <c r="AF26" s="39" t="str">
        <f>IF('Act7'!$Q26&lt;&gt;"",'Act7'!$Q26,"")</f>
        <v/>
      </c>
      <c r="AG26" s="97">
        <f>'Act7'!$C26</f>
        <v>0</v>
      </c>
      <c r="AH26" s="85" t="str">
        <f t="shared" si="14"/>
        <v/>
      </c>
      <c r="AI26" s="85" t="str">
        <f t="shared" si="15"/>
        <v/>
      </c>
      <c r="AJ26" s="39" t="str">
        <f>IF('Act8'!$Q26&lt;&gt;"",'Act8'!$Q26,"")</f>
        <v/>
      </c>
      <c r="AK26" s="97">
        <f>'Act8'!$C26</f>
        <v>0</v>
      </c>
      <c r="AL26" s="85" t="str">
        <f t="shared" si="16"/>
        <v/>
      </c>
      <c r="AM26" s="39" t="str">
        <f>IF('Act9'!$Q26&lt;&gt;"",'Act9'!$Q26,"")</f>
        <v/>
      </c>
      <c r="AN26" s="97">
        <f>'Act9'!$C26</f>
        <v>0</v>
      </c>
      <c r="AO26" s="85" t="str">
        <f t="shared" si="17"/>
        <v/>
      </c>
      <c r="AP26" s="39" t="str">
        <f>IF('Act10'!$Q26&lt;&gt;"",'Act10'!$Q26,"")</f>
        <v/>
      </c>
      <c r="AQ26" s="97">
        <f>'Act10'!$C26</f>
        <v>0</v>
      </c>
      <c r="AR26" s="85" t="str">
        <f t="shared" si="18"/>
        <v/>
      </c>
      <c r="AS26" s="91" t="str">
        <f>IF('Act11'!$Q26&lt;&gt;"",'Act11'!$Q26,"")</f>
        <v/>
      </c>
      <c r="AT26" s="97">
        <f>'Act11'!$C26</f>
        <v>0</v>
      </c>
      <c r="AU26" s="85" t="str">
        <f t="shared" si="19"/>
        <v/>
      </c>
      <c r="AV26" s="91" t="str">
        <f>IF('Act12'!$Q26&lt;&gt;"",'Act12'!$Q26,"")</f>
        <v/>
      </c>
      <c r="AW26" s="97">
        <f>'Act12'!$C26</f>
        <v>0</v>
      </c>
      <c r="AX26" s="85" t="str">
        <f t="shared" si="20"/>
        <v/>
      </c>
      <c r="AY26" s="72"/>
    </row>
    <row r="27" spans="2:51">
      <c r="B27" s="95">
        <f t="shared" si="0"/>
        <v>386031.47000000096</v>
      </c>
      <c r="C27" s="95">
        <f t="shared" si="1"/>
        <v>132527.74999999936</v>
      </c>
      <c r="D27" s="95">
        <f t="shared" si="2"/>
        <v>4261.2999999999993</v>
      </c>
      <c r="E27" s="95">
        <f t="shared" si="3"/>
        <v>0</v>
      </c>
      <c r="F27" s="95">
        <f t="shared" si="4"/>
        <v>0</v>
      </c>
      <c r="G27" s="95">
        <f t="shared" si="5"/>
        <v>0</v>
      </c>
      <c r="H27" s="95">
        <f t="shared" si="6"/>
        <v>0</v>
      </c>
      <c r="I27" s="95">
        <f t="shared" si="7"/>
        <v>0</v>
      </c>
      <c r="J27" s="95">
        <f t="shared" si="8"/>
        <v>0</v>
      </c>
      <c r="K27" s="95">
        <f t="shared" si="9"/>
        <v>0</v>
      </c>
      <c r="L27" s="95">
        <f t="shared" si="10"/>
        <v>0</v>
      </c>
      <c r="M27" s="95"/>
      <c r="N27" s="91">
        <f>IF('Act1'!$Q27&lt;&gt;"",'Act1'!$Q27,"")</f>
        <v>41516</v>
      </c>
      <c r="O27" s="93">
        <f>'Act1'!$C27</f>
        <v>600242.30335389893</v>
      </c>
      <c r="P27" s="85"/>
      <c r="Q27" s="91">
        <f>IF('Act2'!$Q27&lt;&gt;"",'Act2'!$Q27,"")</f>
        <v>41486</v>
      </c>
      <c r="R27" s="93">
        <f>'Act2'!$C27</f>
        <v>386031.47000000096</v>
      </c>
      <c r="S27" s="85" t="str">
        <f>IF(AND(Q27&lt;&gt;$N27,Q27&lt;&gt;""),"*","")</f>
        <v>*</v>
      </c>
      <c r="T27" s="91">
        <f>IF('Act3'!$Q27&lt;&gt;"",'Act3'!$Q27,"")</f>
        <v>41453</v>
      </c>
      <c r="U27" s="93">
        <f>'Act3'!$C27</f>
        <v>132527.74999999936</v>
      </c>
      <c r="V27" s="85" t="str">
        <f>IF(AND(T27&lt;&gt;$N27,T27&lt;&gt;""),"*","")</f>
        <v>*</v>
      </c>
      <c r="W27" s="91">
        <f>IF('Act4'!$Q27&lt;&gt;"",'Act4'!$Q27,"")</f>
        <v>41361</v>
      </c>
      <c r="X27" s="93">
        <f>'Act4'!$C27</f>
        <v>4261.2999999999993</v>
      </c>
      <c r="Y27" s="85" t="str">
        <f t="shared" si="11"/>
        <v>*</v>
      </c>
      <c r="Z27" s="91" t="str">
        <f>IF('Act5'!$Q27&lt;&gt;"",'Act5'!$Q27,"")</f>
        <v/>
      </c>
      <c r="AA27" s="93">
        <f>'Act5'!$C27</f>
        <v>0</v>
      </c>
      <c r="AB27" s="85" t="str">
        <f t="shared" si="12"/>
        <v/>
      </c>
      <c r="AC27" s="91" t="str">
        <f>IF('Act6'!$Q27&lt;&gt;"",'Act6'!$Q27,"")</f>
        <v/>
      </c>
      <c r="AD27" s="93">
        <f>'Act6'!$C27</f>
        <v>0</v>
      </c>
      <c r="AE27" s="85" t="str">
        <f t="shared" si="13"/>
        <v/>
      </c>
      <c r="AF27" s="39" t="str">
        <f>IF('Act7'!$Q27&lt;&gt;"",'Act7'!$Q27,"")</f>
        <v/>
      </c>
      <c r="AG27" s="97">
        <f>'Act7'!$C27</f>
        <v>0</v>
      </c>
      <c r="AH27" s="85" t="str">
        <f t="shared" si="14"/>
        <v/>
      </c>
      <c r="AI27" s="85" t="str">
        <f t="shared" si="15"/>
        <v/>
      </c>
      <c r="AJ27" s="39" t="str">
        <f>IF('Act8'!$Q27&lt;&gt;"",'Act8'!$Q27,"")</f>
        <v/>
      </c>
      <c r="AK27" s="97">
        <f>'Act8'!$C27</f>
        <v>0</v>
      </c>
      <c r="AL27" s="85" t="str">
        <f t="shared" si="16"/>
        <v/>
      </c>
      <c r="AM27" s="39" t="str">
        <f>IF('Act9'!$Q27&lt;&gt;"",'Act9'!$Q27,"")</f>
        <v/>
      </c>
      <c r="AN27" s="97">
        <f>'Act9'!$C27</f>
        <v>0</v>
      </c>
      <c r="AO27" s="85" t="str">
        <f t="shared" si="17"/>
        <v/>
      </c>
      <c r="AP27" s="39" t="str">
        <f>IF('Act10'!$Q27&lt;&gt;"",'Act10'!$Q27,"")</f>
        <v/>
      </c>
      <c r="AQ27" s="97">
        <f>'Act10'!$C27</f>
        <v>0</v>
      </c>
      <c r="AR27" s="85" t="str">
        <f t="shared" si="18"/>
        <v/>
      </c>
      <c r="AS27" s="91" t="str">
        <f>IF('Act11'!$Q27&lt;&gt;"",'Act11'!$Q27,"")</f>
        <v/>
      </c>
      <c r="AT27" s="97">
        <f>'Act11'!$C27</f>
        <v>0</v>
      </c>
      <c r="AU27" s="85" t="str">
        <f t="shared" si="19"/>
        <v/>
      </c>
      <c r="AV27" s="91" t="str">
        <f>IF('Act12'!$Q27&lt;&gt;"",'Act12'!$Q27,"")</f>
        <v/>
      </c>
      <c r="AW27" s="97">
        <f>'Act12'!$C27</f>
        <v>0</v>
      </c>
      <c r="AX27" s="85" t="str">
        <f t="shared" si="20"/>
        <v/>
      </c>
      <c r="AY27" s="72"/>
    </row>
    <row r="28" spans="2:51">
      <c r="B28" s="95">
        <f t="shared" si="0"/>
        <v>386031.47000000096</v>
      </c>
      <c r="C28" s="95">
        <f t="shared" si="1"/>
        <v>137155.13</v>
      </c>
      <c r="D28" s="95">
        <f t="shared" si="2"/>
        <v>4656.4600000000055</v>
      </c>
      <c r="E28" s="95">
        <f t="shared" si="3"/>
        <v>0</v>
      </c>
      <c r="F28" s="95">
        <f t="shared" si="4"/>
        <v>0</v>
      </c>
      <c r="G28" s="95">
        <f t="shared" si="5"/>
        <v>0</v>
      </c>
      <c r="H28" s="95">
        <f t="shared" si="6"/>
        <v>0</v>
      </c>
      <c r="I28" s="95">
        <f t="shared" si="7"/>
        <v>0</v>
      </c>
      <c r="J28" s="95">
        <f t="shared" si="8"/>
        <v>0</v>
      </c>
      <c r="K28" s="95">
        <f t="shared" si="9"/>
        <v>0</v>
      </c>
      <c r="L28" s="95">
        <f t="shared" si="10"/>
        <v>0</v>
      </c>
      <c r="M28" s="95"/>
      <c r="N28" s="91">
        <f>IF('Act1'!$Q28&lt;&gt;"",'Act1'!$Q28,"")</f>
        <v>41486</v>
      </c>
      <c r="O28" s="93">
        <f>'Act1'!$C28</f>
        <v>607423.15906415205</v>
      </c>
      <c r="P28" s="85"/>
      <c r="Q28" s="91">
        <f>IF('Act2'!$Q28&lt;&gt;"",'Act2'!$Q28,"")</f>
        <v>41453</v>
      </c>
      <c r="R28" s="93">
        <f>'Act2'!$C28</f>
        <v>374867.94000000064</v>
      </c>
      <c r="S28" s="85" t="str">
        <f>IF(AND(Q28&lt;&gt;$N28,Q28&lt;&gt;""),"*","")</f>
        <v>*</v>
      </c>
      <c r="T28" s="91">
        <f>IF('Act3'!$Q28&lt;&gt;"",'Act3'!$Q28,"")</f>
        <v>41425</v>
      </c>
      <c r="U28" s="93">
        <f>'Act3'!$C28</f>
        <v>134134.28000000046</v>
      </c>
      <c r="V28" s="85" t="str">
        <f>IF(AND(T28&lt;&gt;$N28,T28&lt;&gt;""),"*","")</f>
        <v>*</v>
      </c>
      <c r="W28" s="91">
        <f>IF('Act4'!$Q28&lt;&gt;"",'Act4'!$Q28,"")</f>
        <v>41305</v>
      </c>
      <c r="X28" s="93">
        <f>'Act4'!$C28</f>
        <v>4064.5500000000052</v>
      </c>
      <c r="Y28" s="85" t="str">
        <f t="shared" si="11"/>
        <v>*</v>
      </c>
      <c r="Z28" s="91" t="str">
        <f>IF('Act5'!$Q28&lt;&gt;"",'Act5'!$Q28,"")</f>
        <v/>
      </c>
      <c r="AA28" s="93">
        <f>'Act5'!$C28</f>
        <v>0</v>
      </c>
      <c r="AB28" s="85" t="str">
        <f t="shared" si="12"/>
        <v/>
      </c>
      <c r="AC28" s="91" t="str">
        <f>IF('Act6'!$Q28&lt;&gt;"",'Act6'!$Q28,"")</f>
        <v/>
      </c>
      <c r="AD28" s="93">
        <f>'Act6'!$C28</f>
        <v>0</v>
      </c>
      <c r="AE28" s="85" t="str">
        <f t="shared" si="13"/>
        <v/>
      </c>
      <c r="AF28" s="39" t="str">
        <f>IF('Act7'!$Q28&lt;&gt;"",'Act7'!$Q28,"")</f>
        <v/>
      </c>
      <c r="AG28" s="97">
        <f>'Act7'!$C28</f>
        <v>0</v>
      </c>
      <c r="AH28" s="85" t="str">
        <f t="shared" si="14"/>
        <v/>
      </c>
      <c r="AI28" s="85" t="str">
        <f t="shared" si="15"/>
        <v/>
      </c>
      <c r="AJ28" s="39" t="str">
        <f>IF('Act8'!$Q28&lt;&gt;"",'Act8'!$Q28,"")</f>
        <v/>
      </c>
      <c r="AK28" s="97">
        <f>'Act8'!$C28</f>
        <v>0</v>
      </c>
      <c r="AL28" s="85" t="str">
        <f t="shared" si="16"/>
        <v/>
      </c>
      <c r="AM28" s="39" t="str">
        <f>IF('Act9'!$Q28&lt;&gt;"",'Act9'!$Q28,"")</f>
        <v/>
      </c>
      <c r="AN28" s="97">
        <f>'Act9'!$C28</f>
        <v>0</v>
      </c>
      <c r="AO28" s="85" t="str">
        <f t="shared" si="17"/>
        <v/>
      </c>
      <c r="AP28" s="39" t="str">
        <f>IF('Act10'!$Q28&lt;&gt;"",'Act10'!$Q28,"")</f>
        <v/>
      </c>
      <c r="AQ28" s="97">
        <f>'Act10'!$C28</f>
        <v>0</v>
      </c>
      <c r="AR28" s="85" t="str">
        <f t="shared" si="18"/>
        <v/>
      </c>
      <c r="AS28" s="91" t="str">
        <f>IF('Act11'!$Q28&lt;&gt;"",'Act11'!$Q28,"")</f>
        <v/>
      </c>
      <c r="AT28" s="97">
        <f>'Act11'!$C28</f>
        <v>0</v>
      </c>
      <c r="AU28" s="85" t="str">
        <f t="shared" si="19"/>
        <v/>
      </c>
      <c r="AV28" s="91" t="str">
        <f>IF('Act12'!$Q28&lt;&gt;"",'Act12'!$Q28,"")</f>
        <v/>
      </c>
      <c r="AW28" s="97">
        <f>'Act12'!$C28</f>
        <v>0</v>
      </c>
      <c r="AX28" s="85" t="str">
        <f t="shared" si="20"/>
        <v/>
      </c>
      <c r="AY28" s="72"/>
    </row>
    <row r="29" spans="2:51">
      <c r="B29" s="95">
        <f t="shared" si="0"/>
        <v>374867.94000000064</v>
      </c>
      <c r="C29" s="95">
        <f t="shared" si="1"/>
        <v>132527.74999999936</v>
      </c>
      <c r="D29" s="95">
        <f t="shared" si="2"/>
        <v>4437.6799999999948</v>
      </c>
      <c r="E29" s="95">
        <f t="shared" si="3"/>
        <v>0</v>
      </c>
      <c r="F29" s="95">
        <f t="shared" si="4"/>
        <v>0</v>
      </c>
      <c r="G29" s="95">
        <f t="shared" si="5"/>
        <v>0</v>
      </c>
      <c r="H29" s="95">
        <f t="shared" si="6"/>
        <v>0</v>
      </c>
      <c r="I29" s="95">
        <f t="shared" si="7"/>
        <v>0</v>
      </c>
      <c r="J29" s="95">
        <f t="shared" si="8"/>
        <v>0</v>
      </c>
      <c r="K29" s="95">
        <f t="shared" si="9"/>
        <v>0</v>
      </c>
      <c r="L29" s="95">
        <f t="shared" si="10"/>
        <v>0</v>
      </c>
      <c r="M29" s="95"/>
      <c r="N29" s="91">
        <f>IF('Act1'!$Q29&lt;&gt;"",'Act1'!$Q29,"")</f>
        <v>41453</v>
      </c>
      <c r="O29" s="93">
        <f>'Act1'!$C29</f>
        <v>588663.67999999819</v>
      </c>
      <c r="P29" s="85"/>
      <c r="Q29" s="91">
        <f>IF('Act2'!$Q29&lt;&gt;"",'Act2'!$Q29,"")</f>
        <v>41425</v>
      </c>
      <c r="R29" s="93">
        <f>'Act2'!$C29</f>
        <v>378893.36999999895</v>
      </c>
      <c r="S29" s="85" t="str">
        <f>IF(AND(Q29&lt;&gt;$N29,Q29&lt;&gt;""),"*","")</f>
        <v>*</v>
      </c>
      <c r="T29" s="91">
        <f>IF('Act3'!$Q29&lt;&gt;"",'Act3'!$Q29,"")</f>
        <v>41394</v>
      </c>
      <c r="U29" s="93">
        <f>'Act3'!$C29</f>
        <v>131324.5500000001</v>
      </c>
      <c r="V29" s="85" t="str">
        <f>IF(AND(T29&lt;&gt;$N29,T29&lt;&gt;""),"*","")</f>
        <v>*</v>
      </c>
      <c r="W29" s="91">
        <f>IF('Act4'!$Q29&lt;&gt;"",'Act4'!$Q29,"")</f>
        <v>41274</v>
      </c>
      <c r="X29" s="93">
        <f>'Act4'!$C29</f>
        <v>3894.3100000000049</v>
      </c>
      <c r="Y29" s="85" t="str">
        <f t="shared" si="11"/>
        <v>*</v>
      </c>
      <c r="Z29" s="91" t="str">
        <f>IF('Act5'!$Q29&lt;&gt;"",'Act5'!$Q29,"")</f>
        <v/>
      </c>
      <c r="AA29" s="93">
        <f>'Act5'!$C29</f>
        <v>0</v>
      </c>
      <c r="AB29" s="85" t="str">
        <f t="shared" si="12"/>
        <v/>
      </c>
      <c r="AC29" s="91" t="str">
        <f>IF('Act6'!$Q29&lt;&gt;"",'Act6'!$Q29,"")</f>
        <v/>
      </c>
      <c r="AD29" s="93">
        <f>'Act6'!$C29</f>
        <v>0</v>
      </c>
      <c r="AE29" s="85" t="str">
        <f t="shared" si="13"/>
        <v/>
      </c>
      <c r="AF29" s="39" t="str">
        <f>IF('Act7'!$Q29&lt;&gt;"",'Act7'!$Q29,"")</f>
        <v/>
      </c>
      <c r="AG29" s="97">
        <f>'Act7'!$C29</f>
        <v>0</v>
      </c>
      <c r="AH29" s="85" t="str">
        <f t="shared" si="14"/>
        <v/>
      </c>
      <c r="AI29" s="85" t="str">
        <f t="shared" si="15"/>
        <v/>
      </c>
      <c r="AJ29" s="39" t="str">
        <f>IF('Act8'!$Q29&lt;&gt;"",'Act8'!$Q29,"")</f>
        <v/>
      </c>
      <c r="AK29" s="97">
        <f>'Act8'!$C29</f>
        <v>0</v>
      </c>
      <c r="AL29" s="85" t="str">
        <f t="shared" si="16"/>
        <v/>
      </c>
      <c r="AM29" s="39" t="str">
        <f>IF('Act9'!$Q29&lt;&gt;"",'Act9'!$Q29,"")</f>
        <v/>
      </c>
      <c r="AN29" s="97">
        <f>'Act9'!$C29</f>
        <v>0</v>
      </c>
      <c r="AO29" s="85" t="str">
        <f t="shared" si="17"/>
        <v/>
      </c>
      <c r="AP29" s="39" t="str">
        <f>IF('Act10'!$Q29&lt;&gt;"",'Act10'!$Q29,"")</f>
        <v/>
      </c>
      <c r="AQ29" s="97">
        <f>'Act10'!$C29</f>
        <v>0</v>
      </c>
      <c r="AR29" s="85" t="str">
        <f t="shared" si="18"/>
        <v/>
      </c>
      <c r="AS29" s="91" t="str">
        <f>IF('Act11'!$Q29&lt;&gt;"",'Act11'!$Q29,"")</f>
        <v/>
      </c>
      <c r="AT29" s="97">
        <f>'Act11'!$C29</f>
        <v>0</v>
      </c>
      <c r="AU29" s="85" t="str">
        <f t="shared" si="19"/>
        <v/>
      </c>
      <c r="AV29" s="91" t="str">
        <f>IF('Act12'!$Q29&lt;&gt;"",'Act12'!$Q29,"")</f>
        <v/>
      </c>
      <c r="AW29" s="97">
        <f>'Act12'!$C29</f>
        <v>0</v>
      </c>
      <c r="AX29" s="85" t="str">
        <f t="shared" si="20"/>
        <v/>
      </c>
      <c r="AY29" s="72"/>
    </row>
    <row r="30" spans="2:51">
      <c r="B30" s="95">
        <f t="shared" si="0"/>
        <v>378893.36999999895</v>
      </c>
      <c r="C30" s="95">
        <f t="shared" si="1"/>
        <v>134134.28000000046</v>
      </c>
      <c r="D30" s="95">
        <f t="shared" si="2"/>
        <v>3801.809999999994</v>
      </c>
      <c r="E30" s="95">
        <f t="shared" si="3"/>
        <v>0</v>
      </c>
      <c r="F30" s="95">
        <f t="shared" si="4"/>
        <v>0</v>
      </c>
      <c r="G30" s="95">
        <f t="shared" si="5"/>
        <v>0</v>
      </c>
      <c r="H30" s="95">
        <f t="shared" si="6"/>
        <v>0</v>
      </c>
      <c r="I30" s="95">
        <f t="shared" si="7"/>
        <v>0</v>
      </c>
      <c r="J30" s="95">
        <f t="shared" si="8"/>
        <v>0</v>
      </c>
      <c r="K30" s="95">
        <f t="shared" si="9"/>
        <v>0</v>
      </c>
      <c r="L30" s="95">
        <f t="shared" si="10"/>
        <v>0</v>
      </c>
      <c r="M30" s="95"/>
      <c r="N30" s="91">
        <f>IF('Act1'!$Q30&lt;&gt;"",'Act1'!$Q30,"")</f>
        <v>41425</v>
      </c>
      <c r="O30" s="93">
        <f>'Act1'!$C30</f>
        <v>585869.85000000172</v>
      </c>
      <c r="P30" s="85"/>
      <c r="Q30" s="91">
        <f>IF('Act2'!$Q30&lt;&gt;"",'Act2'!$Q30,"")</f>
        <v>41394</v>
      </c>
      <c r="R30" s="93">
        <f>'Act2'!$C30</f>
        <v>372276.3900000017</v>
      </c>
      <c r="S30" s="85" t="str">
        <f>IF(AND(Q30&lt;&gt;$N30,Q30&lt;&gt;""),"*","")</f>
        <v>*</v>
      </c>
      <c r="T30" s="91">
        <f>IF('Act3'!$Q30&lt;&gt;"",'Act3'!$Q30,"")</f>
        <v>41361</v>
      </c>
      <c r="U30" s="93">
        <f>'Act3'!$C30</f>
        <v>128013.02000000043</v>
      </c>
      <c r="V30" s="85" t="str">
        <f>IF(AND(T30&lt;&gt;$N30,T30&lt;&gt;""),"*","")</f>
        <v>*</v>
      </c>
      <c r="W30" s="91">
        <f>IF('Act4'!$Q30&lt;&gt;"",'Act4'!$Q30,"")</f>
        <v>41213</v>
      </c>
      <c r="X30" s="93">
        <f>'Act4'!$C30</f>
        <v>3801.809999999994</v>
      </c>
      <c r="Y30" s="85" t="str">
        <f t="shared" si="11"/>
        <v>*</v>
      </c>
      <c r="Z30" s="91" t="str">
        <f>IF('Act5'!$Q30&lt;&gt;"",'Act5'!$Q30,"")</f>
        <v/>
      </c>
      <c r="AA30" s="93">
        <f>'Act5'!$C30</f>
        <v>0</v>
      </c>
      <c r="AB30" s="85" t="str">
        <f t="shared" si="12"/>
        <v/>
      </c>
      <c r="AC30" s="91" t="str">
        <f>IF('Act6'!$Q30&lt;&gt;"",'Act6'!$Q30,"")</f>
        <v/>
      </c>
      <c r="AD30" s="93">
        <f>'Act6'!$C30</f>
        <v>0</v>
      </c>
      <c r="AE30" s="85" t="str">
        <f t="shared" si="13"/>
        <v/>
      </c>
      <c r="AF30" s="39" t="str">
        <f>IF('Act7'!$Q30&lt;&gt;"",'Act7'!$Q30,"")</f>
        <v/>
      </c>
      <c r="AG30" s="97">
        <f>'Act7'!$C30</f>
        <v>0</v>
      </c>
      <c r="AH30" s="85" t="str">
        <f t="shared" si="14"/>
        <v/>
      </c>
      <c r="AI30" s="85" t="str">
        <f t="shared" si="15"/>
        <v/>
      </c>
      <c r="AJ30" s="39" t="str">
        <f>IF('Act8'!$Q30&lt;&gt;"",'Act8'!$Q30,"")</f>
        <v/>
      </c>
      <c r="AK30" s="97">
        <f>'Act8'!$C30</f>
        <v>0</v>
      </c>
      <c r="AL30" s="85" t="str">
        <f t="shared" si="16"/>
        <v/>
      </c>
      <c r="AM30" s="39" t="str">
        <f>IF('Act9'!$Q30&lt;&gt;"",'Act9'!$Q30,"")</f>
        <v/>
      </c>
      <c r="AN30" s="97">
        <f>'Act9'!$C30</f>
        <v>0</v>
      </c>
      <c r="AO30" s="85" t="str">
        <f t="shared" si="17"/>
        <v/>
      </c>
      <c r="AP30" s="39" t="str">
        <f>IF('Act10'!$Q30&lt;&gt;"",'Act10'!$Q30,"")</f>
        <v/>
      </c>
      <c r="AQ30" s="97">
        <f>'Act10'!$C30</f>
        <v>0</v>
      </c>
      <c r="AR30" s="85" t="str">
        <f t="shared" si="18"/>
        <v/>
      </c>
      <c r="AS30" s="91" t="str">
        <f>IF('Act11'!$Q30&lt;&gt;"",'Act11'!$Q30,"")</f>
        <v/>
      </c>
      <c r="AT30" s="97">
        <f>'Act11'!$C30</f>
        <v>0</v>
      </c>
      <c r="AU30" s="85" t="str">
        <f t="shared" si="19"/>
        <v/>
      </c>
      <c r="AV30" s="91" t="str">
        <f>IF('Act12'!$Q30&lt;&gt;"",'Act12'!$Q30,"")</f>
        <v/>
      </c>
      <c r="AW30" s="97">
        <f>'Act12'!$C30</f>
        <v>0</v>
      </c>
      <c r="AX30" s="85" t="str">
        <f t="shared" si="20"/>
        <v/>
      </c>
      <c r="AY30" s="72"/>
    </row>
    <row r="31" spans="2:51">
      <c r="B31" s="95">
        <f t="shared" si="0"/>
        <v>372276.3900000017</v>
      </c>
      <c r="C31" s="95">
        <f t="shared" si="1"/>
        <v>131324.5500000001</v>
      </c>
      <c r="D31" s="95">
        <f t="shared" si="2"/>
        <v>4368.9999999999936</v>
      </c>
      <c r="E31" s="95">
        <f t="shared" si="3"/>
        <v>0</v>
      </c>
      <c r="F31" s="95">
        <f t="shared" si="4"/>
        <v>0</v>
      </c>
      <c r="G31" s="95">
        <f t="shared" si="5"/>
        <v>0</v>
      </c>
      <c r="H31" s="95">
        <f t="shared" si="6"/>
        <v>0</v>
      </c>
      <c r="I31" s="95">
        <f t="shared" si="7"/>
        <v>0</v>
      </c>
      <c r="J31" s="95">
        <f t="shared" si="8"/>
        <v>0</v>
      </c>
      <c r="K31" s="95">
        <f t="shared" si="9"/>
        <v>0</v>
      </c>
      <c r="L31" s="95">
        <f t="shared" si="10"/>
        <v>0</v>
      </c>
      <c r="M31" s="95"/>
      <c r="N31" s="91">
        <f>IF('Act1'!$Q31&lt;&gt;"",'Act1'!$Q31,"")</f>
        <v>41394</v>
      </c>
      <c r="O31" s="93">
        <f>'Act1'!$C31</f>
        <v>576250.70999999892</v>
      </c>
      <c r="P31" s="85"/>
      <c r="Q31" s="91">
        <f>IF('Act2'!$Q31&lt;&gt;"",'Act2'!$Q31,"")</f>
        <v>41361</v>
      </c>
      <c r="R31" s="93">
        <f>'Act2'!$C31</f>
        <v>363861.51999999862</v>
      </c>
      <c r="S31" s="85" t="str">
        <f>IF(AND(Q31&lt;&gt;$N31,Q31&lt;&gt;""),"*","")</f>
        <v>*</v>
      </c>
      <c r="T31" s="91">
        <f>IF('Act3'!$Q31&lt;&gt;"",'Act3'!$Q31,"")</f>
        <v>41333</v>
      </c>
      <c r="U31" s="93">
        <f>'Act3'!$C31</f>
        <v>124607.11999999962</v>
      </c>
      <c r="V31" s="85" t="str">
        <f>IF(AND(T31&lt;&gt;$N31,T31&lt;&gt;""),"*","")</f>
        <v>*</v>
      </c>
      <c r="W31" s="91">
        <f>IF('Act4'!$Q31&lt;&gt;"",'Act4'!$Q31,"")</f>
        <v>41180</v>
      </c>
      <c r="X31" s="93">
        <f>'Act4'!$C31</f>
        <v>3803.4699999999953</v>
      </c>
      <c r="Y31" s="85" t="str">
        <f t="shared" si="11"/>
        <v>*</v>
      </c>
      <c r="Z31" s="91" t="str">
        <f>IF('Act5'!$Q31&lt;&gt;"",'Act5'!$Q31,"")</f>
        <v/>
      </c>
      <c r="AA31" s="93">
        <f>'Act5'!$C31</f>
        <v>0</v>
      </c>
      <c r="AB31" s="85" t="str">
        <f t="shared" si="12"/>
        <v/>
      </c>
      <c r="AC31" s="91" t="str">
        <f>IF('Act6'!$Q31&lt;&gt;"",'Act6'!$Q31,"")</f>
        <v/>
      </c>
      <c r="AD31" s="93">
        <f>'Act6'!$C31</f>
        <v>0</v>
      </c>
      <c r="AE31" s="85" t="str">
        <f t="shared" si="13"/>
        <v/>
      </c>
      <c r="AF31" s="39" t="str">
        <f>IF('Act7'!$Q31&lt;&gt;"",'Act7'!$Q31,"")</f>
        <v/>
      </c>
      <c r="AG31" s="97">
        <f>'Act7'!$C31</f>
        <v>0</v>
      </c>
      <c r="AH31" s="85" t="str">
        <f t="shared" si="14"/>
        <v/>
      </c>
      <c r="AI31" s="85" t="str">
        <f t="shared" si="15"/>
        <v/>
      </c>
      <c r="AJ31" s="39" t="str">
        <f>IF('Act8'!$Q31&lt;&gt;"",'Act8'!$Q31,"")</f>
        <v/>
      </c>
      <c r="AK31" s="97">
        <f>'Act8'!$C31</f>
        <v>0</v>
      </c>
      <c r="AL31" s="85" t="str">
        <f t="shared" si="16"/>
        <v/>
      </c>
      <c r="AM31" s="39" t="str">
        <f>IF('Act9'!$Q31&lt;&gt;"",'Act9'!$Q31,"")</f>
        <v/>
      </c>
      <c r="AN31" s="97">
        <f>'Act9'!$C31</f>
        <v>0</v>
      </c>
      <c r="AO31" s="85" t="str">
        <f t="shared" si="17"/>
        <v/>
      </c>
      <c r="AP31" s="39" t="str">
        <f>IF('Act10'!$Q31&lt;&gt;"",'Act10'!$Q31,"")</f>
        <v/>
      </c>
      <c r="AQ31" s="97">
        <f>'Act10'!$C31</f>
        <v>0</v>
      </c>
      <c r="AR31" s="85" t="str">
        <f t="shared" si="18"/>
        <v/>
      </c>
      <c r="AS31" s="91" t="str">
        <f>IF('Act11'!$Q31&lt;&gt;"",'Act11'!$Q31,"")</f>
        <v/>
      </c>
      <c r="AT31" s="97">
        <f>'Act11'!$C31</f>
        <v>0</v>
      </c>
      <c r="AU31" s="85" t="str">
        <f t="shared" si="19"/>
        <v/>
      </c>
      <c r="AV31" s="91" t="str">
        <f>IF('Act12'!$Q31&lt;&gt;"",'Act12'!$Q31,"")</f>
        <v/>
      </c>
      <c r="AW31" s="97">
        <f>'Act12'!$C31</f>
        <v>0</v>
      </c>
      <c r="AX31" s="85" t="str">
        <f t="shared" si="20"/>
        <v/>
      </c>
      <c r="AY31" s="72"/>
    </row>
    <row r="32" spans="2:51">
      <c r="B32" s="95">
        <f t="shared" si="0"/>
        <v>363861.51999999862</v>
      </c>
      <c r="C32" s="95">
        <f t="shared" si="1"/>
        <v>128013.02000000043</v>
      </c>
      <c r="D32" s="95">
        <f t="shared" si="2"/>
        <v>4261.2999999999993</v>
      </c>
      <c r="E32" s="95">
        <f t="shared" si="3"/>
        <v>0</v>
      </c>
      <c r="F32" s="95">
        <f t="shared" si="4"/>
        <v>0</v>
      </c>
      <c r="G32" s="95">
        <f t="shared" si="5"/>
        <v>0</v>
      </c>
      <c r="H32" s="95">
        <f t="shared" si="6"/>
        <v>0</v>
      </c>
      <c r="I32" s="95">
        <f t="shared" si="7"/>
        <v>0</v>
      </c>
      <c r="J32" s="95">
        <f t="shared" si="8"/>
        <v>0</v>
      </c>
      <c r="K32" s="95">
        <f t="shared" si="9"/>
        <v>0</v>
      </c>
      <c r="L32" s="95">
        <f t="shared" si="10"/>
        <v>0</v>
      </c>
      <c r="M32" s="95"/>
      <c r="N32" s="91">
        <f>IF('Act1'!$Q32&lt;&gt;"",'Act1'!$Q32,"")</f>
        <v>41361</v>
      </c>
      <c r="O32" s="93">
        <f>'Act1'!$C32</f>
        <v>563211.01999999839</v>
      </c>
      <c r="P32" s="85"/>
      <c r="Q32" s="91">
        <f>IF('Act2'!$Q32&lt;&gt;"",'Act2'!$Q32,"")</f>
        <v>41333</v>
      </c>
      <c r="R32" s="93">
        <f>'Act2'!$C32</f>
        <v>354723.25000000064</v>
      </c>
      <c r="S32" s="85" t="str">
        <f>IF(AND(Q32&lt;&gt;$N32,Q32&lt;&gt;""),"*","")</f>
        <v>*</v>
      </c>
      <c r="T32" s="91">
        <f>IF('Act3'!$Q32&lt;&gt;"",'Act3'!$Q32,"")</f>
        <v>41305</v>
      </c>
      <c r="U32" s="93">
        <f>'Act3'!$C32</f>
        <v>125015.96999999972</v>
      </c>
      <c r="V32" s="85" t="str">
        <f>IF(AND(T32&lt;&gt;$N32,T32&lt;&gt;""),"*","")</f>
        <v>*</v>
      </c>
      <c r="W32" s="91">
        <f>IF('Act4'!$Q32&lt;&gt;"",'Act4'!$Q32,"")</f>
        <v>41121</v>
      </c>
      <c r="X32" s="93">
        <f>'Act4'!$C32</f>
        <v>3616.9800000000018</v>
      </c>
      <c r="Y32" s="85" t="str">
        <f t="shared" si="11"/>
        <v>*</v>
      </c>
      <c r="Z32" s="91" t="str">
        <f>IF('Act5'!$Q32&lt;&gt;"",'Act5'!$Q32,"")</f>
        <v/>
      </c>
      <c r="AA32" s="93">
        <f>'Act5'!$C32</f>
        <v>0</v>
      </c>
      <c r="AB32" s="85" t="str">
        <f t="shared" si="12"/>
        <v/>
      </c>
      <c r="AC32" s="91" t="str">
        <f>IF('Act6'!$Q32&lt;&gt;"",'Act6'!$Q32,"")</f>
        <v/>
      </c>
      <c r="AD32" s="93">
        <f>'Act6'!$C32</f>
        <v>0</v>
      </c>
      <c r="AE32" s="85" t="str">
        <f t="shared" si="13"/>
        <v/>
      </c>
      <c r="AF32" s="39" t="str">
        <f>IF('Act7'!$Q32&lt;&gt;"",'Act7'!$Q32,"")</f>
        <v/>
      </c>
      <c r="AG32" s="97">
        <f>'Act7'!$C32</f>
        <v>0</v>
      </c>
      <c r="AH32" s="85" t="str">
        <f t="shared" si="14"/>
        <v/>
      </c>
      <c r="AI32" s="85" t="str">
        <f t="shared" si="15"/>
        <v/>
      </c>
      <c r="AJ32" s="39" t="str">
        <f>IF('Act8'!$Q32&lt;&gt;"",'Act8'!$Q32,"")</f>
        <v/>
      </c>
      <c r="AK32" s="97">
        <f>'Act8'!$C32</f>
        <v>0</v>
      </c>
      <c r="AL32" s="85" t="str">
        <f t="shared" si="16"/>
        <v/>
      </c>
      <c r="AM32" s="39" t="str">
        <f>IF('Act9'!$Q32&lt;&gt;"",'Act9'!$Q32,"")</f>
        <v/>
      </c>
      <c r="AN32" s="97">
        <f>'Act9'!$C32</f>
        <v>0</v>
      </c>
      <c r="AO32" s="85" t="str">
        <f t="shared" si="17"/>
        <v/>
      </c>
      <c r="AP32" s="39" t="str">
        <f>IF('Act10'!$Q32&lt;&gt;"",'Act10'!$Q32,"")</f>
        <v/>
      </c>
      <c r="AQ32" s="97">
        <f>'Act10'!$C32</f>
        <v>0</v>
      </c>
      <c r="AR32" s="85" t="str">
        <f t="shared" si="18"/>
        <v/>
      </c>
      <c r="AS32" s="91" t="str">
        <f>IF('Act11'!$Q32&lt;&gt;"",'Act11'!$Q32,"")</f>
        <v/>
      </c>
      <c r="AT32" s="97">
        <f>'Act11'!$C32</f>
        <v>0</v>
      </c>
      <c r="AU32" s="85" t="str">
        <f t="shared" si="19"/>
        <v/>
      </c>
      <c r="AV32" s="91" t="str">
        <f>IF('Act12'!$Q32&lt;&gt;"",'Act12'!$Q32,"")</f>
        <v/>
      </c>
      <c r="AW32" s="97">
        <f>'Act12'!$C32</f>
        <v>0</v>
      </c>
      <c r="AX32" s="85" t="str">
        <f t="shared" si="20"/>
        <v/>
      </c>
      <c r="AY32" s="72"/>
    </row>
    <row r="33" spans="2:51">
      <c r="B33" s="95">
        <f t="shared" si="0"/>
        <v>354723.25000000064</v>
      </c>
      <c r="C33" s="95">
        <f t="shared" si="1"/>
        <v>124607.11999999962</v>
      </c>
      <c r="D33" s="95">
        <f t="shared" si="2"/>
        <v>3650.3200000000006</v>
      </c>
      <c r="E33" s="95">
        <f t="shared" si="3"/>
        <v>0</v>
      </c>
      <c r="F33" s="95">
        <f t="shared" si="4"/>
        <v>0</v>
      </c>
      <c r="G33" s="95">
        <f t="shared" si="5"/>
        <v>0</v>
      </c>
      <c r="H33" s="95">
        <f t="shared" si="6"/>
        <v>0</v>
      </c>
      <c r="I33" s="95">
        <f t="shared" si="7"/>
        <v>0</v>
      </c>
      <c r="J33" s="95">
        <f t="shared" si="8"/>
        <v>0</v>
      </c>
      <c r="K33" s="95">
        <f t="shared" si="9"/>
        <v>0</v>
      </c>
      <c r="L33" s="95">
        <f t="shared" si="10"/>
        <v>0</v>
      </c>
      <c r="M33" s="95"/>
      <c r="N33" s="91">
        <f>IF('Act1'!$Q33&lt;&gt;"",'Act1'!$Q33,"")</f>
        <v>41333</v>
      </c>
      <c r="O33" s="93">
        <f>'Act1'!$C33</f>
        <v>548052.43000000087</v>
      </c>
      <c r="P33" s="85"/>
      <c r="Q33" s="91">
        <f>IF('Act2'!$Q33&lt;&gt;"",'Act2'!$Q33,"")</f>
        <v>41305</v>
      </c>
      <c r="R33" s="93">
        <f>'Act2'!$C33</f>
        <v>355197.40000000031</v>
      </c>
      <c r="S33" s="85" t="str">
        <f>IF(AND(Q33&lt;&gt;$N33,Q33&lt;&gt;""),"*","")</f>
        <v>*</v>
      </c>
      <c r="T33" s="91">
        <f>IF('Act3'!$Q33&lt;&gt;"",'Act3'!$Q33,"")</f>
        <v>41274</v>
      </c>
      <c r="U33" s="93">
        <f>'Act3'!$C33</f>
        <v>121098.79999999993</v>
      </c>
      <c r="V33" s="85" t="str">
        <f>IF(AND(T33&lt;&gt;$N33,T33&lt;&gt;""),"*","")</f>
        <v>*</v>
      </c>
      <c r="W33" s="91">
        <f>IF('Act4'!$Q33&lt;&gt;"",'Act4'!$Q33,"")</f>
        <v>41089</v>
      </c>
      <c r="X33" s="93">
        <f>'Act4'!$C33</f>
        <v>3650.3200000000006</v>
      </c>
      <c r="Y33" s="85" t="str">
        <f t="shared" si="11"/>
        <v>*</v>
      </c>
      <c r="Z33" s="91" t="str">
        <f>IF('Act5'!$Q33&lt;&gt;"",'Act5'!$Q33,"")</f>
        <v/>
      </c>
      <c r="AA33" s="93">
        <f>'Act5'!$C33</f>
        <v>0</v>
      </c>
      <c r="AB33" s="85" t="str">
        <f t="shared" si="12"/>
        <v/>
      </c>
      <c r="AC33" s="91" t="str">
        <f>IF('Act6'!$Q33&lt;&gt;"",'Act6'!$Q33,"")</f>
        <v/>
      </c>
      <c r="AD33" s="93">
        <f>'Act6'!$C33</f>
        <v>0</v>
      </c>
      <c r="AE33" s="85" t="str">
        <f t="shared" si="13"/>
        <v/>
      </c>
      <c r="AF33" s="39" t="str">
        <f>IF('Act7'!$Q33&lt;&gt;"",'Act7'!$Q33,"")</f>
        <v/>
      </c>
      <c r="AG33" s="97">
        <f>'Act7'!$C33</f>
        <v>0</v>
      </c>
      <c r="AH33" s="85" t="str">
        <f t="shared" si="14"/>
        <v/>
      </c>
      <c r="AI33" s="85" t="str">
        <f t="shared" si="15"/>
        <v/>
      </c>
      <c r="AJ33" s="39" t="str">
        <f>IF('Act8'!$Q33&lt;&gt;"",'Act8'!$Q33,"")</f>
        <v/>
      </c>
      <c r="AK33" s="97">
        <f>'Act8'!$C33</f>
        <v>0</v>
      </c>
      <c r="AL33" s="85" t="str">
        <f t="shared" si="16"/>
        <v/>
      </c>
      <c r="AM33" s="39" t="str">
        <f>IF('Act9'!$Q33&lt;&gt;"",'Act9'!$Q33,"")</f>
        <v/>
      </c>
      <c r="AN33" s="97">
        <f>'Act9'!$C33</f>
        <v>0</v>
      </c>
      <c r="AO33" s="85" t="str">
        <f t="shared" si="17"/>
        <v/>
      </c>
      <c r="AP33" s="39" t="str">
        <f>IF('Act10'!$Q33&lt;&gt;"",'Act10'!$Q33,"")</f>
        <v/>
      </c>
      <c r="AQ33" s="97">
        <f>'Act10'!$C33</f>
        <v>0</v>
      </c>
      <c r="AR33" s="85" t="str">
        <f t="shared" si="18"/>
        <v/>
      </c>
      <c r="AS33" s="91" t="str">
        <f>IF('Act11'!$Q33&lt;&gt;"",'Act11'!$Q33,"")</f>
        <v/>
      </c>
      <c r="AT33" s="97">
        <f>'Act11'!$C33</f>
        <v>0</v>
      </c>
      <c r="AU33" s="85" t="str">
        <f t="shared" si="19"/>
        <v/>
      </c>
      <c r="AV33" s="91" t="str">
        <f>IF('Act12'!$Q33&lt;&gt;"",'Act12'!$Q33,"")</f>
        <v/>
      </c>
      <c r="AW33" s="97">
        <f>'Act12'!$C33</f>
        <v>0</v>
      </c>
      <c r="AX33" s="85" t="str">
        <f t="shared" si="20"/>
        <v/>
      </c>
      <c r="AY33" s="72"/>
    </row>
    <row r="34" spans="2:51">
      <c r="B34" s="95">
        <f t="shared" si="0"/>
        <v>355197.40000000031</v>
      </c>
      <c r="C34" s="95">
        <f t="shared" si="1"/>
        <v>125015.96999999972</v>
      </c>
      <c r="D34" s="95">
        <f t="shared" si="2"/>
        <v>4064.5500000000052</v>
      </c>
      <c r="E34" s="95">
        <f t="shared" si="3"/>
        <v>0</v>
      </c>
      <c r="F34" s="95">
        <f t="shared" si="4"/>
        <v>0</v>
      </c>
      <c r="G34" s="95">
        <f t="shared" si="5"/>
        <v>0</v>
      </c>
      <c r="H34" s="95">
        <f t="shared" si="6"/>
        <v>0</v>
      </c>
      <c r="I34" s="95">
        <f t="shared" si="7"/>
        <v>0</v>
      </c>
      <c r="J34" s="95">
        <f t="shared" si="8"/>
        <v>0</v>
      </c>
      <c r="K34" s="95">
        <f t="shared" si="9"/>
        <v>0</v>
      </c>
      <c r="L34" s="95">
        <f t="shared" si="10"/>
        <v>0</v>
      </c>
      <c r="M34" s="95"/>
      <c r="N34" s="91">
        <f>IF('Act1'!$Q34&lt;&gt;"",'Act1'!$Q34,"")</f>
        <v>41305</v>
      </c>
      <c r="O34" s="93">
        <f>'Act1'!$C34</f>
        <v>548413.39000000095</v>
      </c>
      <c r="P34" s="85"/>
      <c r="Q34" s="91">
        <f>IF('Act2'!$Q34&lt;&gt;"",'Act2'!$Q34,"")</f>
        <v>41274</v>
      </c>
      <c r="R34" s="93">
        <f>'Act2'!$C34</f>
        <v>345335.88000000117</v>
      </c>
      <c r="S34" s="85" t="str">
        <f>IF(AND(Q34&lt;&gt;$N34,Q34&lt;&gt;""),"*","")</f>
        <v>*</v>
      </c>
      <c r="T34" s="91">
        <f>IF('Act3'!$Q34&lt;&gt;"",'Act3'!$Q34,"")</f>
        <v>41243</v>
      </c>
      <c r="U34" s="93">
        <f>'Act3'!$C34</f>
        <v>118665.13000000011</v>
      </c>
      <c r="V34" s="85" t="str">
        <f>IF(AND(T34&lt;&gt;$N34,T34&lt;&gt;""),"*","")</f>
        <v>*</v>
      </c>
      <c r="W34" s="91">
        <f>IF('Act4'!$Q34&lt;&gt;"",'Act4'!$Q34,"")</f>
        <v>41029</v>
      </c>
      <c r="X34" s="93">
        <f>'Act4'!$C34</f>
        <v>3863.1499999999987</v>
      </c>
      <c r="Y34" s="85" t="str">
        <f t="shared" si="11"/>
        <v>*</v>
      </c>
      <c r="Z34" s="91" t="str">
        <f>IF('Act5'!$Q34&lt;&gt;"",'Act5'!$Q34,"")</f>
        <v/>
      </c>
      <c r="AA34" s="93">
        <f>'Act5'!$C34</f>
        <v>0</v>
      </c>
      <c r="AB34" s="85" t="str">
        <f t="shared" si="12"/>
        <v/>
      </c>
      <c r="AC34" s="91" t="str">
        <f>IF('Act6'!$Q34&lt;&gt;"",'Act6'!$Q34,"")</f>
        <v/>
      </c>
      <c r="AD34" s="93">
        <f>'Act6'!$C34</f>
        <v>0</v>
      </c>
      <c r="AE34" s="85" t="str">
        <f t="shared" si="13"/>
        <v/>
      </c>
      <c r="AF34" s="39" t="str">
        <f>IF('Act7'!$Q34&lt;&gt;"",'Act7'!$Q34,"")</f>
        <v/>
      </c>
      <c r="AG34" s="97">
        <f>'Act7'!$C34</f>
        <v>0</v>
      </c>
      <c r="AH34" s="85" t="str">
        <f t="shared" si="14"/>
        <v/>
      </c>
      <c r="AI34" s="85" t="str">
        <f t="shared" si="15"/>
        <v/>
      </c>
      <c r="AJ34" s="39" t="str">
        <f>IF('Act8'!$Q34&lt;&gt;"",'Act8'!$Q34,"")</f>
        <v/>
      </c>
      <c r="AK34" s="97">
        <f>'Act8'!$C34</f>
        <v>0</v>
      </c>
      <c r="AL34" s="85" t="str">
        <f t="shared" si="16"/>
        <v/>
      </c>
      <c r="AM34" s="39" t="str">
        <f>IF('Act9'!$Q34&lt;&gt;"",'Act9'!$Q34,"")</f>
        <v/>
      </c>
      <c r="AN34" s="97">
        <f>'Act9'!$C34</f>
        <v>0</v>
      </c>
      <c r="AO34" s="85" t="str">
        <f t="shared" si="17"/>
        <v/>
      </c>
      <c r="AP34" s="39" t="str">
        <f>IF('Act10'!$Q34&lt;&gt;"",'Act10'!$Q34,"")</f>
        <v/>
      </c>
      <c r="AQ34" s="97">
        <f>'Act10'!$C34</f>
        <v>0</v>
      </c>
      <c r="AR34" s="85" t="str">
        <f t="shared" si="18"/>
        <v/>
      </c>
      <c r="AS34" s="91" t="str">
        <f>IF('Act11'!$Q34&lt;&gt;"",'Act11'!$Q34,"")</f>
        <v/>
      </c>
      <c r="AT34" s="97">
        <f>'Act11'!$C34</f>
        <v>0</v>
      </c>
      <c r="AU34" s="85" t="str">
        <f t="shared" si="19"/>
        <v/>
      </c>
      <c r="AV34" s="91" t="str">
        <f>IF('Act12'!$Q34&lt;&gt;"",'Act12'!$Q34,"")</f>
        <v/>
      </c>
      <c r="AW34" s="97">
        <f>'Act12'!$C34</f>
        <v>0</v>
      </c>
      <c r="AX34" s="85" t="str">
        <f t="shared" si="20"/>
        <v/>
      </c>
      <c r="AY34" s="72"/>
    </row>
    <row r="35" spans="2:51">
      <c r="B35" s="95">
        <f t="shared" si="0"/>
        <v>345335.88000000117</v>
      </c>
      <c r="C35" s="95">
        <f t="shared" si="1"/>
        <v>121098.79999999993</v>
      </c>
      <c r="D35" s="95">
        <f t="shared" si="2"/>
        <v>3894.3100000000049</v>
      </c>
      <c r="E35" s="95">
        <f t="shared" si="3"/>
        <v>0</v>
      </c>
      <c r="F35" s="95">
        <f t="shared" si="4"/>
        <v>0</v>
      </c>
      <c r="G35" s="95">
        <f t="shared" si="5"/>
        <v>0</v>
      </c>
      <c r="H35" s="95">
        <f t="shared" si="6"/>
        <v>0</v>
      </c>
      <c r="I35" s="95">
        <f t="shared" si="7"/>
        <v>0</v>
      </c>
      <c r="J35" s="95">
        <f t="shared" si="8"/>
        <v>0</v>
      </c>
      <c r="K35" s="95">
        <f t="shared" si="9"/>
        <v>0</v>
      </c>
      <c r="L35" s="95">
        <f t="shared" si="10"/>
        <v>0</v>
      </c>
      <c r="M35" s="95"/>
      <c r="N35" s="91">
        <f>IF('Act1'!$Q35&lt;&gt;"",'Act1'!$Q35,"")</f>
        <v>41274</v>
      </c>
      <c r="O35" s="93">
        <f>'Act1'!$C35</f>
        <v>532376.6100000008</v>
      </c>
      <c r="P35" s="85"/>
      <c r="Q35" s="91">
        <f>IF('Act2'!$Q35&lt;&gt;"",'Act2'!$Q35,"")</f>
        <v>41243</v>
      </c>
      <c r="R35" s="93">
        <f>'Act2'!$C35</f>
        <v>338574.84000000084</v>
      </c>
      <c r="S35" s="85" t="str">
        <f>IF(AND(Q35&lt;&gt;$N35,Q35&lt;&gt;""),"*","")</f>
        <v>*</v>
      </c>
      <c r="T35" s="91">
        <f>IF('Act3'!$Q35&lt;&gt;"",'Act3'!$Q35,"")</f>
        <v>41213</v>
      </c>
      <c r="U35" s="93">
        <f>'Act3'!$C35</f>
        <v>119844.43999999964</v>
      </c>
      <c r="V35" s="85" t="str">
        <f>IF(AND(T35&lt;&gt;$N35,T35&lt;&gt;""),"*","")</f>
        <v>*</v>
      </c>
      <c r="W35" s="91">
        <f>IF('Act4'!$Q35&lt;&gt;"",'Act4'!$Q35,"")</f>
        <v>40998</v>
      </c>
      <c r="X35" s="93">
        <f>'Act4'!$C35</f>
        <v>3976.6999999999948</v>
      </c>
      <c r="Y35" s="85" t="str">
        <f t="shared" si="11"/>
        <v>*</v>
      </c>
      <c r="Z35" s="91" t="str">
        <f>IF('Act5'!$Q35&lt;&gt;"",'Act5'!$Q35,"")</f>
        <v/>
      </c>
      <c r="AA35" s="93">
        <f>'Act5'!$C35</f>
        <v>0</v>
      </c>
      <c r="AB35" s="85" t="str">
        <f t="shared" si="12"/>
        <v/>
      </c>
      <c r="AC35" s="91" t="str">
        <f>IF('Act6'!$Q35&lt;&gt;"",'Act6'!$Q35,"")</f>
        <v/>
      </c>
      <c r="AD35" s="93">
        <f>'Act6'!$C35</f>
        <v>0</v>
      </c>
      <c r="AE35" s="85" t="str">
        <f t="shared" si="13"/>
        <v/>
      </c>
      <c r="AF35" s="39" t="str">
        <f>IF('Act7'!$Q35&lt;&gt;"",'Act7'!$Q35,"")</f>
        <v/>
      </c>
      <c r="AG35" s="97">
        <f>'Act7'!$C35</f>
        <v>0</v>
      </c>
      <c r="AH35" s="85" t="str">
        <f t="shared" si="14"/>
        <v/>
      </c>
      <c r="AI35" s="85" t="str">
        <f t="shared" si="15"/>
        <v/>
      </c>
      <c r="AJ35" s="39" t="str">
        <f>IF('Act8'!$Q35&lt;&gt;"",'Act8'!$Q35,"")</f>
        <v/>
      </c>
      <c r="AK35" s="97">
        <f>'Act8'!$C35</f>
        <v>0</v>
      </c>
      <c r="AL35" s="85" t="str">
        <f t="shared" si="16"/>
        <v/>
      </c>
      <c r="AM35" s="39" t="str">
        <f>IF('Act9'!$Q35&lt;&gt;"",'Act9'!$Q35,"")</f>
        <v/>
      </c>
      <c r="AN35" s="97">
        <f>'Act9'!$C35</f>
        <v>0</v>
      </c>
      <c r="AO35" s="85" t="str">
        <f t="shared" si="17"/>
        <v/>
      </c>
      <c r="AP35" s="39" t="str">
        <f>IF('Act10'!$Q35&lt;&gt;"",'Act10'!$Q35,"")</f>
        <v/>
      </c>
      <c r="AQ35" s="97">
        <f>'Act10'!$C35</f>
        <v>0</v>
      </c>
      <c r="AR35" s="85" t="str">
        <f t="shared" si="18"/>
        <v/>
      </c>
      <c r="AS35" s="91" t="str">
        <f>IF('Act11'!$Q35&lt;&gt;"",'Act11'!$Q35,"")</f>
        <v/>
      </c>
      <c r="AT35" s="97">
        <f>'Act11'!$C35</f>
        <v>0</v>
      </c>
      <c r="AU35" s="85" t="str">
        <f t="shared" si="19"/>
        <v/>
      </c>
      <c r="AV35" s="91" t="str">
        <f>IF('Act12'!$Q35&lt;&gt;"",'Act12'!$Q35,"")</f>
        <v/>
      </c>
      <c r="AW35" s="97">
        <f>'Act12'!$C35</f>
        <v>0</v>
      </c>
      <c r="AX35" s="85" t="str">
        <f t="shared" si="20"/>
        <v/>
      </c>
      <c r="AY35" s="72"/>
    </row>
    <row r="36" spans="2:51">
      <c r="B36" s="95">
        <f t="shared" si="0"/>
        <v>338574.84000000084</v>
      </c>
      <c r="C36" s="95">
        <f t="shared" si="1"/>
        <v>118665.13000000011</v>
      </c>
      <c r="D36" s="95">
        <f t="shared" si="2"/>
        <v>3709.3999999999969</v>
      </c>
      <c r="E36" s="95">
        <f t="shared" si="3"/>
        <v>0</v>
      </c>
      <c r="F36" s="95">
        <f t="shared" si="4"/>
        <v>0</v>
      </c>
      <c r="G36" s="95">
        <f t="shared" si="5"/>
        <v>0</v>
      </c>
      <c r="H36" s="95">
        <f t="shared" si="6"/>
        <v>0</v>
      </c>
      <c r="I36" s="95">
        <f t="shared" si="7"/>
        <v>0</v>
      </c>
      <c r="J36" s="95">
        <f t="shared" si="8"/>
        <v>0</v>
      </c>
      <c r="K36" s="95">
        <f t="shared" si="9"/>
        <v>0</v>
      </c>
      <c r="L36" s="95">
        <f t="shared" si="10"/>
        <v>0</v>
      </c>
      <c r="M36" s="95"/>
      <c r="N36" s="91">
        <f>IF('Act1'!$Q36&lt;&gt;"",'Act1'!$Q36,"")</f>
        <v>41243</v>
      </c>
      <c r="O36" s="93">
        <f>'Act1'!$C36</f>
        <v>521753.50000000023</v>
      </c>
      <c r="P36" s="85"/>
      <c r="Q36" s="91">
        <f>IF('Act2'!$Q36&lt;&gt;"",'Act2'!$Q36,"")</f>
        <v>41213</v>
      </c>
      <c r="R36" s="93">
        <f>'Act2'!$C36</f>
        <v>343458.50999999896</v>
      </c>
      <c r="S36" s="85" t="str">
        <f>IF(AND(Q36&lt;&gt;$N36,Q36&lt;&gt;""),"*","")</f>
        <v>*</v>
      </c>
      <c r="T36" s="91">
        <f>IF('Act3'!$Q36&lt;&gt;"",'Act3'!$Q36,"")</f>
        <v>41180</v>
      </c>
      <c r="U36" s="93">
        <f>'Act3'!$C36</f>
        <v>121017.02000000041</v>
      </c>
      <c r="V36" s="85" t="str">
        <f>IF(AND(T36&lt;&gt;$N36,T36&lt;&gt;""),"*","")</f>
        <v>*</v>
      </c>
      <c r="W36" s="91">
        <f>IF('Act4'!$Q36&lt;&gt;"",'Act4'!$Q36,"")</f>
        <v>40939</v>
      </c>
      <c r="X36" s="93">
        <f>'Act4'!$C36</f>
        <v>3709.3999999999969</v>
      </c>
      <c r="Y36" s="85" t="str">
        <f t="shared" si="11"/>
        <v>*</v>
      </c>
      <c r="Z36" s="91" t="str">
        <f>IF('Act5'!$Q36&lt;&gt;"",'Act5'!$Q36,"")</f>
        <v/>
      </c>
      <c r="AA36" s="93">
        <f>'Act5'!$C36</f>
        <v>0</v>
      </c>
      <c r="AB36" s="85" t="str">
        <f t="shared" si="12"/>
        <v/>
      </c>
      <c r="AC36" s="91" t="str">
        <f>IF('Act6'!$Q36&lt;&gt;"",'Act6'!$Q36,"")</f>
        <v/>
      </c>
      <c r="AD36" s="93">
        <f>'Act6'!$C36</f>
        <v>0</v>
      </c>
      <c r="AE36" s="85" t="str">
        <f t="shared" si="13"/>
        <v/>
      </c>
      <c r="AF36" s="39" t="str">
        <f>IF('Act7'!$Q36&lt;&gt;"",'Act7'!$Q36,"")</f>
        <v/>
      </c>
      <c r="AG36" s="97">
        <f>'Act7'!$C36</f>
        <v>0</v>
      </c>
      <c r="AH36" s="85" t="str">
        <f t="shared" si="14"/>
        <v/>
      </c>
      <c r="AI36" s="85" t="str">
        <f t="shared" si="15"/>
        <v/>
      </c>
      <c r="AJ36" s="39" t="str">
        <f>IF('Act8'!$Q36&lt;&gt;"",'Act8'!$Q36,"")</f>
        <v/>
      </c>
      <c r="AK36" s="97">
        <f>'Act8'!$C36</f>
        <v>0</v>
      </c>
      <c r="AL36" s="85" t="str">
        <f t="shared" si="16"/>
        <v/>
      </c>
      <c r="AM36" s="39" t="str">
        <f>IF('Act9'!$Q36&lt;&gt;"",'Act9'!$Q36,"")</f>
        <v/>
      </c>
      <c r="AN36" s="97">
        <f>'Act9'!$C36</f>
        <v>0</v>
      </c>
      <c r="AO36" s="85" t="str">
        <f t="shared" si="17"/>
        <v/>
      </c>
      <c r="AP36" s="39" t="str">
        <f>IF('Act10'!$Q36&lt;&gt;"",'Act10'!$Q36,"")</f>
        <v/>
      </c>
      <c r="AQ36" s="97">
        <f>'Act10'!$C36</f>
        <v>0</v>
      </c>
      <c r="AR36" s="85" t="str">
        <f t="shared" si="18"/>
        <v/>
      </c>
      <c r="AS36" s="91" t="str">
        <f>IF('Act11'!$Q36&lt;&gt;"",'Act11'!$Q36,"")</f>
        <v/>
      </c>
      <c r="AT36" s="97">
        <f>'Act11'!$C36</f>
        <v>0</v>
      </c>
      <c r="AU36" s="85" t="str">
        <f t="shared" si="19"/>
        <v/>
      </c>
      <c r="AV36" s="91" t="str">
        <f>IF('Act12'!$Q36&lt;&gt;"",'Act12'!$Q36,"")</f>
        <v/>
      </c>
      <c r="AW36" s="97">
        <f>'Act12'!$C36</f>
        <v>0</v>
      </c>
      <c r="AX36" s="85" t="str">
        <f t="shared" si="20"/>
        <v/>
      </c>
      <c r="AY36" s="72"/>
    </row>
    <row r="37" spans="2:51">
      <c r="B37" s="95">
        <f t="shared" si="0"/>
        <v>343458.50999999896</v>
      </c>
      <c r="C37" s="95">
        <f t="shared" si="1"/>
        <v>119844.43999999964</v>
      </c>
      <c r="D37" s="95">
        <f t="shared" si="2"/>
        <v>3801.809999999994</v>
      </c>
      <c r="E37" s="95">
        <f t="shared" si="3"/>
        <v>0</v>
      </c>
      <c r="F37" s="95">
        <f t="shared" si="4"/>
        <v>0</v>
      </c>
      <c r="G37" s="95">
        <f t="shared" si="5"/>
        <v>0</v>
      </c>
      <c r="H37" s="95">
        <f t="shared" si="6"/>
        <v>0</v>
      </c>
      <c r="I37" s="95">
        <f t="shared" si="7"/>
        <v>0</v>
      </c>
      <c r="J37" s="95">
        <f t="shared" si="8"/>
        <v>0</v>
      </c>
      <c r="K37" s="95">
        <f t="shared" si="9"/>
        <v>0</v>
      </c>
      <c r="L37" s="95">
        <f t="shared" si="10"/>
        <v>0</v>
      </c>
      <c r="M37" s="95"/>
      <c r="N37" s="91">
        <f>IF('Act1'!$Q37&lt;&gt;"",'Act1'!$Q37,"")</f>
        <v>41213</v>
      </c>
      <c r="O37" s="93">
        <f>'Act1'!$C37</f>
        <v>527885.43000000087</v>
      </c>
      <c r="P37" s="85"/>
      <c r="Q37" s="91">
        <f>IF('Act2'!$Q37&lt;&gt;"",'Act2'!$Q37,"")</f>
        <v>41180</v>
      </c>
      <c r="R37" s="93">
        <f>'Act2'!$C37</f>
        <v>346781.85000000044</v>
      </c>
      <c r="S37" s="85" t="str">
        <f>IF(AND(Q37&lt;&gt;$N37,Q37&lt;&gt;""),"*","")</f>
        <v>*</v>
      </c>
      <c r="T37" s="91">
        <f>IF('Act3'!$Q37&lt;&gt;"",'Act3'!$Q37,"")</f>
        <v>41152</v>
      </c>
      <c r="U37" s="93">
        <f>'Act3'!$C37</f>
        <v>119195.27000000043</v>
      </c>
      <c r="V37" s="85" t="str">
        <f>IF(AND(T37&lt;&gt;$N37,T37&lt;&gt;""),"*","")</f>
        <v>*</v>
      </c>
      <c r="W37" s="91">
        <f>IF('Act4'!$Q37&lt;&gt;"",'Act4'!$Q37,"")</f>
        <v>40907</v>
      </c>
      <c r="X37" s="93">
        <f>'Act4'!$C37</f>
        <v>3528.8599999999997</v>
      </c>
      <c r="Y37" s="85" t="str">
        <f t="shared" si="11"/>
        <v>*</v>
      </c>
      <c r="Z37" s="91" t="str">
        <f>IF('Act5'!$Q37&lt;&gt;"",'Act5'!$Q37,"")</f>
        <v/>
      </c>
      <c r="AA37" s="93">
        <f>'Act5'!$C37</f>
        <v>0</v>
      </c>
      <c r="AB37" s="85" t="str">
        <f t="shared" si="12"/>
        <v/>
      </c>
      <c r="AC37" s="91" t="str">
        <f>IF('Act6'!$Q37&lt;&gt;"",'Act6'!$Q37,"")</f>
        <v/>
      </c>
      <c r="AD37" s="93">
        <f>'Act6'!$C37</f>
        <v>0</v>
      </c>
      <c r="AE37" s="85" t="str">
        <f t="shared" si="13"/>
        <v/>
      </c>
      <c r="AF37" s="39" t="str">
        <f>IF('Act7'!$Q37&lt;&gt;"",'Act7'!$Q37,"")</f>
        <v/>
      </c>
      <c r="AG37" s="97">
        <f>'Act7'!$C37</f>
        <v>0</v>
      </c>
      <c r="AH37" s="85" t="str">
        <f t="shared" si="14"/>
        <v/>
      </c>
      <c r="AI37" s="85" t="str">
        <f t="shared" si="15"/>
        <v/>
      </c>
      <c r="AJ37" s="39" t="str">
        <f>IF('Act8'!$Q37&lt;&gt;"",'Act8'!$Q37,"")</f>
        <v/>
      </c>
      <c r="AK37" s="97">
        <f>'Act8'!$C37</f>
        <v>0</v>
      </c>
      <c r="AL37" s="85" t="str">
        <f t="shared" si="16"/>
        <v/>
      </c>
      <c r="AM37" s="39" t="str">
        <f>IF('Act9'!$Q37&lt;&gt;"",'Act9'!$Q37,"")</f>
        <v/>
      </c>
      <c r="AN37" s="97">
        <f>'Act9'!$C37</f>
        <v>0</v>
      </c>
      <c r="AO37" s="85" t="str">
        <f t="shared" si="17"/>
        <v/>
      </c>
      <c r="AP37" s="39" t="str">
        <f>IF('Act10'!$Q37&lt;&gt;"",'Act10'!$Q37,"")</f>
        <v/>
      </c>
      <c r="AQ37" s="97">
        <f>'Act10'!$C37</f>
        <v>0</v>
      </c>
      <c r="AR37" s="85" t="str">
        <f t="shared" si="18"/>
        <v/>
      </c>
      <c r="AS37" s="91" t="str">
        <f>IF('Act11'!$Q37&lt;&gt;"",'Act11'!$Q37,"")</f>
        <v/>
      </c>
      <c r="AT37" s="97">
        <f>'Act11'!$C37</f>
        <v>0</v>
      </c>
      <c r="AU37" s="85" t="str">
        <f t="shared" si="19"/>
        <v/>
      </c>
      <c r="AV37" s="91" t="str">
        <f>IF('Act12'!$Q37&lt;&gt;"",'Act12'!$Q37,"")</f>
        <v/>
      </c>
      <c r="AW37" s="97">
        <f>'Act12'!$C37</f>
        <v>0</v>
      </c>
      <c r="AX37" s="85" t="str">
        <f t="shared" si="20"/>
        <v/>
      </c>
      <c r="AY37" s="72"/>
    </row>
    <row r="38" spans="2:51">
      <c r="B38" s="95">
        <f t="shared" si="0"/>
        <v>346781.85000000044</v>
      </c>
      <c r="C38" s="95">
        <f t="shared" si="1"/>
        <v>121017.02000000041</v>
      </c>
      <c r="D38" s="95">
        <f t="shared" si="2"/>
        <v>3803.4699999999953</v>
      </c>
      <c r="E38" s="95">
        <f t="shared" si="3"/>
        <v>0</v>
      </c>
      <c r="F38" s="95">
        <f t="shared" si="4"/>
        <v>0</v>
      </c>
      <c r="G38" s="95">
        <f t="shared" si="5"/>
        <v>0</v>
      </c>
      <c r="H38" s="95">
        <f t="shared" si="6"/>
        <v>0</v>
      </c>
      <c r="I38" s="95">
        <f t="shared" si="7"/>
        <v>0</v>
      </c>
      <c r="J38" s="95">
        <f t="shared" si="8"/>
        <v>0</v>
      </c>
      <c r="K38" s="95">
        <f t="shared" si="9"/>
        <v>0</v>
      </c>
      <c r="L38" s="95">
        <f t="shared" si="10"/>
        <v>0</v>
      </c>
      <c r="M38" s="95"/>
      <c r="N38" s="91">
        <f>IF('Act1'!$Q38&lt;&gt;"",'Act1'!$Q38,"")</f>
        <v>41180</v>
      </c>
      <c r="O38" s="93">
        <f>'Act1'!$C38</f>
        <v>532562.85000000044</v>
      </c>
      <c r="P38" s="85"/>
      <c r="Q38" s="91">
        <f>IF('Act2'!$Q38&lt;&gt;"",'Act2'!$Q38,"")</f>
        <v>41152</v>
      </c>
      <c r="R38" s="93">
        <f>'Act2'!$C38</f>
        <v>342471.44999999908</v>
      </c>
      <c r="S38" s="85" t="str">
        <f>IF(AND(Q38&lt;&gt;$N38,Q38&lt;&gt;""),"*","")</f>
        <v>*</v>
      </c>
      <c r="T38" s="91">
        <f>IF('Act3'!$Q38&lt;&gt;"",'Act3'!$Q38,"")</f>
        <v>41121</v>
      </c>
      <c r="U38" s="93">
        <f>'Act3'!$C38</f>
        <v>117987.10000000018</v>
      </c>
      <c r="V38" s="85" t="str">
        <f>IF(AND(T38&lt;&gt;$N38,T38&lt;&gt;""),"*","")</f>
        <v>*</v>
      </c>
      <c r="W38" s="91">
        <f>IF('Act4'!$Q38&lt;&gt;"",'Act4'!$Q38,"")</f>
        <v>40847</v>
      </c>
      <c r="X38" s="93">
        <f>'Act4'!$C38</f>
        <v>3612.099999999999</v>
      </c>
      <c r="Y38" s="85" t="str">
        <f t="shared" si="11"/>
        <v>*</v>
      </c>
      <c r="Z38" s="91" t="str">
        <f>IF('Act5'!$Q38&lt;&gt;"",'Act5'!$Q38,"")</f>
        <v/>
      </c>
      <c r="AA38" s="93">
        <f>'Act5'!$C38</f>
        <v>0</v>
      </c>
      <c r="AB38" s="85" t="str">
        <f t="shared" si="12"/>
        <v/>
      </c>
      <c r="AC38" s="91" t="str">
        <f>IF('Act6'!$Q38&lt;&gt;"",'Act6'!$Q38,"")</f>
        <v/>
      </c>
      <c r="AD38" s="93">
        <f>'Act6'!$C38</f>
        <v>0</v>
      </c>
      <c r="AE38" s="85" t="str">
        <f t="shared" si="13"/>
        <v/>
      </c>
      <c r="AF38" s="39" t="str">
        <f>IF('Act7'!$Q38&lt;&gt;"",'Act7'!$Q38,"")</f>
        <v/>
      </c>
      <c r="AG38" s="97">
        <f>'Act7'!$C38</f>
        <v>0</v>
      </c>
      <c r="AH38" s="85" t="str">
        <f t="shared" si="14"/>
        <v/>
      </c>
      <c r="AI38" s="85" t="str">
        <f t="shared" si="15"/>
        <v/>
      </c>
      <c r="AJ38" s="39" t="str">
        <f>IF('Act8'!$Q38&lt;&gt;"",'Act8'!$Q38,"")</f>
        <v/>
      </c>
      <c r="AK38" s="97">
        <f>'Act8'!$C38</f>
        <v>0</v>
      </c>
      <c r="AL38" s="85" t="str">
        <f t="shared" si="16"/>
        <v/>
      </c>
      <c r="AM38" s="39" t="str">
        <f>IF('Act9'!$Q38&lt;&gt;"",'Act9'!$Q38,"")</f>
        <v/>
      </c>
      <c r="AN38" s="97">
        <f>'Act9'!$C38</f>
        <v>0</v>
      </c>
      <c r="AO38" s="85" t="str">
        <f t="shared" si="17"/>
        <v/>
      </c>
      <c r="AP38" s="39" t="str">
        <f>IF('Act10'!$Q38&lt;&gt;"",'Act10'!$Q38,"")</f>
        <v/>
      </c>
      <c r="AQ38" s="97">
        <f>'Act10'!$C38</f>
        <v>0</v>
      </c>
      <c r="AR38" s="85" t="str">
        <f t="shared" si="18"/>
        <v/>
      </c>
      <c r="AS38" s="91" t="str">
        <f>IF('Act11'!$Q38&lt;&gt;"",'Act11'!$Q38,"")</f>
        <v/>
      </c>
      <c r="AT38" s="97">
        <f>'Act11'!$C38</f>
        <v>0</v>
      </c>
      <c r="AU38" s="85" t="str">
        <f t="shared" si="19"/>
        <v/>
      </c>
      <c r="AV38" s="91" t="str">
        <f>IF('Act12'!$Q38&lt;&gt;"",'Act12'!$Q38,"")</f>
        <v/>
      </c>
      <c r="AW38" s="97">
        <f>'Act12'!$C38</f>
        <v>0</v>
      </c>
      <c r="AX38" s="85" t="str">
        <f t="shared" si="20"/>
        <v/>
      </c>
      <c r="AY38" s="72"/>
    </row>
    <row r="39" spans="2:51">
      <c r="B39" s="95">
        <f t="shared" si="0"/>
        <v>342471.44999999908</v>
      </c>
      <c r="C39" s="95">
        <f t="shared" si="1"/>
        <v>119195.27000000043</v>
      </c>
      <c r="D39" s="95">
        <f t="shared" si="2"/>
        <v>3801.4499999999989</v>
      </c>
      <c r="E39" s="95">
        <f t="shared" si="3"/>
        <v>0</v>
      </c>
      <c r="F39" s="95">
        <f t="shared" si="4"/>
        <v>0</v>
      </c>
      <c r="G39" s="95">
        <f t="shared" si="5"/>
        <v>0</v>
      </c>
      <c r="H39" s="95">
        <f t="shared" si="6"/>
        <v>0</v>
      </c>
      <c r="I39" s="95">
        <f t="shared" si="7"/>
        <v>0</v>
      </c>
      <c r="J39" s="95">
        <f t="shared" si="8"/>
        <v>0</v>
      </c>
      <c r="K39" s="95">
        <f t="shared" si="9"/>
        <v>0</v>
      </c>
      <c r="L39" s="95">
        <f t="shared" si="10"/>
        <v>0</v>
      </c>
      <c r="M39" s="95"/>
      <c r="N39" s="91">
        <f>IF('Act1'!$Q39&lt;&gt;"",'Act1'!$Q39,"")</f>
        <v>41152</v>
      </c>
      <c r="O39" s="93">
        <f>'Act1'!$C39</f>
        <v>524623.75000000244</v>
      </c>
      <c r="P39" s="85"/>
      <c r="Q39" s="91">
        <f>IF('Act2'!$Q39&lt;&gt;"",'Act2'!$Q39,"")</f>
        <v>41121</v>
      </c>
      <c r="R39" s="93">
        <f>'Act2'!$C39</f>
        <v>339322.93999999989</v>
      </c>
      <c r="S39" s="85" t="str">
        <f>IF(AND(Q39&lt;&gt;$N39,Q39&lt;&gt;""),"*","")</f>
        <v>*</v>
      </c>
      <c r="T39" s="91">
        <f>IF('Act3'!$Q39&lt;&gt;"",'Act3'!$Q39,"")</f>
        <v>41089</v>
      </c>
      <c r="U39" s="93">
        <f>'Act3'!$C39</f>
        <v>115279.12000000014</v>
      </c>
      <c r="V39" s="85" t="str">
        <f>IF(AND(T39&lt;&gt;$N39,T39&lt;&gt;""),"*","")</f>
        <v>*</v>
      </c>
      <c r="W39" s="91">
        <f>IF('Act4'!$Q39&lt;&gt;"",'Act4'!$Q39,"")</f>
        <v>40816</v>
      </c>
      <c r="X39" s="93">
        <f>'Act4'!$C39</f>
        <v>3801.4499999999989</v>
      </c>
      <c r="Y39" s="85" t="str">
        <f t="shared" si="11"/>
        <v>*</v>
      </c>
      <c r="Z39" s="91" t="str">
        <f>IF('Act5'!$Q39&lt;&gt;"",'Act5'!$Q39,"")</f>
        <v/>
      </c>
      <c r="AA39" s="93">
        <f>'Act5'!$C39</f>
        <v>0</v>
      </c>
      <c r="AB39" s="85" t="str">
        <f t="shared" si="12"/>
        <v/>
      </c>
      <c r="AC39" s="91" t="str">
        <f>IF('Act6'!$Q39&lt;&gt;"",'Act6'!$Q39,"")</f>
        <v/>
      </c>
      <c r="AD39" s="93">
        <f>'Act6'!$C39</f>
        <v>0</v>
      </c>
      <c r="AE39" s="85" t="str">
        <f t="shared" si="13"/>
        <v/>
      </c>
      <c r="AF39" s="39" t="str">
        <f>IF('Act7'!$Q39&lt;&gt;"",'Act7'!$Q39,"")</f>
        <v/>
      </c>
      <c r="AG39" s="97">
        <f>'Act7'!$C39</f>
        <v>0</v>
      </c>
      <c r="AH39" s="85" t="str">
        <f t="shared" si="14"/>
        <v/>
      </c>
      <c r="AI39" s="85" t="str">
        <f t="shared" si="15"/>
        <v/>
      </c>
      <c r="AJ39" s="39" t="str">
        <f>IF('Act8'!$Q39&lt;&gt;"",'Act8'!$Q39,"")</f>
        <v/>
      </c>
      <c r="AK39" s="97">
        <f>'Act8'!$C39</f>
        <v>0</v>
      </c>
      <c r="AL39" s="85" t="str">
        <f t="shared" si="16"/>
        <v/>
      </c>
      <c r="AM39" s="39" t="str">
        <f>IF('Act9'!$Q39&lt;&gt;"",'Act9'!$Q39,"")</f>
        <v/>
      </c>
      <c r="AN39" s="97">
        <f>'Act9'!$C39</f>
        <v>0</v>
      </c>
      <c r="AO39" s="85" t="str">
        <f t="shared" si="17"/>
        <v/>
      </c>
      <c r="AP39" s="39" t="str">
        <f>IF('Act10'!$Q39&lt;&gt;"",'Act10'!$Q39,"")</f>
        <v/>
      </c>
      <c r="AQ39" s="97">
        <f>'Act10'!$C39</f>
        <v>0</v>
      </c>
      <c r="AR39" s="85" t="str">
        <f t="shared" si="18"/>
        <v/>
      </c>
      <c r="AS39" s="91" t="str">
        <f>IF('Act11'!$Q39&lt;&gt;"",'Act11'!$Q39,"")</f>
        <v/>
      </c>
      <c r="AT39" s="97">
        <f>'Act11'!$C39</f>
        <v>0</v>
      </c>
      <c r="AU39" s="85" t="str">
        <f t="shared" si="19"/>
        <v/>
      </c>
      <c r="AV39" s="91" t="str">
        <f>IF('Act12'!$Q39&lt;&gt;"",'Act12'!$Q39,"")</f>
        <v/>
      </c>
      <c r="AW39" s="97">
        <f>'Act12'!$C39</f>
        <v>0</v>
      </c>
      <c r="AX39" s="85" t="str">
        <f t="shared" si="20"/>
        <v/>
      </c>
      <c r="AY39" s="72"/>
    </row>
    <row r="40" spans="2:51">
      <c r="B40" s="95">
        <f t="shared" si="0"/>
        <v>339322.93999999989</v>
      </c>
      <c r="C40" s="95">
        <f t="shared" si="1"/>
        <v>117987.10000000018</v>
      </c>
      <c r="D40" s="95">
        <f t="shared" si="2"/>
        <v>3616.9800000000018</v>
      </c>
      <c r="E40" s="95">
        <f t="shared" si="3"/>
        <v>0</v>
      </c>
      <c r="F40" s="95">
        <f t="shared" si="4"/>
        <v>0</v>
      </c>
      <c r="G40" s="95">
        <f t="shared" si="5"/>
        <v>0</v>
      </c>
      <c r="H40" s="95">
        <f t="shared" si="6"/>
        <v>0</v>
      </c>
      <c r="I40" s="95">
        <f t="shared" si="7"/>
        <v>0</v>
      </c>
      <c r="J40" s="95">
        <f t="shared" si="8"/>
        <v>0</v>
      </c>
      <c r="K40" s="95">
        <f t="shared" si="9"/>
        <v>0</v>
      </c>
      <c r="L40" s="95">
        <f t="shared" si="10"/>
        <v>0</v>
      </c>
      <c r="M40" s="95"/>
      <c r="N40" s="91">
        <f>IF('Act1'!$Q40&lt;&gt;"",'Act1'!$Q40,"")</f>
        <v>41121</v>
      </c>
      <c r="O40" s="93">
        <f>'Act1'!$C40</f>
        <v>517877.97000000073</v>
      </c>
      <c r="P40" s="85"/>
      <c r="Q40" s="91">
        <f>IF('Act2'!$Q40&lt;&gt;"",'Act2'!$Q40,"")</f>
        <v>41089</v>
      </c>
      <c r="R40" s="93">
        <f>'Act2'!$C40</f>
        <v>332809.31000000081</v>
      </c>
      <c r="S40" s="85" t="str">
        <f>IF(AND(Q40&lt;&gt;$N40,Q40&lt;&gt;""),"*","")</f>
        <v>*</v>
      </c>
      <c r="T40" s="91">
        <f>IF('Act3'!$Q40&lt;&gt;"",'Act3'!$Q40,"")</f>
        <v>41060</v>
      </c>
      <c r="U40" s="93">
        <f>'Act3'!$C40</f>
        <v>112542.8600000001</v>
      </c>
      <c r="V40" s="85" t="str">
        <f>IF(AND(T40&lt;&gt;$N40,T40&lt;&gt;""),"*","")</f>
        <v>*</v>
      </c>
      <c r="W40" s="91">
        <f>IF('Act4'!$Q40&lt;&gt;"",'Act4'!$Q40,"")</f>
        <v>40786</v>
      </c>
      <c r="X40" s="93">
        <f>'Act4'!$C40</f>
        <v>3801.2899999999991</v>
      </c>
      <c r="Y40" s="85" t="str">
        <f t="shared" si="11"/>
        <v>*</v>
      </c>
      <c r="Z40" s="91" t="str">
        <f>IF('Act5'!$Q40&lt;&gt;"",'Act5'!$Q40,"")</f>
        <v/>
      </c>
      <c r="AA40" s="93">
        <f>'Act5'!$C40</f>
        <v>0</v>
      </c>
      <c r="AB40" s="85" t="str">
        <f t="shared" si="12"/>
        <v/>
      </c>
      <c r="AC40" s="91" t="str">
        <f>IF('Act6'!$Q40&lt;&gt;"",'Act6'!$Q40,"")</f>
        <v/>
      </c>
      <c r="AD40" s="93">
        <f>'Act6'!$C40</f>
        <v>0</v>
      </c>
      <c r="AE40" s="85" t="str">
        <f t="shared" si="13"/>
        <v/>
      </c>
      <c r="AF40" s="39" t="str">
        <f>IF('Act7'!$Q40&lt;&gt;"",'Act7'!$Q40,"")</f>
        <v/>
      </c>
      <c r="AG40" s="97">
        <f>'Act7'!$C40</f>
        <v>0</v>
      </c>
      <c r="AH40" s="85" t="str">
        <f t="shared" si="14"/>
        <v/>
      </c>
      <c r="AI40" s="85" t="str">
        <f t="shared" si="15"/>
        <v/>
      </c>
      <c r="AJ40" s="39" t="str">
        <f>IF('Act8'!$Q40&lt;&gt;"",'Act8'!$Q40,"")</f>
        <v/>
      </c>
      <c r="AK40" s="97">
        <f>'Act8'!$C40</f>
        <v>0</v>
      </c>
      <c r="AL40" s="85" t="str">
        <f t="shared" si="16"/>
        <v/>
      </c>
      <c r="AM40" s="39" t="str">
        <f>IF('Act9'!$Q40&lt;&gt;"",'Act9'!$Q40,"")</f>
        <v/>
      </c>
      <c r="AN40" s="97">
        <f>'Act9'!$C40</f>
        <v>0</v>
      </c>
      <c r="AO40" s="85" t="str">
        <f t="shared" si="17"/>
        <v/>
      </c>
      <c r="AP40" s="39" t="str">
        <f>IF('Act10'!$Q40&lt;&gt;"",'Act10'!$Q40,"")</f>
        <v/>
      </c>
      <c r="AQ40" s="97">
        <f>'Act10'!$C40</f>
        <v>0</v>
      </c>
      <c r="AR40" s="85" t="str">
        <f t="shared" si="18"/>
        <v/>
      </c>
      <c r="AS40" s="91" t="str">
        <f>IF('Act11'!$Q40&lt;&gt;"",'Act11'!$Q40,"")</f>
        <v/>
      </c>
      <c r="AT40" s="97">
        <f>'Act11'!$C40</f>
        <v>0</v>
      </c>
      <c r="AU40" s="85" t="str">
        <f t="shared" si="19"/>
        <v/>
      </c>
      <c r="AV40" s="91" t="str">
        <f>IF('Act12'!$Q40&lt;&gt;"",'Act12'!$Q40,"")</f>
        <v/>
      </c>
      <c r="AW40" s="97">
        <f>'Act12'!$C40</f>
        <v>0</v>
      </c>
      <c r="AX40" s="85" t="str">
        <f t="shared" si="20"/>
        <v/>
      </c>
      <c r="AY40" s="72"/>
    </row>
    <row r="41" spans="2:51">
      <c r="B41" s="95">
        <f t="shared" si="0"/>
        <v>332809.31000000081</v>
      </c>
      <c r="C41" s="95">
        <f t="shared" si="1"/>
        <v>115279.12000000014</v>
      </c>
      <c r="D41" s="95">
        <f t="shared" si="2"/>
        <v>3650.3200000000006</v>
      </c>
      <c r="E41" s="95">
        <f t="shared" si="3"/>
        <v>0</v>
      </c>
      <c r="F41" s="95">
        <f t="shared" si="4"/>
        <v>0</v>
      </c>
      <c r="G41" s="95">
        <f t="shared" si="5"/>
        <v>0</v>
      </c>
      <c r="H41" s="95">
        <f t="shared" si="6"/>
        <v>0</v>
      </c>
      <c r="I41" s="95">
        <f t="shared" si="7"/>
        <v>0</v>
      </c>
      <c r="J41" s="95">
        <f t="shared" si="8"/>
        <v>0</v>
      </c>
      <c r="K41" s="95">
        <f t="shared" si="9"/>
        <v>0</v>
      </c>
      <c r="L41" s="95">
        <f t="shared" si="10"/>
        <v>0</v>
      </c>
      <c r="M41" s="95"/>
      <c r="N41" s="91">
        <f>IF('Act1'!$Q41&lt;&gt;"",'Act1'!$Q41,"")</f>
        <v>41089</v>
      </c>
      <c r="O41" s="93">
        <f>'Act1'!$C41</f>
        <v>512710.78</v>
      </c>
      <c r="P41" s="85"/>
      <c r="Q41" s="91">
        <f>IF('Act2'!$Q41&lt;&gt;"",'Act2'!$Q41,"")</f>
        <v>41060</v>
      </c>
      <c r="R41" s="93">
        <f>'Act2'!$C41</f>
        <v>326578.82000000071</v>
      </c>
      <c r="S41" s="85" t="str">
        <f>IF(AND(Q41&lt;&gt;$N41,Q41&lt;&gt;""),"*","")</f>
        <v>*</v>
      </c>
      <c r="T41" s="91">
        <f>IF('Act3'!$Q41&lt;&gt;"",'Act3'!$Q41,"")</f>
        <v>41029</v>
      </c>
      <c r="U41" s="93">
        <f>'Act3'!$C41</f>
        <v>116881.05000000013</v>
      </c>
      <c r="V41" s="85" t="str">
        <f>IF(AND(T41&lt;&gt;$N41,T41&lt;&gt;""),"*","")</f>
        <v>*</v>
      </c>
      <c r="W41" s="91">
        <f>IF('Act4'!$Q41&lt;&gt;"",'Act4'!$Q41,"")</f>
        <v>40753</v>
      </c>
      <c r="X41" s="93">
        <f>'Act4'!$C41</f>
        <v>4227.9599999999991</v>
      </c>
      <c r="Y41" s="85" t="str">
        <f t="shared" si="11"/>
        <v>*</v>
      </c>
      <c r="Z41" s="91" t="str">
        <f>IF('Act5'!$Q41&lt;&gt;"",'Act5'!$Q41,"")</f>
        <v/>
      </c>
      <c r="AA41" s="93">
        <f>'Act5'!$C41</f>
        <v>0</v>
      </c>
      <c r="AB41" s="85" t="str">
        <f t="shared" si="12"/>
        <v/>
      </c>
      <c r="AC41" s="91" t="str">
        <f>IF('Act6'!$Q41&lt;&gt;"",'Act6'!$Q41,"")</f>
        <v/>
      </c>
      <c r="AD41" s="93">
        <f>'Act6'!$C41</f>
        <v>0</v>
      </c>
      <c r="AE41" s="85" t="str">
        <f t="shared" si="13"/>
        <v/>
      </c>
      <c r="AF41" s="39" t="str">
        <f>IF('Act7'!$Q41&lt;&gt;"",'Act7'!$Q41,"")</f>
        <v/>
      </c>
      <c r="AG41" s="97">
        <f>'Act7'!$C41</f>
        <v>0</v>
      </c>
      <c r="AH41" s="85" t="str">
        <f t="shared" si="14"/>
        <v/>
      </c>
      <c r="AI41" s="85" t="str">
        <f t="shared" si="15"/>
        <v/>
      </c>
      <c r="AJ41" s="39" t="str">
        <f>IF('Act8'!$Q41&lt;&gt;"",'Act8'!$Q41,"")</f>
        <v/>
      </c>
      <c r="AK41" s="97">
        <f>'Act8'!$C41</f>
        <v>0</v>
      </c>
      <c r="AL41" s="85" t="str">
        <f t="shared" si="16"/>
        <v/>
      </c>
      <c r="AM41" s="39" t="str">
        <f>IF('Act9'!$Q41&lt;&gt;"",'Act9'!$Q41,"")</f>
        <v/>
      </c>
      <c r="AN41" s="97">
        <f>'Act9'!$C41</f>
        <v>0</v>
      </c>
      <c r="AO41" s="85" t="str">
        <f t="shared" si="17"/>
        <v/>
      </c>
      <c r="AP41" s="39" t="str">
        <f>IF('Act10'!$Q41&lt;&gt;"",'Act10'!$Q41,"")</f>
        <v/>
      </c>
      <c r="AQ41" s="97">
        <f>'Act10'!$C41</f>
        <v>0</v>
      </c>
      <c r="AR41" s="85" t="str">
        <f t="shared" si="18"/>
        <v/>
      </c>
      <c r="AS41" s="91" t="str">
        <f>IF('Act11'!$Q41&lt;&gt;"",'Act11'!$Q41,"")</f>
        <v/>
      </c>
      <c r="AT41" s="97">
        <f>'Act11'!$C41</f>
        <v>0</v>
      </c>
      <c r="AU41" s="85" t="str">
        <f t="shared" si="19"/>
        <v/>
      </c>
      <c r="AV41" s="91" t="str">
        <f>IF('Act12'!$Q41&lt;&gt;"",'Act12'!$Q41,"")</f>
        <v/>
      </c>
      <c r="AW41" s="97">
        <f>'Act12'!$C41</f>
        <v>0</v>
      </c>
      <c r="AX41" s="85" t="str">
        <f t="shared" si="20"/>
        <v/>
      </c>
      <c r="AY41" s="72"/>
    </row>
    <row r="42" spans="2:51">
      <c r="B42" s="95">
        <f t="shared" si="0"/>
        <v>326578.82000000071</v>
      </c>
      <c r="C42" s="95">
        <f t="shared" si="1"/>
        <v>112542.8600000001</v>
      </c>
      <c r="D42" s="95">
        <f t="shared" si="2"/>
        <v>4416</v>
      </c>
      <c r="E42" s="95">
        <f t="shared" si="3"/>
        <v>0</v>
      </c>
      <c r="F42" s="95">
        <f t="shared" si="4"/>
        <v>0</v>
      </c>
      <c r="G42" s="95">
        <f t="shared" si="5"/>
        <v>0</v>
      </c>
      <c r="H42" s="95">
        <f t="shared" si="6"/>
        <v>0</v>
      </c>
      <c r="I42" s="95">
        <f t="shared" si="7"/>
        <v>0</v>
      </c>
      <c r="J42" s="95">
        <f t="shared" si="8"/>
        <v>0</v>
      </c>
      <c r="K42" s="95">
        <f t="shared" si="9"/>
        <v>0</v>
      </c>
      <c r="L42" s="95">
        <f t="shared" si="10"/>
        <v>0</v>
      </c>
      <c r="M42" s="95"/>
      <c r="N42" s="91">
        <f>IF('Act1'!$Q42&lt;&gt;"",'Act1'!$Q42,"")</f>
        <v>41060</v>
      </c>
      <c r="O42" s="93">
        <f>'Act1'!$C42</f>
        <v>509113.37000000023</v>
      </c>
      <c r="P42" s="85"/>
      <c r="Q42" s="91">
        <f>IF('Act2'!$Q42&lt;&gt;"",'Act2'!$Q42,"")</f>
        <v>41029</v>
      </c>
      <c r="R42" s="93">
        <f>'Act2'!$C42</f>
        <v>337742.69000000064</v>
      </c>
      <c r="S42" s="85" t="str">
        <f>IF(AND(Q42&lt;&gt;$N42,Q42&lt;&gt;""),"*","")</f>
        <v>*</v>
      </c>
      <c r="T42" s="91">
        <f>IF('Act3'!$Q42&lt;&gt;"",'Act3'!$Q42,"")</f>
        <v>40998</v>
      </c>
      <c r="U42" s="93">
        <f>'Act3'!$C42</f>
        <v>117625.65999999987</v>
      </c>
      <c r="V42" s="85" t="str">
        <f>IF(AND(T42&lt;&gt;$N42,T42&lt;&gt;""),"*","")</f>
        <v>*</v>
      </c>
      <c r="W42" s="91">
        <f>IF('Act4'!$Q42&lt;&gt;"",'Act4'!$Q42,"")</f>
        <v>40724</v>
      </c>
      <c r="X42" s="93">
        <f>'Act4'!$C42</f>
        <v>4416</v>
      </c>
      <c r="Y42" s="85" t="str">
        <f t="shared" si="11"/>
        <v>*</v>
      </c>
      <c r="Z42" s="91" t="str">
        <f>IF('Act5'!$Q42&lt;&gt;"",'Act5'!$Q42,"")</f>
        <v/>
      </c>
      <c r="AA42" s="93">
        <f>'Act5'!$C42</f>
        <v>0</v>
      </c>
      <c r="AB42" s="85" t="str">
        <f t="shared" si="12"/>
        <v/>
      </c>
      <c r="AC42" s="91" t="str">
        <f>IF('Act6'!$Q42&lt;&gt;"",'Act6'!$Q42,"")</f>
        <v/>
      </c>
      <c r="AD42" s="93">
        <f>'Act6'!$C42</f>
        <v>0</v>
      </c>
      <c r="AE42" s="85" t="str">
        <f t="shared" si="13"/>
        <v/>
      </c>
      <c r="AF42" s="39" t="str">
        <f>IF('Act7'!$Q42&lt;&gt;"",'Act7'!$Q42,"")</f>
        <v/>
      </c>
      <c r="AG42" s="97">
        <f>'Act7'!$C42</f>
        <v>0</v>
      </c>
      <c r="AH42" s="85" t="str">
        <f t="shared" si="14"/>
        <v/>
      </c>
      <c r="AI42" s="85" t="str">
        <f t="shared" si="15"/>
        <v/>
      </c>
      <c r="AJ42" s="39" t="str">
        <f>IF('Act8'!$Q42&lt;&gt;"",'Act8'!$Q42,"")</f>
        <v/>
      </c>
      <c r="AK42" s="97">
        <f>'Act8'!$C42</f>
        <v>0</v>
      </c>
      <c r="AL42" s="85" t="str">
        <f t="shared" si="16"/>
        <v/>
      </c>
      <c r="AM42" s="39" t="str">
        <f>IF('Act9'!$Q42&lt;&gt;"",'Act9'!$Q42,"")</f>
        <v/>
      </c>
      <c r="AN42" s="97">
        <f>'Act9'!$C42</f>
        <v>0</v>
      </c>
      <c r="AO42" s="85" t="str">
        <f t="shared" si="17"/>
        <v/>
      </c>
      <c r="AP42" s="39" t="str">
        <f>IF('Act10'!$Q42&lt;&gt;"",'Act10'!$Q42,"")</f>
        <v/>
      </c>
      <c r="AQ42" s="97">
        <f>'Act10'!$C42</f>
        <v>0</v>
      </c>
      <c r="AR42" s="85" t="str">
        <f t="shared" si="18"/>
        <v/>
      </c>
      <c r="AS42" s="91" t="str">
        <f>IF('Act11'!$Q42&lt;&gt;"",'Act11'!$Q42,"")</f>
        <v/>
      </c>
      <c r="AT42" s="97">
        <f>'Act11'!$C42</f>
        <v>0</v>
      </c>
      <c r="AU42" s="85" t="str">
        <f t="shared" si="19"/>
        <v/>
      </c>
      <c r="AV42" s="91" t="str">
        <f>IF('Act12'!$Q42&lt;&gt;"",'Act12'!$Q42,"")</f>
        <v/>
      </c>
      <c r="AW42" s="97">
        <f>'Act12'!$C42</f>
        <v>0</v>
      </c>
      <c r="AX42" s="85" t="str">
        <f t="shared" si="20"/>
        <v/>
      </c>
      <c r="AY42" s="72"/>
    </row>
    <row r="43" spans="2:51">
      <c r="B43" s="95">
        <f t="shared" si="0"/>
        <v>337742.69000000064</v>
      </c>
      <c r="C43" s="95">
        <f t="shared" si="1"/>
        <v>116881.05000000013</v>
      </c>
      <c r="D43" s="95">
        <f t="shared" si="2"/>
        <v>3863.1499999999987</v>
      </c>
      <c r="E43" s="95">
        <f t="shared" si="3"/>
        <v>0</v>
      </c>
      <c r="F43" s="95">
        <f t="shared" si="4"/>
        <v>0</v>
      </c>
      <c r="G43" s="95">
        <f t="shared" si="5"/>
        <v>0</v>
      </c>
      <c r="H43" s="95">
        <f t="shared" si="6"/>
        <v>0</v>
      </c>
      <c r="I43" s="95">
        <f t="shared" si="7"/>
        <v>0</v>
      </c>
      <c r="J43" s="95">
        <f t="shared" si="8"/>
        <v>0</v>
      </c>
      <c r="K43" s="95">
        <f t="shared" si="9"/>
        <v>0</v>
      </c>
      <c r="L43" s="95">
        <f t="shared" si="10"/>
        <v>0</v>
      </c>
      <c r="M43" s="95"/>
      <c r="N43" s="91">
        <f>IF('Act1'!$Q43&lt;&gt;"",'Act1'!$Q43,"")</f>
        <v>41029</v>
      </c>
      <c r="O43" s="93">
        <f>'Act1'!$C43</f>
        <v>531533.98999999976</v>
      </c>
      <c r="P43" s="85"/>
      <c r="Q43" s="91">
        <f>IF('Act2'!$Q43&lt;&gt;"",'Act2'!$Q43,"")</f>
        <v>40998</v>
      </c>
      <c r="R43" s="93">
        <f>'Act2'!$C43</f>
        <v>341846.68000000122</v>
      </c>
      <c r="S43" s="85" t="str">
        <f>IF(AND(Q43&lt;&gt;$N43,Q43&lt;&gt;""),"*","")</f>
        <v>*</v>
      </c>
      <c r="T43" s="91">
        <f>IF('Act3'!$Q43&lt;&gt;"",'Act3'!$Q43,"")</f>
        <v>40968</v>
      </c>
      <c r="U43" s="93">
        <f>'Act3'!$C43</f>
        <v>114126.12999999982</v>
      </c>
      <c r="V43" s="85" t="str">
        <f>IF(AND(T43&lt;&gt;$N43,T43&lt;&gt;""),"*","")</f>
        <v>*</v>
      </c>
      <c r="W43" s="91">
        <f>IF('Act4'!$Q43&lt;&gt;"",'Act4'!$Q43,"")</f>
        <v>40662</v>
      </c>
      <c r="X43" s="93">
        <f>'Act4'!$C43</f>
        <v>4600.920000000001</v>
      </c>
      <c r="Y43" s="85" t="str">
        <f t="shared" si="11"/>
        <v>*</v>
      </c>
      <c r="Z43" s="91" t="str">
        <f>IF('Act5'!$Q43&lt;&gt;"",'Act5'!$Q43,"")</f>
        <v/>
      </c>
      <c r="AA43" s="93">
        <f>'Act5'!$C43</f>
        <v>0</v>
      </c>
      <c r="AB43" s="85" t="str">
        <f t="shared" si="12"/>
        <v/>
      </c>
      <c r="AC43" s="91" t="str">
        <f>IF('Act6'!$Q43&lt;&gt;"",'Act6'!$Q43,"")</f>
        <v/>
      </c>
      <c r="AD43" s="93">
        <f>'Act6'!$C43</f>
        <v>0</v>
      </c>
      <c r="AE43" s="85" t="str">
        <f t="shared" si="13"/>
        <v/>
      </c>
      <c r="AF43" s="39" t="str">
        <f>IF('Act7'!$Q43&lt;&gt;"",'Act7'!$Q43,"")</f>
        <v/>
      </c>
      <c r="AG43" s="97">
        <f>'Act7'!$C43</f>
        <v>0</v>
      </c>
      <c r="AH43" s="85" t="str">
        <f t="shared" si="14"/>
        <v/>
      </c>
      <c r="AI43" s="85" t="str">
        <f t="shared" si="15"/>
        <v/>
      </c>
      <c r="AJ43" s="39" t="str">
        <f>IF('Act8'!$Q43&lt;&gt;"",'Act8'!$Q43,"")</f>
        <v/>
      </c>
      <c r="AK43" s="97">
        <f>'Act8'!$C43</f>
        <v>0</v>
      </c>
      <c r="AL43" s="85" t="str">
        <f t="shared" si="16"/>
        <v/>
      </c>
      <c r="AM43" s="39" t="str">
        <f>IF('Act9'!$Q43&lt;&gt;"",'Act9'!$Q43,"")</f>
        <v/>
      </c>
      <c r="AN43" s="97">
        <f>'Act9'!$C43</f>
        <v>0</v>
      </c>
      <c r="AO43" s="85" t="str">
        <f t="shared" si="17"/>
        <v/>
      </c>
      <c r="AP43" s="39" t="str">
        <f>IF('Act10'!$Q43&lt;&gt;"",'Act10'!$Q43,"")</f>
        <v/>
      </c>
      <c r="AQ43" s="97">
        <f>'Act10'!$C43</f>
        <v>0</v>
      </c>
      <c r="AR43" s="85" t="str">
        <f t="shared" si="18"/>
        <v/>
      </c>
      <c r="AS43" s="91" t="str">
        <f>IF('Act11'!$Q43&lt;&gt;"",'Act11'!$Q43,"")</f>
        <v/>
      </c>
      <c r="AT43" s="97">
        <f>'Act11'!$C43</f>
        <v>0</v>
      </c>
      <c r="AU43" s="85" t="str">
        <f t="shared" si="19"/>
        <v/>
      </c>
      <c r="AV43" s="91" t="str">
        <f>IF('Act12'!$Q43&lt;&gt;"",'Act12'!$Q43,"")</f>
        <v/>
      </c>
      <c r="AW43" s="97">
        <f>'Act12'!$C43</f>
        <v>0</v>
      </c>
      <c r="AX43" s="85" t="str">
        <f t="shared" si="20"/>
        <v/>
      </c>
      <c r="AY43" s="72"/>
    </row>
    <row r="44" spans="2:51">
      <c r="B44" s="95">
        <f t="shared" si="0"/>
        <v>341846.68000000122</v>
      </c>
      <c r="C44" s="95">
        <f t="shared" si="1"/>
        <v>117625.65999999987</v>
      </c>
      <c r="D44" s="95">
        <f t="shared" si="2"/>
        <v>3976.6999999999948</v>
      </c>
      <c r="E44" s="95">
        <f t="shared" si="3"/>
        <v>0</v>
      </c>
      <c r="F44" s="95">
        <f t="shared" si="4"/>
        <v>0</v>
      </c>
      <c r="G44" s="95">
        <f t="shared" si="5"/>
        <v>0</v>
      </c>
      <c r="H44" s="95">
        <f t="shared" si="6"/>
        <v>0</v>
      </c>
      <c r="I44" s="95">
        <f t="shared" si="7"/>
        <v>0</v>
      </c>
      <c r="J44" s="95">
        <f t="shared" si="8"/>
        <v>0</v>
      </c>
      <c r="K44" s="95">
        <f t="shared" si="9"/>
        <v>0</v>
      </c>
      <c r="L44" s="95">
        <f t="shared" si="10"/>
        <v>0</v>
      </c>
      <c r="M44" s="95"/>
      <c r="N44" s="91">
        <f>IF('Act1'!$Q44&lt;&gt;"",'Act1'!$Q44,"")</f>
        <v>40998</v>
      </c>
      <c r="O44" s="93">
        <f>'Act1'!$C44</f>
        <v>538580.21999999951</v>
      </c>
      <c r="P44" s="85"/>
      <c r="Q44" s="91">
        <f>IF('Act2'!$Q44&lt;&gt;"",'Act2'!$Q44,"")</f>
        <v>40968</v>
      </c>
      <c r="R44" s="93">
        <f>'Act2'!$C44</f>
        <v>332550.86999999976</v>
      </c>
      <c r="S44" s="85" t="str">
        <f>IF(AND(Q44&lt;&gt;$N44,Q44&lt;&gt;""),"*","")</f>
        <v>*</v>
      </c>
      <c r="T44" s="91">
        <f>IF('Act3'!$Q44&lt;&gt;"",'Act3'!$Q44,"")</f>
        <v>40939</v>
      </c>
      <c r="U44" s="93">
        <f>'Act3'!$C44</f>
        <v>108376.91000000006</v>
      </c>
      <c r="V44" s="85" t="str">
        <f>IF(AND(T44&lt;&gt;$N44,T44&lt;&gt;""),"*","")</f>
        <v>*</v>
      </c>
      <c r="W44" s="91">
        <f>IF('Act4'!$Q44&lt;&gt;"",'Act4'!$Q44,"")</f>
        <v>40633</v>
      </c>
      <c r="X44" s="93">
        <f>'Act4'!$C44</f>
        <v>4496.7000000000007</v>
      </c>
      <c r="Y44" s="85" t="str">
        <f t="shared" si="11"/>
        <v>*</v>
      </c>
      <c r="Z44" s="91" t="str">
        <f>IF('Act5'!$Q44&lt;&gt;"",'Act5'!$Q44,"")</f>
        <v/>
      </c>
      <c r="AA44" s="93">
        <f>'Act5'!$C44</f>
        <v>0</v>
      </c>
      <c r="AB44" s="85" t="str">
        <f t="shared" si="12"/>
        <v/>
      </c>
      <c r="AC44" s="91" t="str">
        <f>IF('Act6'!$Q44&lt;&gt;"",'Act6'!$Q44,"")</f>
        <v/>
      </c>
      <c r="AD44" s="93">
        <f>'Act6'!$C44</f>
        <v>0</v>
      </c>
      <c r="AE44" s="85" t="str">
        <f t="shared" si="13"/>
        <v/>
      </c>
      <c r="AF44" s="39" t="str">
        <f>IF('Act7'!$Q44&lt;&gt;"",'Act7'!$Q44,"")</f>
        <v/>
      </c>
      <c r="AG44" s="97">
        <f>'Act7'!$C44</f>
        <v>0</v>
      </c>
      <c r="AH44" s="85" t="str">
        <f t="shared" si="14"/>
        <v/>
      </c>
      <c r="AI44" s="85" t="str">
        <f t="shared" si="15"/>
        <v/>
      </c>
      <c r="AJ44" s="39" t="str">
        <f>IF('Act8'!$Q44&lt;&gt;"",'Act8'!$Q44,"")</f>
        <v/>
      </c>
      <c r="AK44" s="97">
        <f>'Act8'!$C44</f>
        <v>0</v>
      </c>
      <c r="AL44" s="85" t="str">
        <f t="shared" si="16"/>
        <v/>
      </c>
      <c r="AM44" s="39" t="str">
        <f>IF('Act9'!$Q44&lt;&gt;"",'Act9'!$Q44,"")</f>
        <v/>
      </c>
      <c r="AN44" s="97">
        <f>'Act9'!$C44</f>
        <v>0</v>
      </c>
      <c r="AO44" s="85" t="str">
        <f t="shared" si="17"/>
        <v/>
      </c>
      <c r="AP44" s="39" t="str">
        <f>IF('Act10'!$Q44&lt;&gt;"",'Act10'!$Q44,"")</f>
        <v/>
      </c>
      <c r="AQ44" s="97">
        <f>'Act10'!$C44</f>
        <v>0</v>
      </c>
      <c r="AR44" s="85" t="str">
        <f t="shared" si="18"/>
        <v/>
      </c>
      <c r="AS44" s="91" t="str">
        <f>IF('Act11'!$Q44&lt;&gt;"",'Act11'!$Q44,"")</f>
        <v/>
      </c>
      <c r="AT44" s="97">
        <f>'Act11'!$C44</f>
        <v>0</v>
      </c>
      <c r="AU44" s="85" t="str">
        <f t="shared" si="19"/>
        <v/>
      </c>
      <c r="AV44" s="91" t="str">
        <f>IF('Act12'!$Q44&lt;&gt;"",'Act12'!$Q44,"")</f>
        <v/>
      </c>
      <c r="AW44" s="97">
        <f>'Act12'!$C44</f>
        <v>0</v>
      </c>
      <c r="AX44" s="85" t="str">
        <f t="shared" si="20"/>
        <v/>
      </c>
      <c r="AY44" s="72"/>
    </row>
    <row r="45" spans="2:51">
      <c r="B45" s="95">
        <f t="shared" si="0"/>
        <v>332550.86999999976</v>
      </c>
      <c r="C45" s="95">
        <f t="shared" si="1"/>
        <v>114126.12999999982</v>
      </c>
      <c r="D45" s="95">
        <f t="shared" si="2"/>
        <v>4473.1400000000003</v>
      </c>
      <c r="E45" s="95">
        <f t="shared" si="3"/>
        <v>0</v>
      </c>
      <c r="F45" s="95">
        <f t="shared" si="4"/>
        <v>0</v>
      </c>
      <c r="G45" s="95">
        <f t="shared" si="5"/>
        <v>0</v>
      </c>
      <c r="H45" s="95">
        <f t="shared" si="6"/>
        <v>0</v>
      </c>
      <c r="I45" s="95">
        <f t="shared" si="7"/>
        <v>0</v>
      </c>
      <c r="J45" s="95">
        <f t="shared" si="8"/>
        <v>0</v>
      </c>
      <c r="K45" s="95">
        <f t="shared" si="9"/>
        <v>0</v>
      </c>
      <c r="L45" s="95">
        <f t="shared" si="10"/>
        <v>0</v>
      </c>
      <c r="M45" s="95"/>
      <c r="N45" s="91">
        <f>IF('Act1'!$Q45&lt;&gt;"",'Act1'!$Q45,"")</f>
        <v>40968</v>
      </c>
      <c r="O45" s="93">
        <f>'Act1'!$C45</f>
        <v>524309.05999999947</v>
      </c>
      <c r="P45" s="85"/>
      <c r="Q45" s="91">
        <f>IF('Act2'!$Q45&lt;&gt;"",'Act2'!$Q45,"")</f>
        <v>40939</v>
      </c>
      <c r="R45" s="93">
        <f>'Act2'!$C45</f>
        <v>316913.92000000068</v>
      </c>
      <c r="S45" s="85" t="str">
        <f>IF(AND(Q45&lt;&gt;$N45,Q45&lt;&gt;""),"*","")</f>
        <v>*</v>
      </c>
      <c r="T45" s="91">
        <f>IF('Act3'!$Q45&lt;&gt;"",'Act3'!$Q45,"")</f>
        <v>40907</v>
      </c>
      <c r="U45" s="93">
        <f>'Act3'!$C45</f>
        <v>99581.509999999893</v>
      </c>
      <c r="V45" s="85" t="str">
        <f>IF(AND(T45&lt;&gt;$N45,T45&lt;&gt;""),"*","")</f>
        <v>*</v>
      </c>
      <c r="W45" s="91">
        <f>IF('Act4'!$Q45&lt;&gt;"",'Act4'!$Q45,"")</f>
        <v>40602</v>
      </c>
      <c r="X45" s="93">
        <f>'Act4'!$C45</f>
        <v>4473.1400000000003</v>
      </c>
      <c r="Y45" s="85" t="str">
        <f t="shared" si="11"/>
        <v>*</v>
      </c>
      <c r="Z45" s="91" t="str">
        <f>IF('Act5'!$Q45&lt;&gt;"",'Act5'!$Q45,"")</f>
        <v/>
      </c>
      <c r="AA45" s="93">
        <f>'Act5'!$C45</f>
        <v>0</v>
      </c>
      <c r="AB45" s="85" t="str">
        <f t="shared" si="12"/>
        <v/>
      </c>
      <c r="AC45" s="91" t="str">
        <f>IF('Act6'!$Q45&lt;&gt;"",'Act6'!$Q45,"")</f>
        <v/>
      </c>
      <c r="AD45" s="93">
        <f>'Act6'!$C45</f>
        <v>0</v>
      </c>
      <c r="AE45" s="85" t="str">
        <f t="shared" si="13"/>
        <v/>
      </c>
      <c r="AF45" s="39" t="str">
        <f>IF('Act7'!$Q45&lt;&gt;"",'Act7'!$Q45,"")</f>
        <v/>
      </c>
      <c r="AG45" s="97">
        <f>'Act7'!$C45</f>
        <v>0</v>
      </c>
      <c r="AH45" s="85" t="str">
        <f t="shared" si="14"/>
        <v/>
      </c>
      <c r="AI45" s="85" t="str">
        <f t="shared" si="15"/>
        <v/>
      </c>
      <c r="AJ45" s="39" t="str">
        <f>IF('Act8'!$Q45&lt;&gt;"",'Act8'!$Q45,"")</f>
        <v/>
      </c>
      <c r="AK45" s="97">
        <f>'Act8'!$C45</f>
        <v>0</v>
      </c>
      <c r="AL45" s="85" t="str">
        <f t="shared" si="16"/>
        <v/>
      </c>
      <c r="AM45" s="39" t="str">
        <f>IF('Act9'!$Q45&lt;&gt;"",'Act9'!$Q45,"")</f>
        <v/>
      </c>
      <c r="AN45" s="97">
        <f>'Act9'!$C45</f>
        <v>0</v>
      </c>
      <c r="AO45" s="85" t="str">
        <f t="shared" si="17"/>
        <v/>
      </c>
      <c r="AP45" s="39" t="str">
        <f>IF('Act10'!$Q45&lt;&gt;"",'Act10'!$Q45,"")</f>
        <v/>
      </c>
      <c r="AQ45" s="97">
        <f>'Act10'!$C45</f>
        <v>0</v>
      </c>
      <c r="AR45" s="85" t="str">
        <f t="shared" si="18"/>
        <v/>
      </c>
      <c r="AS45" s="91" t="str">
        <f>IF('Act11'!$Q45&lt;&gt;"",'Act11'!$Q45,"")</f>
        <v/>
      </c>
      <c r="AT45" s="97">
        <f>'Act11'!$C45</f>
        <v>0</v>
      </c>
      <c r="AU45" s="85" t="str">
        <f t="shared" si="19"/>
        <v/>
      </c>
      <c r="AV45" s="91" t="str">
        <f>IF('Act12'!$Q45&lt;&gt;"",'Act12'!$Q45,"")</f>
        <v/>
      </c>
      <c r="AW45" s="97">
        <f>'Act12'!$C45</f>
        <v>0</v>
      </c>
      <c r="AX45" s="85" t="str">
        <f t="shared" si="20"/>
        <v/>
      </c>
      <c r="AY45" s="72"/>
    </row>
    <row r="46" spans="2:51">
      <c r="B46" s="95">
        <f t="shared" si="0"/>
        <v>316913.92000000068</v>
      </c>
      <c r="C46" s="95">
        <f t="shared" si="1"/>
        <v>108376.91000000006</v>
      </c>
      <c r="D46" s="95">
        <f t="shared" si="2"/>
        <v>3709.3999999999969</v>
      </c>
      <c r="E46" s="95">
        <f t="shared" si="3"/>
        <v>0</v>
      </c>
      <c r="F46" s="95">
        <f t="shared" si="4"/>
        <v>0</v>
      </c>
      <c r="G46" s="95">
        <f t="shared" si="5"/>
        <v>0</v>
      </c>
      <c r="H46" s="95">
        <f t="shared" si="6"/>
        <v>0</v>
      </c>
      <c r="I46" s="95">
        <f t="shared" si="7"/>
        <v>0</v>
      </c>
      <c r="J46" s="95">
        <f t="shared" si="8"/>
        <v>0</v>
      </c>
      <c r="K46" s="95">
        <f t="shared" si="9"/>
        <v>0</v>
      </c>
      <c r="L46" s="95">
        <f t="shared" si="10"/>
        <v>0</v>
      </c>
      <c r="M46" s="95"/>
      <c r="N46" s="91">
        <f>IF('Act1'!$Q46&lt;&gt;"",'Act1'!$Q46,"")</f>
        <v>40939</v>
      </c>
      <c r="O46" s="93">
        <f>'Act1'!$C46</f>
        <v>503015.7199999998</v>
      </c>
      <c r="P46" s="85"/>
      <c r="Q46" s="91">
        <f>IF('Act2'!$Q46&lt;&gt;"",'Act2'!$Q46,"")</f>
        <v>40907</v>
      </c>
      <c r="R46" s="93">
        <f>'Act2'!$C46</f>
        <v>292404.03000000038</v>
      </c>
      <c r="S46" s="85" t="str">
        <f>IF(AND(Q46&lt;&gt;$N46,Q46&lt;&gt;""),"*","")</f>
        <v>*</v>
      </c>
      <c r="T46" s="91">
        <f>IF('Act3'!$Q46&lt;&gt;"",'Act3'!$Q46,"")</f>
        <v>40877</v>
      </c>
      <c r="U46" s="93">
        <f>'Act3'!$C46</f>
        <v>97297.419999999925</v>
      </c>
      <c r="V46" s="85" t="str">
        <f>IF(AND(T46&lt;&gt;$N46,T46&lt;&gt;""),"*","")</f>
        <v>*</v>
      </c>
      <c r="W46" s="91">
        <f>IF('Act4'!$Q46&lt;&gt;"",'Act4'!$Q46,"")</f>
        <v>40574</v>
      </c>
      <c r="X46" s="93">
        <f>'Act4'!$C46</f>
        <v>4605.58</v>
      </c>
      <c r="Y46" s="85" t="str">
        <f t="shared" si="11"/>
        <v>*</v>
      </c>
      <c r="Z46" s="91" t="str">
        <f>IF('Act5'!$Q46&lt;&gt;"",'Act5'!$Q46,"")</f>
        <v/>
      </c>
      <c r="AA46" s="93">
        <f>'Act5'!$C46</f>
        <v>0</v>
      </c>
      <c r="AB46" s="85" t="str">
        <f t="shared" si="12"/>
        <v/>
      </c>
      <c r="AC46" s="91" t="str">
        <f>IF('Act6'!$Q46&lt;&gt;"",'Act6'!$Q46,"")</f>
        <v/>
      </c>
      <c r="AD46" s="93">
        <f>'Act6'!$C46</f>
        <v>0</v>
      </c>
      <c r="AE46" s="85" t="str">
        <f t="shared" si="13"/>
        <v/>
      </c>
      <c r="AF46" s="39" t="str">
        <f>IF('Act7'!$Q46&lt;&gt;"",'Act7'!$Q46,"")</f>
        <v/>
      </c>
      <c r="AG46" s="97">
        <f>'Act7'!$C46</f>
        <v>0</v>
      </c>
      <c r="AH46" s="85" t="str">
        <f t="shared" si="14"/>
        <v/>
      </c>
      <c r="AI46" s="85" t="str">
        <f t="shared" si="15"/>
        <v/>
      </c>
      <c r="AJ46" s="39" t="str">
        <f>IF('Act8'!$Q46&lt;&gt;"",'Act8'!$Q46,"")</f>
        <v/>
      </c>
      <c r="AK46" s="97">
        <f>'Act8'!$C46</f>
        <v>0</v>
      </c>
      <c r="AL46" s="85" t="str">
        <f t="shared" si="16"/>
        <v/>
      </c>
      <c r="AM46" s="39" t="str">
        <f>IF('Act9'!$Q46&lt;&gt;"",'Act9'!$Q46,"")</f>
        <v/>
      </c>
      <c r="AN46" s="97">
        <f>'Act9'!$C46</f>
        <v>0</v>
      </c>
      <c r="AO46" s="85" t="str">
        <f t="shared" si="17"/>
        <v/>
      </c>
      <c r="AP46" s="39" t="str">
        <f>IF('Act10'!$Q46&lt;&gt;"",'Act10'!$Q46,"")</f>
        <v/>
      </c>
      <c r="AQ46" s="97">
        <f>'Act10'!$C46</f>
        <v>0</v>
      </c>
      <c r="AR46" s="85" t="str">
        <f t="shared" si="18"/>
        <v/>
      </c>
      <c r="AS46" s="91" t="str">
        <f>IF('Act11'!$Q46&lt;&gt;"",'Act11'!$Q46,"")</f>
        <v/>
      </c>
      <c r="AT46" s="97">
        <f>'Act11'!$C46</f>
        <v>0</v>
      </c>
      <c r="AU46" s="85" t="str">
        <f t="shared" si="19"/>
        <v/>
      </c>
      <c r="AV46" s="91" t="str">
        <f>IF('Act12'!$Q46&lt;&gt;"",'Act12'!$Q46,"")</f>
        <v/>
      </c>
      <c r="AW46" s="97">
        <f>'Act12'!$C46</f>
        <v>0</v>
      </c>
      <c r="AX46" s="85" t="str">
        <f t="shared" si="20"/>
        <v/>
      </c>
      <c r="AY46" s="72"/>
    </row>
    <row r="47" spans="2:51">
      <c r="B47" s="95">
        <f t="shared" si="0"/>
        <v>292404.03000000038</v>
      </c>
      <c r="C47" s="95">
        <f t="shared" si="1"/>
        <v>99581.509999999893</v>
      </c>
      <c r="D47" s="95">
        <f t="shared" si="2"/>
        <v>3528.8599999999997</v>
      </c>
      <c r="E47" s="95">
        <f t="shared" si="3"/>
        <v>0</v>
      </c>
      <c r="F47" s="95">
        <f t="shared" si="4"/>
        <v>0</v>
      </c>
      <c r="G47" s="95">
        <f t="shared" si="5"/>
        <v>0</v>
      </c>
      <c r="H47" s="95">
        <f t="shared" si="6"/>
        <v>0</v>
      </c>
      <c r="I47" s="95">
        <f t="shared" si="7"/>
        <v>0</v>
      </c>
      <c r="J47" s="95">
        <f t="shared" si="8"/>
        <v>0</v>
      </c>
      <c r="K47" s="95">
        <f t="shared" si="9"/>
        <v>0</v>
      </c>
      <c r="L47" s="95">
        <f t="shared" si="10"/>
        <v>0</v>
      </c>
      <c r="M47" s="94"/>
      <c r="N47" s="91">
        <f>IF('Act1'!$Q47&lt;&gt;"",'Act1'!$Q47,"")</f>
        <v>40907</v>
      </c>
      <c r="O47" s="93">
        <f>'Act1'!$C47</f>
        <v>467810.4299999997</v>
      </c>
      <c r="P47" s="85"/>
      <c r="Q47" s="91">
        <f>IF('Act2'!$Q47&lt;&gt;"",'Act2'!$Q47,"")</f>
        <v>40877</v>
      </c>
      <c r="R47" s="93">
        <f>'Act2'!$C47</f>
        <v>283559.8899999999</v>
      </c>
      <c r="S47" s="85" t="str">
        <f>IF(AND(Q47&lt;&gt;$N47,Q47&lt;&gt;""),"*","")</f>
        <v>*</v>
      </c>
      <c r="T47" s="91">
        <f>IF('Act3'!$Q47&lt;&gt;"",'Act3'!$Q47,"")</f>
        <v>40847</v>
      </c>
      <c r="U47" s="93">
        <f>'Act3'!$C47</f>
        <v>100347.36000000004</v>
      </c>
      <c r="V47" s="85" t="str">
        <f>IF(AND(T47&lt;&gt;$N47,T47&lt;&gt;""),"*","")</f>
        <v>*</v>
      </c>
      <c r="W47" s="91">
        <f>IF('Act4'!$Q47&lt;&gt;"",'Act4'!$Q47,"")</f>
        <v>40543</v>
      </c>
      <c r="X47" s="93">
        <f>'Act4'!$C47</f>
        <v>4622.7300000000005</v>
      </c>
      <c r="Y47" s="85" t="str">
        <f t="shared" si="11"/>
        <v>*</v>
      </c>
      <c r="Z47" s="91" t="str">
        <f>IF('Act5'!$Q47&lt;&gt;"",'Act5'!$Q47,"")</f>
        <v/>
      </c>
      <c r="AA47" s="93">
        <f>'Act5'!$C47</f>
        <v>0</v>
      </c>
      <c r="AB47" s="85" t="str">
        <f t="shared" si="12"/>
        <v/>
      </c>
      <c r="AC47" s="91" t="str">
        <f>IF('Act6'!$Q47&lt;&gt;"",'Act6'!$Q47,"")</f>
        <v/>
      </c>
      <c r="AD47" s="93">
        <f>'Act6'!$C47</f>
        <v>0</v>
      </c>
      <c r="AE47" s="85" t="str">
        <f t="shared" si="13"/>
        <v/>
      </c>
      <c r="AF47" s="39" t="str">
        <f>IF('Act7'!$Q47&lt;&gt;"",'Act7'!$Q47,"")</f>
        <v/>
      </c>
      <c r="AG47" s="97">
        <f>'Act7'!$C47</f>
        <v>0</v>
      </c>
      <c r="AH47" s="85" t="str">
        <f t="shared" si="14"/>
        <v/>
      </c>
      <c r="AI47" s="85" t="str">
        <f t="shared" si="15"/>
        <v/>
      </c>
      <c r="AJ47" s="39" t="str">
        <f>IF('Act8'!$Q47&lt;&gt;"",'Act8'!$Q47,"")</f>
        <v/>
      </c>
      <c r="AK47" s="97">
        <f>'Act8'!$C47</f>
        <v>0</v>
      </c>
      <c r="AL47" s="85" t="str">
        <f t="shared" si="16"/>
        <v/>
      </c>
      <c r="AM47" s="39" t="str">
        <f>IF('Act9'!$Q47&lt;&gt;"",'Act9'!$Q47,"")</f>
        <v/>
      </c>
      <c r="AN47" s="97">
        <f>'Act9'!$C47</f>
        <v>0</v>
      </c>
      <c r="AO47" s="85" t="str">
        <f t="shared" si="17"/>
        <v/>
      </c>
      <c r="AP47" s="39" t="str">
        <f>IF('Act10'!$Q47&lt;&gt;"",'Act10'!$Q47,"")</f>
        <v/>
      </c>
      <c r="AQ47" s="97">
        <f>'Act10'!$C47</f>
        <v>0</v>
      </c>
      <c r="AR47" s="85" t="str">
        <f t="shared" si="18"/>
        <v/>
      </c>
      <c r="AS47" s="91" t="str">
        <f>IF('Act11'!$Q47&lt;&gt;"",'Act11'!$Q47,"")</f>
        <v/>
      </c>
      <c r="AT47" s="97">
        <f>'Act11'!$C47</f>
        <v>0</v>
      </c>
      <c r="AU47" s="85" t="str">
        <f t="shared" si="19"/>
        <v/>
      </c>
      <c r="AV47" s="91" t="str">
        <f>IF('Act12'!$Q47&lt;&gt;"",'Act12'!$Q47,"")</f>
        <v/>
      </c>
      <c r="AW47" s="97">
        <f>'Act12'!$C47</f>
        <v>0</v>
      </c>
      <c r="AX47" s="85" t="str">
        <f t="shared" si="20"/>
        <v/>
      </c>
      <c r="AY47" s="72"/>
    </row>
    <row r="48" spans="2:51">
      <c r="B48" s="95">
        <f t="shared" si="0"/>
        <v>283559.8899999999</v>
      </c>
      <c r="C48" s="95">
        <f t="shared" si="1"/>
        <v>97297.419999999925</v>
      </c>
      <c r="D48" s="95">
        <f t="shared" si="2"/>
        <v>4657.34</v>
      </c>
      <c r="E48" s="95">
        <f t="shared" si="3"/>
        <v>0</v>
      </c>
      <c r="F48" s="95">
        <f t="shared" si="4"/>
        <v>0</v>
      </c>
      <c r="G48" s="95">
        <f t="shared" si="5"/>
        <v>0</v>
      </c>
      <c r="H48" s="95">
        <f t="shared" si="6"/>
        <v>0</v>
      </c>
      <c r="I48" s="95">
        <f t="shared" si="7"/>
        <v>0</v>
      </c>
      <c r="J48" s="95">
        <f t="shared" si="8"/>
        <v>0</v>
      </c>
      <c r="K48" s="95">
        <f t="shared" si="9"/>
        <v>0</v>
      </c>
      <c r="L48" s="95">
        <f t="shared" si="10"/>
        <v>0</v>
      </c>
      <c r="M48" s="94"/>
      <c r="N48" s="91">
        <f>IF('Act1'!$Q48&lt;&gt;"",'Act1'!$Q48,"")</f>
        <v>40877</v>
      </c>
      <c r="O48" s="93">
        <f>'Act1'!$C48</f>
        <v>454121.33544605214</v>
      </c>
      <c r="P48" s="85"/>
      <c r="Q48" s="91">
        <f>IF('Act2'!$Q48&lt;&gt;"",'Act2'!$Q48,"")</f>
        <v>40847</v>
      </c>
      <c r="R48" s="93">
        <f>'Act2'!$C48</f>
        <v>291881.29000000021</v>
      </c>
      <c r="S48" s="85" t="str">
        <f>IF(AND(Q48&lt;&gt;$N48,Q48&lt;&gt;""),"*","")</f>
        <v>*</v>
      </c>
      <c r="T48" s="91">
        <f>IF('Act3'!$Q48&lt;&gt;"",'Act3'!$Q48,"")</f>
        <v>40816</v>
      </c>
      <c r="U48" s="93">
        <f>'Act3'!$C48</f>
        <v>98721.539999999979</v>
      </c>
      <c r="V48" s="85" t="str">
        <f>IF(AND(T48&lt;&gt;$N48,T48&lt;&gt;""),"*","")</f>
        <v>*</v>
      </c>
      <c r="W48" s="91">
        <f>IF('Act4'!$Q48&lt;&gt;"",'Act4'!$Q48,"")</f>
        <v>40480</v>
      </c>
      <c r="X48" s="93">
        <f>'Act4'!$C48</f>
        <v>4657.34</v>
      </c>
      <c r="Y48" s="85" t="str">
        <f t="shared" si="11"/>
        <v>*</v>
      </c>
      <c r="Z48" s="91" t="str">
        <f>IF('Act5'!$Q48&lt;&gt;"",'Act5'!$Q48,"")</f>
        <v/>
      </c>
      <c r="AA48" s="93">
        <f>'Act5'!$C48</f>
        <v>0</v>
      </c>
      <c r="AB48" s="85" t="str">
        <f t="shared" si="12"/>
        <v/>
      </c>
      <c r="AC48" s="91" t="str">
        <f>IF('Act6'!$Q48&lt;&gt;"",'Act6'!$Q48,"")</f>
        <v/>
      </c>
      <c r="AD48" s="93">
        <f>'Act6'!$C48</f>
        <v>0</v>
      </c>
      <c r="AE48" s="85" t="str">
        <f t="shared" si="13"/>
        <v/>
      </c>
      <c r="AF48" s="39" t="str">
        <f>IF('Act7'!$Q48&lt;&gt;"",'Act7'!$Q48,"")</f>
        <v/>
      </c>
      <c r="AG48" s="97">
        <f>'Act7'!$C48</f>
        <v>0</v>
      </c>
      <c r="AH48" s="85" t="str">
        <f t="shared" si="14"/>
        <v/>
      </c>
      <c r="AI48" s="85" t="str">
        <f t="shared" si="15"/>
        <v/>
      </c>
      <c r="AJ48" s="39" t="str">
        <f>IF('Act8'!$Q48&lt;&gt;"",'Act8'!$Q48,"")</f>
        <v/>
      </c>
      <c r="AK48" s="97">
        <f>'Act8'!$C48</f>
        <v>0</v>
      </c>
      <c r="AL48" s="85" t="str">
        <f t="shared" si="16"/>
        <v/>
      </c>
      <c r="AM48" s="39" t="str">
        <f>IF('Act9'!$Q48&lt;&gt;"",'Act9'!$Q48,"")</f>
        <v/>
      </c>
      <c r="AN48" s="97">
        <f>'Act9'!$C48</f>
        <v>0</v>
      </c>
      <c r="AO48" s="85" t="str">
        <f t="shared" si="17"/>
        <v/>
      </c>
      <c r="AP48" s="39" t="str">
        <f>IF('Act10'!$Q48&lt;&gt;"",'Act10'!$Q48,"")</f>
        <v/>
      </c>
      <c r="AQ48" s="97">
        <f>'Act10'!$C48</f>
        <v>0</v>
      </c>
      <c r="AR48" s="85" t="str">
        <f t="shared" si="18"/>
        <v/>
      </c>
      <c r="AS48" s="91" t="str">
        <f>IF('Act11'!$Q48&lt;&gt;"",'Act11'!$Q48,"")</f>
        <v/>
      </c>
      <c r="AT48" s="97">
        <f>'Act11'!$C48</f>
        <v>0</v>
      </c>
      <c r="AU48" s="85" t="str">
        <f t="shared" si="19"/>
        <v/>
      </c>
      <c r="AV48" s="91" t="str">
        <f>IF('Act12'!$Q48&lt;&gt;"",'Act12'!$Q48,"")</f>
        <v/>
      </c>
      <c r="AW48" s="97">
        <f>'Act12'!$C48</f>
        <v>0</v>
      </c>
      <c r="AX48" s="85" t="str">
        <f t="shared" si="20"/>
        <v/>
      </c>
      <c r="AY48" s="72"/>
    </row>
    <row r="49" spans="2:51">
      <c r="B49" s="95">
        <f t="shared" si="0"/>
        <v>291881.29000000021</v>
      </c>
      <c r="C49" s="95">
        <f t="shared" si="1"/>
        <v>100347.36000000004</v>
      </c>
      <c r="D49" s="95">
        <f t="shared" si="2"/>
        <v>3612.099999999999</v>
      </c>
      <c r="E49" s="95">
        <f t="shared" si="3"/>
        <v>0</v>
      </c>
      <c r="F49" s="95">
        <f t="shared" si="4"/>
        <v>0</v>
      </c>
      <c r="G49" s="95">
        <f t="shared" si="5"/>
        <v>0</v>
      </c>
      <c r="H49" s="95">
        <f t="shared" si="6"/>
        <v>0</v>
      </c>
      <c r="I49" s="95">
        <f t="shared" si="7"/>
        <v>0</v>
      </c>
      <c r="J49" s="95">
        <f t="shared" si="8"/>
        <v>0</v>
      </c>
      <c r="K49" s="95">
        <f t="shared" si="9"/>
        <v>0</v>
      </c>
      <c r="L49" s="95">
        <f t="shared" si="10"/>
        <v>0</v>
      </c>
      <c r="M49" s="94"/>
      <c r="N49" s="91">
        <f>IF('Act1'!$Q49&lt;&gt;"",'Act1'!$Q49,"")</f>
        <v>40847</v>
      </c>
      <c r="O49" s="93">
        <f>'Act1'!$C49</f>
        <v>469560.36324740027</v>
      </c>
      <c r="P49" s="85"/>
      <c r="Q49" s="91">
        <f>IF('Act2'!$Q49&lt;&gt;"",'Act2'!$Q49,"")</f>
        <v>40816</v>
      </c>
      <c r="R49" s="93">
        <f>'Act2'!$C49</f>
        <v>287627.56999999989</v>
      </c>
      <c r="S49" s="85" t="str">
        <f>IF(AND(Q49&lt;&gt;$N49,Q49&lt;&gt;""),"*","")</f>
        <v>*</v>
      </c>
      <c r="T49" s="91">
        <f>IF('Act3'!$Q49&lt;&gt;"",'Act3'!$Q49,"")</f>
        <v>40786</v>
      </c>
      <c r="U49" s="93">
        <f>'Act3'!$C49</f>
        <v>102059.76999999999</v>
      </c>
      <c r="V49" s="85" t="str">
        <f>IF(AND(T49&lt;&gt;$N49,T49&lt;&gt;""),"*","")</f>
        <v>*</v>
      </c>
      <c r="W49" s="91">
        <f>IF('Act4'!$Q49&lt;&gt;"",'Act4'!$Q49,"")</f>
        <v>40451</v>
      </c>
      <c r="X49" s="93">
        <f>'Act4'!$C49</f>
        <v>4674.6599999999989</v>
      </c>
      <c r="Y49" s="85" t="str">
        <f t="shared" si="11"/>
        <v>*</v>
      </c>
      <c r="Z49" s="91" t="str">
        <f>IF('Act5'!$Q49&lt;&gt;"",'Act5'!$Q49,"")</f>
        <v/>
      </c>
      <c r="AA49" s="93">
        <f>'Act5'!$C49</f>
        <v>0</v>
      </c>
      <c r="AB49" s="85" t="str">
        <f t="shared" si="12"/>
        <v/>
      </c>
      <c r="AC49" s="91" t="str">
        <f>IF('Act6'!$Q49&lt;&gt;"",'Act6'!$Q49,"")</f>
        <v/>
      </c>
      <c r="AD49" s="93">
        <f>'Act6'!$C49</f>
        <v>0</v>
      </c>
      <c r="AE49" s="85" t="str">
        <f t="shared" si="13"/>
        <v/>
      </c>
      <c r="AF49" s="39" t="str">
        <f>IF('Act7'!$Q49&lt;&gt;"",'Act7'!$Q49,"")</f>
        <v/>
      </c>
      <c r="AG49" s="97">
        <f>'Act7'!$C49</f>
        <v>0</v>
      </c>
      <c r="AH49" s="85" t="str">
        <f t="shared" si="14"/>
        <v/>
      </c>
      <c r="AI49" s="85" t="str">
        <f t="shared" si="15"/>
        <v/>
      </c>
      <c r="AJ49" s="39" t="str">
        <f>IF('Act8'!$Q49&lt;&gt;"",'Act8'!$Q49,"")</f>
        <v/>
      </c>
      <c r="AK49" s="97">
        <f>'Act8'!$C49</f>
        <v>0</v>
      </c>
      <c r="AL49" s="85" t="str">
        <f t="shared" si="16"/>
        <v/>
      </c>
      <c r="AM49" s="39" t="str">
        <f>IF('Act9'!$Q49&lt;&gt;"",'Act9'!$Q49,"")</f>
        <v/>
      </c>
      <c r="AN49" s="97">
        <f>'Act9'!$C49</f>
        <v>0</v>
      </c>
      <c r="AO49" s="85" t="str">
        <f t="shared" si="17"/>
        <v/>
      </c>
      <c r="AP49" s="39" t="str">
        <f>IF('Act10'!$Q49&lt;&gt;"",'Act10'!$Q49,"")</f>
        <v/>
      </c>
      <c r="AQ49" s="97">
        <f>'Act10'!$C49</f>
        <v>0</v>
      </c>
      <c r="AR49" s="85" t="str">
        <f t="shared" si="18"/>
        <v/>
      </c>
      <c r="AS49" s="91" t="str">
        <f>IF('Act11'!$Q49&lt;&gt;"",'Act11'!$Q49,"")</f>
        <v/>
      </c>
      <c r="AT49" s="97">
        <f>'Act11'!$C49</f>
        <v>0</v>
      </c>
      <c r="AU49" s="85" t="str">
        <f t="shared" si="19"/>
        <v/>
      </c>
      <c r="AV49" s="91" t="str">
        <f>IF('Act12'!$Q49&lt;&gt;"",'Act12'!$Q49,"")</f>
        <v/>
      </c>
      <c r="AW49" s="97">
        <f>'Act12'!$C49</f>
        <v>0</v>
      </c>
      <c r="AX49" s="85" t="str">
        <f t="shared" si="20"/>
        <v/>
      </c>
      <c r="AY49" s="72"/>
    </row>
    <row r="50" spans="2:51">
      <c r="B50" s="95">
        <f t="shared" si="0"/>
        <v>287627.56999999989</v>
      </c>
      <c r="C50" s="95">
        <f t="shared" si="1"/>
        <v>98721.539999999979</v>
      </c>
      <c r="D50" s="95">
        <f t="shared" si="2"/>
        <v>3801.4499999999989</v>
      </c>
      <c r="E50" s="95">
        <f t="shared" si="3"/>
        <v>0</v>
      </c>
      <c r="F50" s="95">
        <f t="shared" si="4"/>
        <v>0</v>
      </c>
      <c r="G50" s="95">
        <f t="shared" si="5"/>
        <v>0</v>
      </c>
      <c r="H50" s="95">
        <f t="shared" si="6"/>
        <v>0</v>
      </c>
      <c r="I50" s="95">
        <f t="shared" si="7"/>
        <v>0</v>
      </c>
      <c r="J50" s="95">
        <f t="shared" si="8"/>
        <v>0</v>
      </c>
      <c r="K50" s="95">
        <f t="shared" si="9"/>
        <v>0</v>
      </c>
      <c r="L50" s="95">
        <f t="shared" si="10"/>
        <v>0</v>
      </c>
      <c r="M50" s="94"/>
      <c r="N50" s="91">
        <f>IF('Act1'!$Q50&lt;&gt;"",'Act1'!$Q50,"")</f>
        <v>40816</v>
      </c>
      <c r="O50" s="93">
        <f>'Act1'!$C50</f>
        <v>455495.10296465782</v>
      </c>
      <c r="P50" s="85"/>
      <c r="Q50" s="91">
        <f>IF('Act2'!$Q50&lt;&gt;"",'Act2'!$Q50,"")</f>
        <v>40786</v>
      </c>
      <c r="R50" s="93">
        <f>'Act2'!$C50</f>
        <v>296547.14000000013</v>
      </c>
      <c r="S50" s="85" t="str">
        <f>IF(AND(Q50&lt;&gt;$N50,Q50&lt;&gt;""),"*","")</f>
        <v>*</v>
      </c>
      <c r="T50" s="91">
        <f>IF('Act3'!$Q50&lt;&gt;"",'Act3'!$Q50,"")</f>
        <v>40753</v>
      </c>
      <c r="U50" s="93">
        <f>'Act3'!$C50</f>
        <v>112730.37000000013</v>
      </c>
      <c r="V50" s="85" t="str">
        <f>IF(AND(T50&lt;&gt;$N50,T50&lt;&gt;""),"*","")</f>
        <v>*</v>
      </c>
      <c r="W50" s="91">
        <f>IF('Act4'!$Q50&lt;&gt;"",'Act4'!$Q50,"")</f>
        <v>40359</v>
      </c>
      <c r="X50" s="93">
        <f>'Act4'!$C50</f>
        <v>4673.29</v>
      </c>
      <c r="Y50" s="85" t="str">
        <f t="shared" si="11"/>
        <v>*</v>
      </c>
      <c r="Z50" s="91" t="str">
        <f>IF('Act5'!$Q50&lt;&gt;"",'Act5'!$Q50,"")</f>
        <v/>
      </c>
      <c r="AA50" s="93">
        <f>'Act5'!$C50</f>
        <v>0</v>
      </c>
      <c r="AB50" s="85" t="str">
        <f t="shared" si="12"/>
        <v/>
      </c>
      <c r="AC50" s="91" t="str">
        <f>IF('Act6'!$Q50&lt;&gt;"",'Act6'!$Q50,"")</f>
        <v/>
      </c>
      <c r="AD50" s="93">
        <f>'Act6'!$C50</f>
        <v>0</v>
      </c>
      <c r="AE50" s="85" t="str">
        <f t="shared" si="13"/>
        <v/>
      </c>
      <c r="AF50" s="39" t="str">
        <f>IF('Act7'!$Q50&lt;&gt;"",'Act7'!$Q50,"")</f>
        <v/>
      </c>
      <c r="AG50" s="97">
        <f>'Act7'!$C50</f>
        <v>0</v>
      </c>
      <c r="AH50" s="85" t="str">
        <f t="shared" si="14"/>
        <v/>
      </c>
      <c r="AI50" s="85" t="str">
        <f t="shared" si="15"/>
        <v/>
      </c>
      <c r="AJ50" s="39" t="str">
        <f>IF('Act8'!$Q50&lt;&gt;"",'Act8'!$Q50,"")</f>
        <v/>
      </c>
      <c r="AK50" s="97">
        <f>'Act8'!$C50</f>
        <v>0</v>
      </c>
      <c r="AL50" s="85" t="str">
        <f t="shared" si="16"/>
        <v/>
      </c>
      <c r="AM50" s="39" t="str">
        <f>IF('Act9'!$Q50&lt;&gt;"",'Act9'!$Q50,"")</f>
        <v/>
      </c>
      <c r="AN50" s="97">
        <f>'Act9'!$C50</f>
        <v>0</v>
      </c>
      <c r="AO50" s="85" t="str">
        <f t="shared" si="17"/>
        <v/>
      </c>
      <c r="AP50" s="39" t="str">
        <f>IF('Act10'!$Q50&lt;&gt;"",'Act10'!$Q50,"")</f>
        <v/>
      </c>
      <c r="AQ50" s="97">
        <f>'Act10'!$C50</f>
        <v>0</v>
      </c>
      <c r="AR50" s="85" t="str">
        <f t="shared" si="18"/>
        <v/>
      </c>
      <c r="AS50" s="91" t="str">
        <f>IF('Act11'!$Q50&lt;&gt;"",'Act11'!$Q50,"")</f>
        <v/>
      </c>
      <c r="AT50" s="97">
        <f>'Act11'!$C50</f>
        <v>0</v>
      </c>
      <c r="AU50" s="85" t="str">
        <f t="shared" si="19"/>
        <v/>
      </c>
      <c r="AV50" s="91" t="str">
        <f>IF('Act12'!$Q50&lt;&gt;"",'Act12'!$Q50,"")</f>
        <v/>
      </c>
      <c r="AW50" s="97">
        <f>'Act12'!$C50</f>
        <v>0</v>
      </c>
      <c r="AX50" s="85" t="str">
        <f t="shared" si="20"/>
        <v/>
      </c>
      <c r="AY50" s="72"/>
    </row>
    <row r="51" spans="2:51">
      <c r="B51" s="95">
        <f t="shared" si="0"/>
        <v>296547.14000000013</v>
      </c>
      <c r="C51" s="95">
        <f t="shared" si="1"/>
        <v>102059.76999999999</v>
      </c>
      <c r="D51" s="95">
        <f t="shared" si="2"/>
        <v>3801.2899999999991</v>
      </c>
      <c r="E51" s="95">
        <f t="shared" si="3"/>
        <v>0</v>
      </c>
      <c r="F51" s="95">
        <f t="shared" si="4"/>
        <v>0</v>
      </c>
      <c r="G51" s="95">
        <f t="shared" si="5"/>
        <v>0</v>
      </c>
      <c r="H51" s="95">
        <f t="shared" si="6"/>
        <v>0</v>
      </c>
      <c r="I51" s="95">
        <f t="shared" si="7"/>
        <v>0</v>
      </c>
      <c r="J51" s="95">
        <f t="shared" si="8"/>
        <v>0</v>
      </c>
      <c r="K51" s="95">
        <f t="shared" si="9"/>
        <v>0</v>
      </c>
      <c r="L51" s="95">
        <f t="shared" si="10"/>
        <v>0</v>
      </c>
      <c r="M51" s="94"/>
      <c r="N51" s="91">
        <f>IF('Act1'!$Q51&lt;&gt;"",'Act1'!$Q51,"")</f>
        <v>40786</v>
      </c>
      <c r="O51" s="93">
        <f>'Act1'!$C51</f>
        <v>473097.41838674404</v>
      </c>
      <c r="P51" s="85"/>
      <c r="Q51" s="91">
        <f>IF('Act2'!$Q51&lt;&gt;"",'Act2'!$Q51,"")</f>
        <v>40753</v>
      </c>
      <c r="R51" s="93">
        <f>'Act2'!$C51</f>
        <v>326380.71000000002</v>
      </c>
      <c r="S51" s="85" t="str">
        <f>IF(AND(Q51&lt;&gt;$N51,Q51&lt;&gt;""),"*","")</f>
        <v>*</v>
      </c>
      <c r="T51" s="91">
        <f>IF('Act3'!$Q51&lt;&gt;"",'Act3'!$Q51,"")</f>
        <v>40724</v>
      </c>
      <c r="U51" s="93">
        <f>'Act3'!$C51</f>
        <v>114803.19000000003</v>
      </c>
      <c r="V51" s="85" t="str">
        <f>IF(AND(T51&lt;&gt;$N51,T51&lt;&gt;""),"*","")</f>
        <v>*</v>
      </c>
      <c r="W51" s="91">
        <f>IF('Act4'!$Q51&lt;&gt;"",'Act4'!$Q51,"")</f>
        <v>40326</v>
      </c>
      <c r="X51" s="93">
        <f>'Act4'!$C51</f>
        <v>4672.71</v>
      </c>
      <c r="Y51" s="85" t="str">
        <f t="shared" si="11"/>
        <v>*</v>
      </c>
      <c r="Z51" s="91" t="str">
        <f>IF('Act5'!$Q51&lt;&gt;"",'Act5'!$Q51,"")</f>
        <v/>
      </c>
      <c r="AA51" s="93">
        <f>'Act5'!$C51</f>
        <v>0</v>
      </c>
      <c r="AB51" s="85" t="str">
        <f t="shared" si="12"/>
        <v/>
      </c>
      <c r="AC51" s="91" t="str">
        <f>IF('Act6'!$Q51&lt;&gt;"",'Act6'!$Q51,"")</f>
        <v/>
      </c>
      <c r="AD51" s="93">
        <f>'Act6'!$C51</f>
        <v>0</v>
      </c>
      <c r="AE51" s="85" t="str">
        <f t="shared" si="13"/>
        <v/>
      </c>
      <c r="AF51" s="39" t="str">
        <f>IF('Act7'!$Q51&lt;&gt;"",'Act7'!$Q51,"")</f>
        <v/>
      </c>
      <c r="AG51" s="97">
        <f>'Act7'!$C51</f>
        <v>0</v>
      </c>
      <c r="AH51" s="85" t="str">
        <f t="shared" si="14"/>
        <v/>
      </c>
      <c r="AI51" s="85" t="str">
        <f t="shared" si="15"/>
        <v/>
      </c>
      <c r="AJ51" s="39" t="str">
        <f>IF('Act8'!$Q51&lt;&gt;"",'Act8'!$Q51,"")</f>
        <v/>
      </c>
      <c r="AK51" s="97">
        <f>'Act8'!$C51</f>
        <v>0</v>
      </c>
      <c r="AL51" s="85" t="str">
        <f t="shared" si="16"/>
        <v/>
      </c>
      <c r="AM51" s="39" t="str">
        <f>IF('Act9'!$Q51&lt;&gt;"",'Act9'!$Q51,"")</f>
        <v/>
      </c>
      <c r="AN51" s="97">
        <f>'Act9'!$C51</f>
        <v>0</v>
      </c>
      <c r="AO51" s="85" t="str">
        <f t="shared" si="17"/>
        <v/>
      </c>
      <c r="AP51" s="39" t="str">
        <f>IF('Act10'!$Q51&lt;&gt;"",'Act10'!$Q51,"")</f>
        <v/>
      </c>
      <c r="AQ51" s="97">
        <f>'Act10'!$C51</f>
        <v>0</v>
      </c>
      <c r="AR51" s="85" t="str">
        <f t="shared" si="18"/>
        <v/>
      </c>
      <c r="AS51" s="91" t="str">
        <f>IF('Act11'!$Q51&lt;&gt;"",'Act11'!$Q51,"")</f>
        <v/>
      </c>
      <c r="AT51" s="97">
        <f>'Act11'!$C51</f>
        <v>0</v>
      </c>
      <c r="AU51" s="85" t="str">
        <f t="shared" si="19"/>
        <v/>
      </c>
      <c r="AV51" s="91" t="str">
        <f>IF('Act12'!$Q51&lt;&gt;"",'Act12'!$Q51,"")</f>
        <v/>
      </c>
      <c r="AW51" s="97">
        <f>'Act12'!$C51</f>
        <v>0</v>
      </c>
      <c r="AX51" s="85" t="str">
        <f t="shared" si="20"/>
        <v/>
      </c>
      <c r="AY51" s="72"/>
    </row>
    <row r="52" spans="2:51">
      <c r="B52" s="95">
        <f t="shared" si="0"/>
        <v>326380.71000000002</v>
      </c>
      <c r="C52" s="95">
        <f t="shared" si="1"/>
        <v>112730.37000000013</v>
      </c>
      <c r="D52" s="95">
        <f t="shared" si="2"/>
        <v>4227.9599999999991</v>
      </c>
      <c r="E52" s="95">
        <f t="shared" si="3"/>
        <v>0</v>
      </c>
      <c r="F52" s="95">
        <f t="shared" si="4"/>
        <v>0</v>
      </c>
      <c r="G52" s="95">
        <f t="shared" si="5"/>
        <v>0</v>
      </c>
      <c r="H52" s="95">
        <f t="shared" si="6"/>
        <v>0</v>
      </c>
      <c r="I52" s="95">
        <f t="shared" si="7"/>
        <v>0</v>
      </c>
      <c r="J52" s="95">
        <f t="shared" si="8"/>
        <v>0</v>
      </c>
      <c r="K52" s="95">
        <f t="shared" si="9"/>
        <v>0</v>
      </c>
      <c r="L52" s="95">
        <f t="shared" si="10"/>
        <v>0</v>
      </c>
      <c r="M52" s="94"/>
      <c r="N52" s="91">
        <f>IF('Act1'!$Q52&lt;&gt;"",'Act1'!$Q52,"")</f>
        <v>40753</v>
      </c>
      <c r="O52" s="93">
        <f>'Act1'!$C52</f>
        <v>529190.81327616563</v>
      </c>
      <c r="P52" s="85"/>
      <c r="Q52" s="91">
        <f>IF('Act2'!$Q52&lt;&gt;"",'Act2'!$Q52,"")</f>
        <v>40724</v>
      </c>
      <c r="R52" s="93">
        <f>'Act2'!$C52</f>
        <v>334544.92999999959</v>
      </c>
      <c r="S52" s="85" t="str">
        <f>IF(AND(Q52&lt;&gt;$N52,Q52&lt;&gt;""),"*","")</f>
        <v>*</v>
      </c>
      <c r="T52" s="91">
        <f>IF('Act3'!$Q52&lt;&gt;"",'Act3'!$Q52,"")</f>
        <v>40694</v>
      </c>
      <c r="U52" s="93">
        <f>'Act3'!$C52</f>
        <v>115337.81999999998</v>
      </c>
      <c r="V52" s="85" t="str">
        <f>IF(AND(T52&lt;&gt;$N52,T52&lt;&gt;""),"*","")</f>
        <v>*</v>
      </c>
      <c r="W52" s="91" t="str">
        <f>IF('Act4'!$Q52&lt;&gt;"",'Act4'!$Q52,"")</f>
        <v/>
      </c>
      <c r="X52" s="93">
        <f>'Act4'!$C52</f>
        <v>0</v>
      </c>
      <c r="Y52" s="85" t="str">
        <f t="shared" si="11"/>
        <v/>
      </c>
      <c r="Z52" s="91" t="str">
        <f>IF('Act5'!$Q52&lt;&gt;"",'Act5'!$Q52,"")</f>
        <v/>
      </c>
      <c r="AA52" s="93">
        <f>'Act5'!$C52</f>
        <v>0</v>
      </c>
      <c r="AB52" s="85" t="str">
        <f t="shared" si="12"/>
        <v/>
      </c>
      <c r="AC52" s="91" t="str">
        <f>IF('Act6'!$Q52&lt;&gt;"",'Act6'!$Q52,"")</f>
        <v/>
      </c>
      <c r="AD52" s="93">
        <f>'Act6'!$C52</f>
        <v>0</v>
      </c>
      <c r="AE52" s="85" t="str">
        <f t="shared" si="13"/>
        <v/>
      </c>
      <c r="AF52" s="39" t="str">
        <f>IF('Act7'!$Q52&lt;&gt;"",'Act7'!$Q52,"")</f>
        <v/>
      </c>
      <c r="AG52" s="97">
        <f>'Act7'!$C52</f>
        <v>0</v>
      </c>
      <c r="AH52" s="85" t="str">
        <f t="shared" si="14"/>
        <v/>
      </c>
      <c r="AI52" s="85" t="str">
        <f t="shared" si="15"/>
        <v/>
      </c>
      <c r="AJ52" s="39" t="str">
        <f>IF('Act8'!$Q52&lt;&gt;"",'Act8'!$Q52,"")</f>
        <v/>
      </c>
      <c r="AK52" s="97">
        <f>'Act8'!$C52</f>
        <v>0</v>
      </c>
      <c r="AL52" s="85" t="str">
        <f t="shared" si="16"/>
        <v/>
      </c>
      <c r="AM52" s="39" t="str">
        <f>IF('Act9'!$Q52&lt;&gt;"",'Act9'!$Q52,"")</f>
        <v/>
      </c>
      <c r="AN52" s="97">
        <f>'Act9'!$C52</f>
        <v>0</v>
      </c>
      <c r="AO52" s="85" t="str">
        <f t="shared" si="17"/>
        <v/>
      </c>
      <c r="AP52" s="39" t="str">
        <f>IF('Act10'!$Q52&lt;&gt;"",'Act10'!$Q52,"")</f>
        <v/>
      </c>
      <c r="AQ52" s="97">
        <f>'Act10'!$C52</f>
        <v>0</v>
      </c>
      <c r="AR52" s="85" t="str">
        <f t="shared" si="18"/>
        <v/>
      </c>
      <c r="AS52" s="91" t="str">
        <f>IF('Act11'!$Q52&lt;&gt;"",'Act11'!$Q52,"")</f>
        <v/>
      </c>
      <c r="AT52" s="97">
        <f>'Act11'!$C52</f>
        <v>0</v>
      </c>
      <c r="AU52" s="85" t="str">
        <f t="shared" si="19"/>
        <v/>
      </c>
      <c r="AV52" s="91" t="str">
        <f>IF('Act12'!$Q52&lt;&gt;"",'Act12'!$Q52,"")</f>
        <v/>
      </c>
      <c r="AW52" s="97">
        <f>'Act12'!$C52</f>
        <v>0</v>
      </c>
      <c r="AX52" s="85" t="str">
        <f t="shared" si="20"/>
        <v/>
      </c>
      <c r="AY52" s="72"/>
    </row>
    <row r="53" spans="2:51">
      <c r="B53" s="95">
        <f t="shared" si="0"/>
        <v>334544.92999999959</v>
      </c>
      <c r="C53" s="95">
        <f t="shared" si="1"/>
        <v>114803.19000000003</v>
      </c>
      <c r="D53" s="95">
        <f t="shared" si="2"/>
        <v>4416</v>
      </c>
      <c r="E53" s="95">
        <f t="shared" si="3"/>
        <v>0</v>
      </c>
      <c r="F53" s="95">
        <f t="shared" si="4"/>
        <v>0</v>
      </c>
      <c r="G53" s="95">
        <f t="shared" si="5"/>
        <v>0</v>
      </c>
      <c r="H53" s="95">
        <f t="shared" si="6"/>
        <v>0</v>
      </c>
      <c r="I53" s="95">
        <f t="shared" si="7"/>
        <v>0</v>
      </c>
      <c r="J53" s="95">
        <f t="shared" si="8"/>
        <v>0</v>
      </c>
      <c r="K53" s="95">
        <f t="shared" si="9"/>
        <v>0</v>
      </c>
      <c r="L53" s="95">
        <f t="shared" si="10"/>
        <v>0</v>
      </c>
      <c r="M53" s="94"/>
      <c r="N53" s="91">
        <f>IF('Act1'!$Q53&lt;&gt;"",'Act1'!$Q53,"")</f>
        <v>40724</v>
      </c>
      <c r="O53" s="93">
        <f>'Act1'!$C53</f>
        <v>549762.98160261114</v>
      </c>
      <c r="P53" s="85"/>
      <c r="Q53" s="91">
        <f>IF('Act2'!$Q53&lt;&gt;"",'Act2'!$Q53,"")</f>
        <v>40694</v>
      </c>
      <c r="R53" s="93">
        <f>'Act2'!$C53</f>
        <v>334862.07999999973</v>
      </c>
      <c r="S53" s="85" t="str">
        <f>IF(AND(Q53&lt;&gt;$N53,Q53&lt;&gt;""),"*","")</f>
        <v>*</v>
      </c>
      <c r="T53" s="91">
        <f>IF('Act3'!$Q53&lt;&gt;"",'Act3'!$Q53,"")</f>
        <v>40662</v>
      </c>
      <c r="U53" s="93">
        <f>'Act3'!$C53</f>
        <v>115833.89000000009</v>
      </c>
      <c r="V53" s="85" t="str">
        <f>IF(AND(T53&lt;&gt;$N53,T53&lt;&gt;""),"*","")</f>
        <v>*</v>
      </c>
      <c r="W53" s="91" t="str">
        <f>IF('Act4'!$Q53&lt;&gt;"",'Act4'!$Q53,"")</f>
        <v/>
      </c>
      <c r="X53" s="93">
        <f>'Act4'!$C53</f>
        <v>0</v>
      </c>
      <c r="Y53" s="85" t="str">
        <f t="shared" si="11"/>
        <v/>
      </c>
      <c r="Z53" s="91" t="str">
        <f>IF('Act5'!$Q53&lt;&gt;"",'Act5'!$Q53,"")</f>
        <v/>
      </c>
      <c r="AA53" s="93">
        <f>'Act5'!$C53</f>
        <v>0</v>
      </c>
      <c r="AB53" s="85" t="str">
        <f t="shared" si="12"/>
        <v/>
      </c>
      <c r="AC53" s="91" t="str">
        <f>IF('Act6'!$Q53&lt;&gt;"",'Act6'!$Q53,"")</f>
        <v/>
      </c>
      <c r="AD53" s="93">
        <f>'Act6'!$C53</f>
        <v>0</v>
      </c>
      <c r="AE53" s="85" t="str">
        <f t="shared" si="13"/>
        <v/>
      </c>
      <c r="AF53" s="39" t="str">
        <f>IF('Act7'!$Q53&lt;&gt;"",'Act7'!$Q53,"")</f>
        <v/>
      </c>
      <c r="AG53" s="97">
        <f>'Act7'!$C53</f>
        <v>0</v>
      </c>
      <c r="AH53" s="85" t="str">
        <f t="shared" si="14"/>
        <v/>
      </c>
      <c r="AI53" s="85" t="str">
        <f t="shared" si="15"/>
        <v/>
      </c>
      <c r="AJ53" s="39" t="str">
        <f>IF('Act8'!$Q53&lt;&gt;"",'Act8'!$Q53,"")</f>
        <v/>
      </c>
      <c r="AK53" s="97">
        <f>'Act8'!$C53</f>
        <v>0</v>
      </c>
      <c r="AL53" s="85" t="str">
        <f t="shared" si="16"/>
        <v/>
      </c>
      <c r="AM53" s="39" t="str">
        <f>IF('Act9'!$Q53&lt;&gt;"",'Act9'!$Q53,"")</f>
        <v/>
      </c>
      <c r="AN53" s="97">
        <f>'Act9'!$C53</f>
        <v>0</v>
      </c>
      <c r="AO53" s="85" t="str">
        <f t="shared" si="17"/>
        <v/>
      </c>
      <c r="AP53" s="39" t="str">
        <f>IF('Act10'!$Q53&lt;&gt;"",'Act10'!$Q53,"")</f>
        <v/>
      </c>
      <c r="AQ53" s="97">
        <f>'Act10'!$C53</f>
        <v>0</v>
      </c>
      <c r="AR53" s="85" t="str">
        <f t="shared" si="18"/>
        <v/>
      </c>
      <c r="AS53" s="91" t="str">
        <f>IF('Act11'!$Q53&lt;&gt;"",'Act11'!$Q53,"")</f>
        <v/>
      </c>
      <c r="AT53" s="97">
        <f>'Act11'!$C53</f>
        <v>0</v>
      </c>
      <c r="AU53" s="85" t="str">
        <f t="shared" si="19"/>
        <v/>
      </c>
      <c r="AV53" s="91" t="str">
        <f>IF('Act12'!$Q53&lt;&gt;"",'Act12'!$Q53,"")</f>
        <v/>
      </c>
      <c r="AW53" s="97">
        <f>'Act12'!$C53</f>
        <v>0</v>
      </c>
      <c r="AX53" s="85" t="str">
        <f t="shared" si="20"/>
        <v/>
      </c>
      <c r="AY53" s="72"/>
    </row>
    <row r="54" spans="2:51">
      <c r="B54" s="95">
        <f t="shared" si="0"/>
        <v>334862.07999999973</v>
      </c>
      <c r="C54" s="95">
        <f t="shared" si="1"/>
        <v>115337.81999999998</v>
      </c>
      <c r="D54" s="95">
        <f>IFERROR(VLOOKUP(N54,$W$9:$X$320,2,FALSE),X54)</f>
        <v>0</v>
      </c>
      <c r="E54" s="95">
        <f t="shared" si="3"/>
        <v>0</v>
      </c>
      <c r="F54" s="95">
        <f t="shared" si="4"/>
        <v>0</v>
      </c>
      <c r="G54" s="95">
        <f t="shared" si="5"/>
        <v>0</v>
      </c>
      <c r="H54" s="95">
        <f t="shared" si="6"/>
        <v>0</v>
      </c>
      <c r="I54" s="95">
        <f t="shared" si="7"/>
        <v>0</v>
      </c>
      <c r="J54" s="95">
        <f t="shared" si="8"/>
        <v>0</v>
      </c>
      <c r="K54" s="95">
        <f t="shared" si="9"/>
        <v>0</v>
      </c>
      <c r="L54" s="95">
        <f t="shared" si="10"/>
        <v>0</v>
      </c>
      <c r="M54" s="94"/>
      <c r="N54" s="91">
        <f>IF('Act1'!$Q54&lt;&gt;"",'Act1'!$Q54,"")</f>
        <v>40694</v>
      </c>
      <c r="O54" s="93">
        <f>'Act1'!$C54</f>
        <v>548213.36286379001</v>
      </c>
      <c r="P54" s="85"/>
      <c r="Q54" s="91">
        <f>IF('Act2'!$Q54&lt;&gt;"",'Act2'!$Q54,"")</f>
        <v>40662</v>
      </c>
      <c r="R54" s="93">
        <f>'Act2'!$C54</f>
        <v>336344.76</v>
      </c>
      <c r="S54" s="85" t="str">
        <f>IF(AND(Q54&lt;&gt;$N54,Q54&lt;&gt;""),"*","")</f>
        <v>*</v>
      </c>
      <c r="T54" s="91">
        <f>IF('Act3'!$Q54&lt;&gt;"",'Act3'!$Q54,"")</f>
        <v>40633</v>
      </c>
      <c r="U54" s="93">
        <f>'Act3'!$C54</f>
        <v>113567.53000000007</v>
      </c>
      <c r="V54" s="85" t="str">
        <f>IF(AND(T54&lt;&gt;$N54,T54&lt;&gt;""),"*","")</f>
        <v>*</v>
      </c>
      <c r="W54" s="91" t="str">
        <f>IF('Act4'!$Q54&lt;&gt;"",'Act4'!$Q54,"")</f>
        <v/>
      </c>
      <c r="X54" s="93">
        <f>'Act4'!$C54</f>
        <v>0</v>
      </c>
      <c r="Y54" s="85" t="str">
        <f t="shared" si="11"/>
        <v/>
      </c>
      <c r="Z54" s="91" t="str">
        <f>IF('Act5'!$Q54&lt;&gt;"",'Act5'!$Q54,"")</f>
        <v/>
      </c>
      <c r="AA54" s="93">
        <f>'Act5'!$C54</f>
        <v>0</v>
      </c>
      <c r="AB54" s="85" t="str">
        <f t="shared" si="12"/>
        <v/>
      </c>
      <c r="AC54" s="91" t="str">
        <f>IF('Act6'!$Q54&lt;&gt;"",'Act6'!$Q54,"")</f>
        <v/>
      </c>
      <c r="AD54" s="93">
        <f>'Act6'!$C54</f>
        <v>0</v>
      </c>
      <c r="AE54" s="85" t="str">
        <f t="shared" si="13"/>
        <v/>
      </c>
      <c r="AF54" s="39" t="str">
        <f>IF('Act7'!$Q54&lt;&gt;"",'Act7'!$Q54,"")</f>
        <v/>
      </c>
      <c r="AG54" s="97">
        <f>'Act7'!$C54</f>
        <v>0</v>
      </c>
      <c r="AH54" s="85" t="str">
        <f t="shared" si="14"/>
        <v/>
      </c>
      <c r="AI54" s="85" t="str">
        <f t="shared" si="15"/>
        <v/>
      </c>
      <c r="AJ54" s="39" t="str">
        <f>IF('Act8'!$Q54&lt;&gt;"",'Act8'!$Q54,"")</f>
        <v/>
      </c>
      <c r="AK54" s="97">
        <f>'Act8'!$C54</f>
        <v>0</v>
      </c>
      <c r="AL54" s="85" t="str">
        <f t="shared" si="16"/>
        <v/>
      </c>
      <c r="AM54" s="39" t="str">
        <f>IF('Act9'!$Q54&lt;&gt;"",'Act9'!$Q54,"")</f>
        <v/>
      </c>
      <c r="AN54" s="97">
        <f>'Act9'!$C54</f>
        <v>0</v>
      </c>
      <c r="AO54" s="85" t="str">
        <f t="shared" si="17"/>
        <v/>
      </c>
      <c r="AP54" s="39" t="str">
        <f>IF('Act10'!$Q54&lt;&gt;"",'Act10'!$Q54,"")</f>
        <v/>
      </c>
      <c r="AQ54" s="97">
        <f>'Act10'!$C54</f>
        <v>0</v>
      </c>
      <c r="AR54" s="85" t="str">
        <f t="shared" si="18"/>
        <v/>
      </c>
      <c r="AS54" s="91" t="str">
        <f>IF('Act11'!$Q54&lt;&gt;"",'Act11'!$Q54,"")</f>
        <v/>
      </c>
      <c r="AT54" s="97">
        <f>'Act11'!$C54</f>
        <v>0</v>
      </c>
      <c r="AU54" s="85" t="str">
        <f t="shared" si="19"/>
        <v/>
      </c>
      <c r="AV54" s="91" t="str">
        <f>IF('Act12'!$Q54&lt;&gt;"",'Act12'!$Q54,"")</f>
        <v/>
      </c>
      <c r="AW54" s="97">
        <f>'Act12'!$C54</f>
        <v>0</v>
      </c>
      <c r="AX54" s="85" t="str">
        <f t="shared" si="20"/>
        <v/>
      </c>
      <c r="AY54" s="72"/>
    </row>
    <row r="55" spans="2:51">
      <c r="B55" s="95">
        <f t="shared" si="0"/>
        <v>336344.76</v>
      </c>
      <c r="C55" s="95">
        <f t="shared" si="1"/>
        <v>115833.89000000009</v>
      </c>
      <c r="D55" s="95">
        <f t="shared" si="2"/>
        <v>4600.920000000001</v>
      </c>
      <c r="E55" s="95">
        <f t="shared" si="3"/>
        <v>0</v>
      </c>
      <c r="F55" s="95">
        <f t="shared" si="4"/>
        <v>0</v>
      </c>
      <c r="G55" s="95">
        <f t="shared" si="5"/>
        <v>0</v>
      </c>
      <c r="H55" s="95">
        <f t="shared" si="6"/>
        <v>0</v>
      </c>
      <c r="I55" s="95">
        <f t="shared" si="7"/>
        <v>0</v>
      </c>
      <c r="J55" s="95">
        <f t="shared" si="8"/>
        <v>0</v>
      </c>
      <c r="K55" s="95">
        <f t="shared" si="9"/>
        <v>0</v>
      </c>
      <c r="L55" s="95">
        <f t="shared" si="10"/>
        <v>0</v>
      </c>
      <c r="M55" s="94"/>
      <c r="N55" s="91">
        <f>IF('Act1'!$Q55&lt;&gt;"",'Act1'!$Q55,"")</f>
        <v>40662</v>
      </c>
      <c r="O55" s="93">
        <f>'Act1'!$C55</f>
        <v>552079.8981852124</v>
      </c>
      <c r="P55" s="85"/>
      <c r="Q55" s="91">
        <f>IF('Act2'!$Q55&lt;&gt;"",'Act2'!$Q55,"")</f>
        <v>40633</v>
      </c>
      <c r="R55" s="93">
        <f>'Act2'!$C55</f>
        <v>330219.90000000002</v>
      </c>
      <c r="S55" s="85" t="str">
        <f>IF(AND(Q55&lt;&gt;$N55,Q55&lt;&gt;""),"*","")</f>
        <v>*</v>
      </c>
      <c r="T55" s="91">
        <f>IF('Act3'!$Q55&lt;&gt;"",'Act3'!$Q55,"")</f>
        <v>40602</v>
      </c>
      <c r="U55" s="93">
        <f>'Act3'!$C55</f>
        <v>111979.57999999994</v>
      </c>
      <c r="V55" s="85" t="str">
        <f>IF(AND(T55&lt;&gt;$N55,T55&lt;&gt;""),"*","")</f>
        <v>*</v>
      </c>
      <c r="W55" s="91" t="str">
        <f>IF('Act4'!$Q55&lt;&gt;"",'Act4'!$Q55,"")</f>
        <v/>
      </c>
      <c r="X55" s="93">
        <f>'Act4'!$C55</f>
        <v>0</v>
      </c>
      <c r="Y55" s="85" t="str">
        <f t="shared" si="11"/>
        <v/>
      </c>
      <c r="Z55" s="91" t="str">
        <f>IF('Act5'!$Q55&lt;&gt;"",'Act5'!$Q55,"")</f>
        <v/>
      </c>
      <c r="AA55" s="93">
        <f>'Act5'!$C55</f>
        <v>0</v>
      </c>
      <c r="AB55" s="85" t="str">
        <f t="shared" si="12"/>
        <v/>
      </c>
      <c r="AC55" s="91" t="str">
        <f>IF('Act6'!$Q55&lt;&gt;"",'Act6'!$Q55,"")</f>
        <v/>
      </c>
      <c r="AD55" s="93">
        <f>'Act6'!$C55</f>
        <v>0</v>
      </c>
      <c r="AE55" s="85" t="str">
        <f t="shared" si="13"/>
        <v/>
      </c>
      <c r="AF55" s="39" t="str">
        <f>IF('Act7'!$Q55&lt;&gt;"",'Act7'!$Q55,"")</f>
        <v/>
      </c>
      <c r="AG55" s="97">
        <f>'Act7'!$C55</f>
        <v>0</v>
      </c>
      <c r="AH55" s="85" t="str">
        <f t="shared" si="14"/>
        <v/>
      </c>
      <c r="AI55" s="85" t="str">
        <f t="shared" si="15"/>
        <v/>
      </c>
      <c r="AJ55" s="39" t="str">
        <f>IF('Act8'!$Q55&lt;&gt;"",'Act8'!$Q55,"")</f>
        <v/>
      </c>
      <c r="AK55" s="97">
        <f>'Act8'!$C55</f>
        <v>0</v>
      </c>
      <c r="AL55" s="85" t="str">
        <f t="shared" si="16"/>
        <v/>
      </c>
      <c r="AM55" s="39" t="str">
        <f>IF('Act9'!$Q55&lt;&gt;"",'Act9'!$Q55,"")</f>
        <v/>
      </c>
      <c r="AN55" s="97">
        <f>'Act9'!$C55</f>
        <v>0</v>
      </c>
      <c r="AO55" s="85" t="str">
        <f t="shared" si="17"/>
        <v/>
      </c>
      <c r="AP55" s="39" t="str">
        <f>IF('Act10'!$Q55&lt;&gt;"",'Act10'!$Q55,"")</f>
        <v/>
      </c>
      <c r="AQ55" s="97">
        <f>'Act10'!$C55</f>
        <v>0</v>
      </c>
      <c r="AR55" s="85" t="str">
        <f t="shared" si="18"/>
        <v/>
      </c>
      <c r="AS55" s="91" t="str">
        <f>IF('Act11'!$Q55&lt;&gt;"",'Act11'!$Q55,"")</f>
        <v/>
      </c>
      <c r="AT55" s="97">
        <f>'Act11'!$C55</f>
        <v>0</v>
      </c>
      <c r="AU55" s="85" t="str">
        <f t="shared" si="19"/>
        <v/>
      </c>
      <c r="AV55" s="91" t="str">
        <f>IF('Act12'!$Q55&lt;&gt;"",'Act12'!$Q55,"")</f>
        <v/>
      </c>
      <c r="AW55" s="97">
        <f>'Act12'!$C55</f>
        <v>0</v>
      </c>
      <c r="AX55" s="85" t="str">
        <f t="shared" si="20"/>
        <v/>
      </c>
      <c r="AY55" s="72"/>
    </row>
    <row r="56" spans="2:51">
      <c r="B56" s="95">
        <f t="shared" si="0"/>
        <v>330219.90000000002</v>
      </c>
      <c r="C56" s="95">
        <f t="shared" si="1"/>
        <v>113567.53000000007</v>
      </c>
      <c r="D56" s="95">
        <f t="shared" si="2"/>
        <v>4496.7000000000007</v>
      </c>
      <c r="E56" s="95">
        <f t="shared" si="3"/>
        <v>0</v>
      </c>
      <c r="F56" s="95">
        <f t="shared" si="4"/>
        <v>0</v>
      </c>
      <c r="G56" s="95">
        <f t="shared" si="5"/>
        <v>0</v>
      </c>
      <c r="H56" s="95">
        <f t="shared" si="6"/>
        <v>0</v>
      </c>
      <c r="I56" s="95">
        <f t="shared" si="7"/>
        <v>0</v>
      </c>
      <c r="J56" s="95">
        <f t="shared" si="8"/>
        <v>0</v>
      </c>
      <c r="K56" s="95">
        <f t="shared" si="9"/>
        <v>0</v>
      </c>
      <c r="L56" s="95">
        <f t="shared" si="10"/>
        <v>0</v>
      </c>
      <c r="M56" s="94"/>
      <c r="N56" s="91">
        <f>IF('Act1'!$Q56&lt;&gt;"",'Act1'!$Q56,"")</f>
        <v>40633</v>
      </c>
      <c r="O56" s="93">
        <f>'Act1'!$C56</f>
        <v>543127.74769254832</v>
      </c>
      <c r="P56" s="85"/>
      <c r="Q56" s="91">
        <f>IF('Act2'!$Q56&lt;&gt;"",'Act2'!$Q56,"")</f>
        <v>40602</v>
      </c>
      <c r="R56" s="93">
        <f>'Act2'!$C56</f>
        <v>326972.03000000009</v>
      </c>
      <c r="S56" s="85" t="str">
        <f>IF(AND(Q56&lt;&gt;$N56,Q56&lt;&gt;""),"*","")</f>
        <v>*</v>
      </c>
      <c r="T56" s="91">
        <f>IF('Act3'!$Q56&lt;&gt;"",'Act3'!$Q56,"")</f>
        <v>40574</v>
      </c>
      <c r="U56" s="93">
        <f>'Act3'!$C56</f>
        <v>110840.84</v>
      </c>
      <c r="V56" s="85" t="str">
        <f>IF(AND(T56&lt;&gt;$N56,T56&lt;&gt;""),"*","")</f>
        <v>*</v>
      </c>
      <c r="W56" s="91" t="str">
        <f>IF('Act4'!$Q56&lt;&gt;"",'Act4'!$Q56,"")</f>
        <v/>
      </c>
      <c r="X56" s="93">
        <f>'Act4'!$C56</f>
        <v>0</v>
      </c>
      <c r="Y56" s="85" t="str">
        <f t="shared" si="11"/>
        <v/>
      </c>
      <c r="Z56" s="91" t="str">
        <f>IF('Act5'!$Q56&lt;&gt;"",'Act5'!$Q56,"")</f>
        <v/>
      </c>
      <c r="AA56" s="93">
        <f>'Act5'!$C56</f>
        <v>0</v>
      </c>
      <c r="AB56" s="85" t="str">
        <f t="shared" si="12"/>
        <v/>
      </c>
      <c r="AC56" s="91" t="str">
        <f>IF('Act6'!$Q56&lt;&gt;"",'Act6'!$Q56,"")</f>
        <v/>
      </c>
      <c r="AD56" s="93">
        <f>'Act6'!$C56</f>
        <v>0</v>
      </c>
      <c r="AE56" s="85" t="str">
        <f t="shared" si="13"/>
        <v/>
      </c>
      <c r="AF56" s="39" t="str">
        <f>IF('Act7'!$Q56&lt;&gt;"",'Act7'!$Q56,"")</f>
        <v/>
      </c>
      <c r="AG56" s="97">
        <f>'Act7'!$C56</f>
        <v>0</v>
      </c>
      <c r="AH56" s="85" t="str">
        <f t="shared" si="14"/>
        <v/>
      </c>
      <c r="AI56" s="85" t="str">
        <f t="shared" si="15"/>
        <v/>
      </c>
      <c r="AJ56" s="39" t="str">
        <f>IF('Act8'!$Q56&lt;&gt;"",'Act8'!$Q56,"")</f>
        <v/>
      </c>
      <c r="AK56" s="97">
        <f>'Act8'!$C56</f>
        <v>0</v>
      </c>
      <c r="AL56" s="85" t="str">
        <f t="shared" si="16"/>
        <v/>
      </c>
      <c r="AM56" s="39" t="str">
        <f>IF('Act9'!$Q56&lt;&gt;"",'Act9'!$Q56,"")</f>
        <v/>
      </c>
      <c r="AN56" s="97">
        <f>'Act9'!$C56</f>
        <v>0</v>
      </c>
      <c r="AO56" s="85" t="str">
        <f t="shared" si="17"/>
        <v/>
      </c>
      <c r="AP56" s="39" t="str">
        <f>IF('Act10'!$Q56&lt;&gt;"",'Act10'!$Q56,"")</f>
        <v/>
      </c>
      <c r="AQ56" s="97">
        <f>'Act10'!$C56</f>
        <v>0</v>
      </c>
      <c r="AR56" s="85" t="str">
        <f t="shared" si="18"/>
        <v/>
      </c>
      <c r="AS56" s="91" t="str">
        <f>IF('Act11'!$Q56&lt;&gt;"",'Act11'!$Q56,"")</f>
        <v/>
      </c>
      <c r="AT56" s="97">
        <f>'Act11'!$C56</f>
        <v>0</v>
      </c>
      <c r="AU56" s="85" t="str">
        <f t="shared" si="19"/>
        <v/>
      </c>
      <c r="AV56" s="91" t="str">
        <f>IF('Act12'!$Q56&lt;&gt;"",'Act12'!$Q56,"")</f>
        <v/>
      </c>
      <c r="AW56" s="97">
        <f>'Act12'!$C56</f>
        <v>0</v>
      </c>
      <c r="AX56" s="85" t="str">
        <f t="shared" si="20"/>
        <v/>
      </c>
      <c r="AY56" s="72"/>
    </row>
    <row r="57" spans="2:51">
      <c r="B57" s="95">
        <f t="shared" si="0"/>
        <v>326972.03000000009</v>
      </c>
      <c r="C57" s="95">
        <f t="shared" si="1"/>
        <v>111979.57999999994</v>
      </c>
      <c r="D57" s="95">
        <f t="shared" si="2"/>
        <v>4473.1400000000003</v>
      </c>
      <c r="E57" s="95">
        <f t="shared" si="3"/>
        <v>0</v>
      </c>
      <c r="F57" s="95">
        <f t="shared" si="4"/>
        <v>0</v>
      </c>
      <c r="G57" s="95">
        <f t="shared" si="5"/>
        <v>0</v>
      </c>
      <c r="H57" s="95">
        <f t="shared" si="6"/>
        <v>0</v>
      </c>
      <c r="I57" s="95">
        <f t="shared" si="7"/>
        <v>0</v>
      </c>
      <c r="J57" s="95">
        <f t="shared" si="8"/>
        <v>0</v>
      </c>
      <c r="K57" s="95">
        <f t="shared" si="9"/>
        <v>0</v>
      </c>
      <c r="L57" s="95">
        <f t="shared" si="10"/>
        <v>0</v>
      </c>
      <c r="M57" s="94"/>
      <c r="N57" s="91">
        <f>IF('Act1'!$Q57&lt;&gt;"",'Act1'!$Q57,"")</f>
        <v>40602</v>
      </c>
      <c r="O57" s="93">
        <f>'Act1'!$C57</f>
        <v>534102.12072937074</v>
      </c>
      <c r="P57" s="85"/>
      <c r="Q57" s="91">
        <f>IF('Act2'!$Q57&lt;&gt;"",'Act2'!$Q57,"")</f>
        <v>40574</v>
      </c>
      <c r="R57" s="93">
        <f>'Act2'!$C57</f>
        <v>323890.19999999995</v>
      </c>
      <c r="S57" s="85" t="str">
        <f>IF(AND(Q57&lt;&gt;$N57,Q57&lt;&gt;""),"*","")</f>
        <v>*</v>
      </c>
      <c r="T57" s="91">
        <f>IF('Act3'!$Q57&lt;&gt;"",'Act3'!$Q57,"")</f>
        <v>40543</v>
      </c>
      <c r="U57" s="93">
        <f>'Act3'!$C57</f>
        <v>110376.47000000002</v>
      </c>
      <c r="V57" s="85" t="str">
        <f>IF(AND(T57&lt;&gt;$N57,T57&lt;&gt;""),"*","")</f>
        <v>*</v>
      </c>
      <c r="W57" s="91" t="str">
        <f>IF('Act4'!$Q57&lt;&gt;"",'Act4'!$Q57,"")</f>
        <v/>
      </c>
      <c r="X57" s="93">
        <f>'Act4'!$C57</f>
        <v>0</v>
      </c>
      <c r="Y57" s="85" t="str">
        <f t="shared" si="11"/>
        <v/>
      </c>
      <c r="Z57" s="91" t="str">
        <f>IF('Act5'!$Q57&lt;&gt;"",'Act5'!$Q57,"")</f>
        <v/>
      </c>
      <c r="AA57" s="93">
        <f>'Act5'!$C57</f>
        <v>0</v>
      </c>
      <c r="AB57" s="85" t="str">
        <f t="shared" si="12"/>
        <v/>
      </c>
      <c r="AC57" s="91" t="str">
        <f>IF('Act6'!$Q57&lt;&gt;"",'Act6'!$Q57,"")</f>
        <v/>
      </c>
      <c r="AD57" s="93">
        <f>'Act6'!$C57</f>
        <v>0</v>
      </c>
      <c r="AE57" s="85" t="str">
        <f t="shared" si="13"/>
        <v/>
      </c>
      <c r="AF57" s="39" t="str">
        <f>IF('Act7'!$Q57&lt;&gt;"",'Act7'!$Q57,"")</f>
        <v/>
      </c>
      <c r="AG57" s="97">
        <f>'Act7'!$C57</f>
        <v>0</v>
      </c>
      <c r="AH57" s="85" t="str">
        <f t="shared" si="14"/>
        <v/>
      </c>
      <c r="AI57" s="85" t="str">
        <f t="shared" si="15"/>
        <v/>
      </c>
      <c r="AJ57" s="39" t="str">
        <f>IF('Act8'!$Q57&lt;&gt;"",'Act8'!$Q57,"")</f>
        <v/>
      </c>
      <c r="AK57" s="97">
        <f>'Act8'!$C57</f>
        <v>0</v>
      </c>
      <c r="AL57" s="85" t="str">
        <f t="shared" si="16"/>
        <v/>
      </c>
      <c r="AM57" s="39" t="str">
        <f>IF('Act9'!$Q57&lt;&gt;"",'Act9'!$Q57,"")</f>
        <v/>
      </c>
      <c r="AN57" s="97">
        <f>'Act9'!$C57</f>
        <v>0</v>
      </c>
      <c r="AO57" s="85" t="str">
        <f t="shared" si="17"/>
        <v/>
      </c>
      <c r="AP57" s="39" t="str">
        <f>IF('Act10'!$Q57&lt;&gt;"",'Act10'!$Q57,"")</f>
        <v/>
      </c>
      <c r="AQ57" s="97">
        <f>'Act10'!$C57</f>
        <v>0</v>
      </c>
      <c r="AR57" s="85" t="str">
        <f t="shared" si="18"/>
        <v/>
      </c>
      <c r="AS57" s="91" t="str">
        <f>IF('Act11'!$Q57&lt;&gt;"",'Act11'!$Q57,"")</f>
        <v/>
      </c>
      <c r="AT57" s="97">
        <f>'Act11'!$C57</f>
        <v>0</v>
      </c>
      <c r="AU57" s="85" t="str">
        <f t="shared" si="19"/>
        <v/>
      </c>
      <c r="AV57" s="91" t="str">
        <f>IF('Act12'!$Q57&lt;&gt;"",'Act12'!$Q57,"")</f>
        <v/>
      </c>
      <c r="AW57" s="97">
        <f>'Act12'!$C57</f>
        <v>0</v>
      </c>
      <c r="AX57" s="85" t="str">
        <f t="shared" si="20"/>
        <v/>
      </c>
      <c r="AY57" s="72"/>
    </row>
    <row r="58" spans="2:51">
      <c r="B58" s="95">
        <f t="shared" si="0"/>
        <v>323890.19999999995</v>
      </c>
      <c r="C58" s="95">
        <f t="shared" si="1"/>
        <v>110840.84</v>
      </c>
      <c r="D58" s="95">
        <f t="shared" si="2"/>
        <v>4605.58</v>
      </c>
      <c r="E58" s="95">
        <f t="shared" si="3"/>
        <v>0</v>
      </c>
      <c r="F58" s="95">
        <f t="shared" si="4"/>
        <v>0</v>
      </c>
      <c r="G58" s="95">
        <f t="shared" si="5"/>
        <v>0</v>
      </c>
      <c r="H58" s="95">
        <f t="shared" si="6"/>
        <v>0</v>
      </c>
      <c r="I58" s="95">
        <f t="shared" si="7"/>
        <v>0</v>
      </c>
      <c r="J58" s="95">
        <f t="shared" si="8"/>
        <v>0</v>
      </c>
      <c r="K58" s="95">
        <f t="shared" si="9"/>
        <v>0</v>
      </c>
      <c r="L58" s="95">
        <f t="shared" si="10"/>
        <v>0</v>
      </c>
      <c r="M58" s="94"/>
      <c r="N58" s="91">
        <f>IF('Act1'!$Q58&lt;&gt;"",'Act1'!$Q58,"")</f>
        <v>40574</v>
      </c>
      <c r="O58" s="93">
        <f>'Act1'!$C58</f>
        <v>530363.90781900892</v>
      </c>
      <c r="P58" s="85"/>
      <c r="Q58" s="91">
        <f>IF('Act2'!$Q58&lt;&gt;"",'Act2'!$Q58,"")</f>
        <v>40543</v>
      </c>
      <c r="R58" s="93">
        <f>'Act2'!$C58</f>
        <v>322803.17999999993</v>
      </c>
      <c r="S58" s="85" t="str">
        <f>IF(AND(Q58&lt;&gt;$N58,Q58&lt;&gt;""),"*","")</f>
        <v>*</v>
      </c>
      <c r="T58" s="91">
        <f>IF('Act3'!$Q58&lt;&gt;"",'Act3'!$Q58,"")</f>
        <v>40512</v>
      </c>
      <c r="U58" s="93">
        <f>'Act3'!$C58</f>
        <v>102785.27</v>
      </c>
      <c r="V58" s="85" t="str">
        <f>IF(AND(T58&lt;&gt;$N58,T58&lt;&gt;""),"*","")</f>
        <v>*</v>
      </c>
      <c r="W58" s="91" t="str">
        <f>IF('Act4'!$Q58&lt;&gt;"",'Act4'!$Q58,"")</f>
        <v/>
      </c>
      <c r="X58" s="93">
        <f>'Act4'!$C58</f>
        <v>0</v>
      </c>
      <c r="Y58" s="85" t="str">
        <f t="shared" si="11"/>
        <v/>
      </c>
      <c r="Z58" s="91" t="str">
        <f>IF('Act5'!$Q58&lt;&gt;"",'Act5'!$Q58,"")</f>
        <v/>
      </c>
      <c r="AA58" s="93">
        <f>'Act5'!$C58</f>
        <v>0</v>
      </c>
      <c r="AB58" s="85" t="str">
        <f t="shared" si="12"/>
        <v/>
      </c>
      <c r="AC58" s="91" t="str">
        <f>IF('Act6'!$Q58&lt;&gt;"",'Act6'!$Q58,"")</f>
        <v/>
      </c>
      <c r="AD58" s="93">
        <f>'Act6'!$C58</f>
        <v>0</v>
      </c>
      <c r="AE58" s="85" t="str">
        <f t="shared" si="13"/>
        <v/>
      </c>
      <c r="AF58" s="39" t="str">
        <f>IF('Act7'!$Q58&lt;&gt;"",'Act7'!$Q58,"")</f>
        <v/>
      </c>
      <c r="AG58" s="97">
        <f>'Act7'!$C58</f>
        <v>0</v>
      </c>
      <c r="AH58" s="85" t="str">
        <f t="shared" si="14"/>
        <v/>
      </c>
      <c r="AI58" s="85" t="str">
        <f t="shared" si="15"/>
        <v/>
      </c>
      <c r="AJ58" s="39" t="str">
        <f>IF('Act8'!$Q58&lt;&gt;"",'Act8'!$Q58,"")</f>
        <v/>
      </c>
      <c r="AK58" s="97">
        <f>'Act8'!$C58</f>
        <v>0</v>
      </c>
      <c r="AL58" s="85" t="str">
        <f t="shared" si="16"/>
        <v/>
      </c>
      <c r="AM58" s="39" t="str">
        <f>IF('Act9'!$Q58&lt;&gt;"",'Act9'!$Q58,"")</f>
        <v/>
      </c>
      <c r="AN58" s="97">
        <f>'Act9'!$C58</f>
        <v>0</v>
      </c>
      <c r="AO58" s="85" t="str">
        <f t="shared" si="17"/>
        <v/>
      </c>
      <c r="AP58" s="39" t="str">
        <f>IF('Act10'!$Q58&lt;&gt;"",'Act10'!$Q58,"")</f>
        <v/>
      </c>
      <c r="AQ58" s="97">
        <f>'Act10'!$C58</f>
        <v>0</v>
      </c>
      <c r="AR58" s="85" t="str">
        <f t="shared" si="18"/>
        <v/>
      </c>
      <c r="AS58" s="91" t="str">
        <f>IF('Act11'!$Q58&lt;&gt;"",'Act11'!$Q58,"")</f>
        <v/>
      </c>
      <c r="AT58" s="97">
        <f>'Act11'!$C58</f>
        <v>0</v>
      </c>
      <c r="AU58" s="85" t="str">
        <f t="shared" si="19"/>
        <v/>
      </c>
      <c r="AV58" s="91" t="str">
        <f>IF('Act12'!$Q58&lt;&gt;"",'Act12'!$Q58,"")</f>
        <v/>
      </c>
      <c r="AW58" s="97">
        <f>'Act12'!$C58</f>
        <v>0</v>
      </c>
      <c r="AX58" s="85" t="str">
        <f t="shared" si="20"/>
        <v/>
      </c>
      <c r="AY58" s="72"/>
    </row>
    <row r="59" spans="2:51">
      <c r="B59" s="95">
        <f t="shared" si="0"/>
        <v>322803.17999999993</v>
      </c>
      <c r="C59" s="95">
        <f t="shared" si="1"/>
        <v>110376.47000000002</v>
      </c>
      <c r="D59" s="95">
        <f t="shared" si="2"/>
        <v>4622.7300000000005</v>
      </c>
      <c r="E59" s="95">
        <f t="shared" si="3"/>
        <v>0</v>
      </c>
      <c r="F59" s="95">
        <f t="shared" si="4"/>
        <v>0</v>
      </c>
      <c r="G59" s="95">
        <f t="shared" si="5"/>
        <v>0</v>
      </c>
      <c r="H59" s="95">
        <f t="shared" si="6"/>
        <v>0</v>
      </c>
      <c r="I59" s="95">
        <f t="shared" si="7"/>
        <v>0</v>
      </c>
      <c r="J59" s="95">
        <f t="shared" si="8"/>
        <v>0</v>
      </c>
      <c r="K59" s="95">
        <f t="shared" si="9"/>
        <v>0</v>
      </c>
      <c r="L59" s="95">
        <f t="shared" si="10"/>
        <v>0</v>
      </c>
      <c r="M59" s="94"/>
      <c r="N59" s="91">
        <f>IF('Act1'!$Q59&lt;&gt;"",'Act1'!$Q59,"")</f>
        <v>40543</v>
      </c>
      <c r="O59" s="93">
        <f>'Act1'!$C59</f>
        <v>532504.2347223711</v>
      </c>
      <c r="P59" s="85"/>
      <c r="Q59" s="91">
        <f>IF('Act2'!$Q59&lt;&gt;"",'Act2'!$Q59,"")</f>
        <v>40512</v>
      </c>
      <c r="R59" s="93">
        <f>'Act2'!$C59</f>
        <v>299227.21999999997</v>
      </c>
      <c r="S59" s="85" t="str">
        <f>IF(AND(Q59&lt;&gt;$N59,Q59&lt;&gt;""),"*","")</f>
        <v>*</v>
      </c>
      <c r="T59" s="91">
        <f>IF('Act3'!$Q59&lt;&gt;"",'Act3'!$Q59,"")</f>
        <v>40480</v>
      </c>
      <c r="U59" s="93">
        <f>'Act3'!$C59</f>
        <v>103970.02</v>
      </c>
      <c r="V59" s="85" t="str">
        <f>IF(AND(T59&lt;&gt;$N59,T59&lt;&gt;""),"*","")</f>
        <v>*</v>
      </c>
      <c r="W59" s="91" t="str">
        <f>IF('Act4'!$Q59&lt;&gt;"",'Act4'!$Q59,"")</f>
        <v/>
      </c>
      <c r="X59" s="93">
        <f>'Act4'!$C59</f>
        <v>0</v>
      </c>
      <c r="Y59" s="85" t="str">
        <f t="shared" si="11"/>
        <v/>
      </c>
      <c r="Z59" s="91" t="str">
        <f>IF('Act5'!$Q59&lt;&gt;"",'Act5'!$Q59,"")</f>
        <v/>
      </c>
      <c r="AA59" s="93">
        <f>'Act5'!$C59</f>
        <v>0</v>
      </c>
      <c r="AB59" s="85" t="str">
        <f t="shared" si="12"/>
        <v/>
      </c>
      <c r="AC59" s="91" t="str">
        <f>IF('Act6'!$Q59&lt;&gt;"",'Act6'!$Q59,"")</f>
        <v/>
      </c>
      <c r="AD59" s="93">
        <f>'Act6'!$C59</f>
        <v>0</v>
      </c>
      <c r="AE59" s="85" t="str">
        <f t="shared" si="13"/>
        <v/>
      </c>
      <c r="AF59" s="39" t="str">
        <f>IF('Act7'!$Q59&lt;&gt;"",'Act7'!$Q59,"")</f>
        <v/>
      </c>
      <c r="AG59" s="97">
        <f>'Act7'!$C59</f>
        <v>0</v>
      </c>
      <c r="AH59" s="85" t="str">
        <f t="shared" si="14"/>
        <v/>
      </c>
      <c r="AI59" s="85" t="str">
        <f t="shared" si="15"/>
        <v/>
      </c>
      <c r="AJ59" s="39" t="str">
        <f>IF('Act8'!$Q59&lt;&gt;"",'Act8'!$Q59,"")</f>
        <v/>
      </c>
      <c r="AK59" s="97">
        <f>'Act8'!$C59</f>
        <v>0</v>
      </c>
      <c r="AL59" s="85" t="str">
        <f t="shared" si="16"/>
        <v/>
      </c>
      <c r="AM59" s="39" t="str">
        <f>IF('Act9'!$Q59&lt;&gt;"",'Act9'!$Q59,"")</f>
        <v/>
      </c>
      <c r="AN59" s="97">
        <f>'Act9'!$C59</f>
        <v>0</v>
      </c>
      <c r="AO59" s="85" t="str">
        <f t="shared" si="17"/>
        <v/>
      </c>
      <c r="AP59" s="39" t="str">
        <f>IF('Act10'!$Q59&lt;&gt;"",'Act10'!$Q59,"")</f>
        <v/>
      </c>
      <c r="AQ59" s="97">
        <f>'Act10'!$C59</f>
        <v>0</v>
      </c>
      <c r="AR59" s="85" t="str">
        <f t="shared" si="18"/>
        <v/>
      </c>
      <c r="AS59" s="91" t="str">
        <f>IF('Act11'!$Q59&lt;&gt;"",'Act11'!$Q59,"")</f>
        <v/>
      </c>
      <c r="AT59" s="97">
        <f>'Act11'!$C59</f>
        <v>0</v>
      </c>
      <c r="AU59" s="85" t="str">
        <f t="shared" si="19"/>
        <v/>
      </c>
      <c r="AV59" s="91" t="str">
        <f>IF('Act12'!$Q59&lt;&gt;"",'Act12'!$Q59,"")</f>
        <v/>
      </c>
      <c r="AW59" s="97">
        <f>'Act12'!$C59</f>
        <v>0</v>
      </c>
      <c r="AX59" s="85" t="str">
        <f t="shared" si="20"/>
        <v/>
      </c>
      <c r="AY59" s="72"/>
    </row>
    <row r="60" spans="2:51">
      <c r="B60" s="95">
        <f t="shared" si="0"/>
        <v>299227.21999999997</v>
      </c>
      <c r="C60" s="95">
        <f t="shared" si="1"/>
        <v>102785.27</v>
      </c>
      <c r="D60" s="95">
        <f t="shared" si="2"/>
        <v>0</v>
      </c>
      <c r="E60" s="95">
        <f t="shared" si="3"/>
        <v>0</v>
      </c>
      <c r="F60" s="95">
        <f t="shared" si="4"/>
        <v>0</v>
      </c>
      <c r="G60" s="95">
        <f t="shared" si="5"/>
        <v>0</v>
      </c>
      <c r="H60" s="95">
        <f t="shared" si="6"/>
        <v>0</v>
      </c>
      <c r="I60" s="95">
        <f t="shared" si="7"/>
        <v>0</v>
      </c>
      <c r="J60" s="95">
        <f t="shared" si="8"/>
        <v>0</v>
      </c>
      <c r="K60" s="95">
        <f t="shared" si="9"/>
        <v>0</v>
      </c>
      <c r="L60" s="95">
        <f t="shared" si="10"/>
        <v>0</v>
      </c>
      <c r="M60" s="94"/>
      <c r="N60" s="91">
        <f>IF('Act1'!$Q60&lt;&gt;"",'Act1'!$Q60,"")</f>
        <v>40512</v>
      </c>
      <c r="O60" s="93">
        <f>'Act1'!$C60</f>
        <v>497967.56145865325</v>
      </c>
      <c r="P60" s="85"/>
      <c r="Q60" s="91">
        <f>IF('Act2'!$Q60&lt;&gt;"",'Act2'!$Q60,"")</f>
        <v>40480</v>
      </c>
      <c r="R60" s="93">
        <f>'Act2'!$C60</f>
        <v>304021.96000000014</v>
      </c>
      <c r="S60" s="85" t="str">
        <f>IF(AND(Q60&lt;&gt;$N60,Q60&lt;&gt;""),"*","")</f>
        <v>*</v>
      </c>
      <c r="T60" s="91">
        <f>IF('Act3'!$Q60&lt;&gt;"",'Act3'!$Q60,"")</f>
        <v>40451</v>
      </c>
      <c r="U60" s="93">
        <f>'Act3'!$C60</f>
        <v>105777.36</v>
      </c>
      <c r="V60" s="85" t="str">
        <f>IF(AND(T60&lt;&gt;$N60,T60&lt;&gt;""),"*","")</f>
        <v>*</v>
      </c>
      <c r="W60" s="91" t="str">
        <f>IF('Act4'!$Q60&lt;&gt;"",'Act4'!$Q60,"")</f>
        <v/>
      </c>
      <c r="X60" s="93">
        <f>'Act4'!$C60</f>
        <v>0</v>
      </c>
      <c r="Y60" s="85" t="str">
        <f t="shared" si="11"/>
        <v/>
      </c>
      <c r="Z60" s="91" t="str">
        <f>IF('Act5'!$Q60&lt;&gt;"",'Act5'!$Q60,"")</f>
        <v/>
      </c>
      <c r="AA60" s="93">
        <f>'Act5'!$C60</f>
        <v>0</v>
      </c>
      <c r="AB60" s="85" t="str">
        <f t="shared" si="12"/>
        <v/>
      </c>
      <c r="AC60" s="91" t="str">
        <f>IF('Act6'!$Q60&lt;&gt;"",'Act6'!$Q60,"")</f>
        <v/>
      </c>
      <c r="AD60" s="93">
        <f>'Act6'!$C60</f>
        <v>0</v>
      </c>
      <c r="AE60" s="85" t="str">
        <f t="shared" si="13"/>
        <v/>
      </c>
      <c r="AF60" s="39" t="str">
        <f>IF('Act7'!$Q60&lt;&gt;"",'Act7'!$Q60,"")</f>
        <v/>
      </c>
      <c r="AG60" s="97">
        <f>'Act7'!$C60</f>
        <v>0</v>
      </c>
      <c r="AH60" s="85" t="str">
        <f t="shared" si="14"/>
        <v/>
      </c>
      <c r="AI60" s="85" t="str">
        <f t="shared" si="15"/>
        <v/>
      </c>
      <c r="AJ60" s="39" t="str">
        <f>IF('Act8'!$Q60&lt;&gt;"",'Act8'!$Q60,"")</f>
        <v/>
      </c>
      <c r="AK60" s="97">
        <f>'Act8'!$C60</f>
        <v>0</v>
      </c>
      <c r="AL60" s="85" t="str">
        <f t="shared" si="16"/>
        <v/>
      </c>
      <c r="AM60" s="39" t="str">
        <f>IF('Act9'!$Q60&lt;&gt;"",'Act9'!$Q60,"")</f>
        <v/>
      </c>
      <c r="AN60" s="97">
        <f>'Act9'!$C60</f>
        <v>0</v>
      </c>
      <c r="AO60" s="85" t="str">
        <f t="shared" si="17"/>
        <v/>
      </c>
      <c r="AP60" s="39" t="str">
        <f>IF('Act10'!$Q60&lt;&gt;"",'Act10'!$Q60,"")</f>
        <v/>
      </c>
      <c r="AQ60" s="97">
        <f>'Act10'!$C60</f>
        <v>0</v>
      </c>
      <c r="AR60" s="85" t="str">
        <f t="shared" si="18"/>
        <v/>
      </c>
      <c r="AS60" s="91" t="str">
        <f>IF('Act11'!$Q60&lt;&gt;"",'Act11'!$Q60,"")</f>
        <v/>
      </c>
      <c r="AT60" s="97">
        <f>'Act11'!$C60</f>
        <v>0</v>
      </c>
      <c r="AU60" s="85" t="str">
        <f t="shared" si="19"/>
        <v/>
      </c>
      <c r="AV60" s="91" t="str">
        <f>IF('Act12'!$Q60&lt;&gt;"",'Act12'!$Q60,"")</f>
        <v/>
      </c>
      <c r="AW60" s="97">
        <f>'Act12'!$C60</f>
        <v>0</v>
      </c>
      <c r="AX60" s="85" t="str">
        <f t="shared" si="20"/>
        <v/>
      </c>
      <c r="AY60" s="72"/>
    </row>
    <row r="61" spans="2:51">
      <c r="B61" s="95">
        <f t="shared" si="0"/>
        <v>304021.96000000014</v>
      </c>
      <c r="C61" s="95">
        <f t="shared" si="1"/>
        <v>103970.02</v>
      </c>
      <c r="D61" s="95">
        <f t="shared" si="2"/>
        <v>4657.34</v>
      </c>
      <c r="E61" s="95">
        <f t="shared" si="3"/>
        <v>0</v>
      </c>
      <c r="F61" s="95">
        <f t="shared" si="4"/>
        <v>0</v>
      </c>
      <c r="G61" s="95">
        <f t="shared" si="5"/>
        <v>0</v>
      </c>
      <c r="H61" s="95">
        <f t="shared" si="6"/>
        <v>0</v>
      </c>
      <c r="I61" s="95">
        <f t="shared" si="7"/>
        <v>0</v>
      </c>
      <c r="J61" s="95">
        <f t="shared" si="8"/>
        <v>0</v>
      </c>
      <c r="K61" s="95">
        <f t="shared" si="9"/>
        <v>0</v>
      </c>
      <c r="L61" s="95">
        <f t="shared" si="10"/>
        <v>0</v>
      </c>
      <c r="M61" s="94"/>
      <c r="N61" s="91">
        <f>IF('Act1'!$Q61&lt;&gt;"",'Act1'!$Q61,"")</f>
        <v>40480</v>
      </c>
      <c r="O61" s="93">
        <f>'Act1'!$C61</f>
        <v>506488.73149264063</v>
      </c>
      <c r="P61" s="85"/>
      <c r="Q61" s="91">
        <f>IF('Act2'!$Q61&lt;&gt;"",'Act2'!$Q61,"")</f>
        <v>40451</v>
      </c>
      <c r="R61" s="93">
        <f>'Act2'!$C61</f>
        <v>307840.73000000004</v>
      </c>
      <c r="S61" s="85" t="str">
        <f>IF(AND(Q61&lt;&gt;$N61,Q61&lt;&gt;""),"*","")</f>
        <v>*</v>
      </c>
      <c r="T61" s="91">
        <f>IF('Act3'!$Q61&lt;&gt;"",'Act3'!$Q61,"")</f>
        <v>40389</v>
      </c>
      <c r="U61" s="93">
        <f>'Act3'!$C61</f>
        <v>106296.17</v>
      </c>
      <c r="V61" s="85" t="str">
        <f>IF(AND(T61&lt;&gt;$N61,T61&lt;&gt;""),"*","")</f>
        <v>*</v>
      </c>
      <c r="W61" s="91" t="str">
        <f>IF('Act4'!$Q61&lt;&gt;"",'Act4'!$Q61,"")</f>
        <v/>
      </c>
      <c r="X61" s="93">
        <f>'Act4'!$C61</f>
        <v>0</v>
      </c>
      <c r="Y61" s="85" t="str">
        <f t="shared" si="11"/>
        <v/>
      </c>
      <c r="Z61" s="91" t="str">
        <f>IF('Act5'!$Q61&lt;&gt;"",'Act5'!$Q61,"")</f>
        <v/>
      </c>
      <c r="AA61" s="93">
        <f>'Act5'!$C61</f>
        <v>0</v>
      </c>
      <c r="AB61" s="85" t="str">
        <f t="shared" si="12"/>
        <v/>
      </c>
      <c r="AC61" s="91" t="str">
        <f>IF('Act6'!$Q61&lt;&gt;"",'Act6'!$Q61,"")</f>
        <v/>
      </c>
      <c r="AD61" s="93">
        <f>'Act6'!$C61</f>
        <v>0</v>
      </c>
      <c r="AE61" s="85" t="str">
        <f t="shared" si="13"/>
        <v/>
      </c>
      <c r="AF61" s="39" t="str">
        <f>IF('Act7'!$Q61&lt;&gt;"",'Act7'!$Q61,"")</f>
        <v/>
      </c>
      <c r="AG61" s="97">
        <f>'Act7'!$C61</f>
        <v>0</v>
      </c>
      <c r="AH61" s="85" t="str">
        <f t="shared" si="14"/>
        <v/>
      </c>
      <c r="AI61" s="85" t="str">
        <f t="shared" si="15"/>
        <v/>
      </c>
      <c r="AJ61" s="39" t="str">
        <f>IF('Act8'!$Q61&lt;&gt;"",'Act8'!$Q61,"")</f>
        <v/>
      </c>
      <c r="AK61" s="97">
        <f>'Act8'!$C61</f>
        <v>0</v>
      </c>
      <c r="AL61" s="85" t="str">
        <f t="shared" si="16"/>
        <v/>
      </c>
      <c r="AM61" s="39" t="str">
        <f>IF('Act9'!$Q61&lt;&gt;"",'Act9'!$Q61,"")</f>
        <v/>
      </c>
      <c r="AN61" s="97">
        <f>'Act9'!$C61</f>
        <v>0</v>
      </c>
      <c r="AO61" s="85" t="str">
        <f t="shared" si="17"/>
        <v/>
      </c>
      <c r="AP61" s="39" t="str">
        <f>IF('Act10'!$Q61&lt;&gt;"",'Act10'!$Q61,"")</f>
        <v/>
      </c>
      <c r="AQ61" s="97">
        <f>'Act10'!$C61</f>
        <v>0</v>
      </c>
      <c r="AR61" s="85" t="str">
        <f t="shared" si="18"/>
        <v/>
      </c>
      <c r="AS61" s="91" t="str">
        <f>IF('Act11'!$Q61&lt;&gt;"",'Act11'!$Q61,"")</f>
        <v/>
      </c>
      <c r="AT61" s="97">
        <f>'Act11'!$C61</f>
        <v>0</v>
      </c>
      <c r="AU61" s="85" t="str">
        <f t="shared" si="19"/>
        <v/>
      </c>
      <c r="AV61" s="91" t="str">
        <f>IF('Act12'!$Q61&lt;&gt;"",'Act12'!$Q61,"")</f>
        <v/>
      </c>
      <c r="AW61" s="97">
        <f>'Act12'!$C61</f>
        <v>0</v>
      </c>
      <c r="AX61" s="85" t="str">
        <f t="shared" si="20"/>
        <v/>
      </c>
      <c r="AY61" s="72"/>
    </row>
    <row r="62" spans="2:51">
      <c r="B62" s="95">
        <f t="shared" si="0"/>
        <v>307840.73000000004</v>
      </c>
      <c r="C62" s="95">
        <f t="shared" si="1"/>
        <v>105777.36</v>
      </c>
      <c r="D62" s="95">
        <f t="shared" si="2"/>
        <v>4674.6599999999989</v>
      </c>
      <c r="E62" s="95">
        <f t="shared" si="3"/>
        <v>0</v>
      </c>
      <c r="F62" s="95">
        <f t="shared" si="4"/>
        <v>0</v>
      </c>
      <c r="G62" s="95">
        <f t="shared" si="5"/>
        <v>0</v>
      </c>
      <c r="H62" s="95">
        <f t="shared" si="6"/>
        <v>0</v>
      </c>
      <c r="I62" s="95">
        <f t="shared" si="7"/>
        <v>0</v>
      </c>
      <c r="J62" s="95">
        <f t="shared" si="8"/>
        <v>0</v>
      </c>
      <c r="K62" s="95">
        <f t="shared" si="9"/>
        <v>0</v>
      </c>
      <c r="L62" s="95">
        <f t="shared" si="10"/>
        <v>0</v>
      </c>
      <c r="M62" s="94"/>
      <c r="N62" s="91">
        <f>IF('Act1'!$Q62&lt;&gt;"",'Act1'!$Q62,"")</f>
        <v>40451</v>
      </c>
      <c r="O62" s="93">
        <f>'Act1'!$C62</f>
        <v>514044.84275578562</v>
      </c>
      <c r="P62" s="85"/>
      <c r="Q62" s="91">
        <f>IF('Act2'!$Q62&lt;&gt;"",'Act2'!$Q62,"")</f>
        <v>40421</v>
      </c>
      <c r="R62" s="93">
        <f>'Act2'!$C62</f>
        <v>306824.56999999983</v>
      </c>
      <c r="S62" s="85" t="str">
        <f>IF(AND(Q62&lt;&gt;$N62,Q62&lt;&gt;""),"*","")</f>
        <v>*</v>
      </c>
      <c r="T62" s="91" t="str">
        <f>IF('Act3'!$Q62&lt;&gt;"",'Act3'!$Q62,"")</f>
        <v/>
      </c>
      <c r="U62" s="93">
        <f>'Act3'!$C62</f>
        <v>0</v>
      </c>
      <c r="V62" s="85" t="str">
        <f>IF(AND(T62&lt;&gt;$N62,T62&lt;&gt;""),"*","")</f>
        <v/>
      </c>
      <c r="W62" s="91" t="str">
        <f>IF('Act4'!$Q62&lt;&gt;"",'Act4'!$Q62,"")</f>
        <v/>
      </c>
      <c r="X62" s="93">
        <f>'Act4'!$C62</f>
        <v>0</v>
      </c>
      <c r="Y62" s="85" t="str">
        <f t="shared" si="11"/>
        <v/>
      </c>
      <c r="Z62" s="91" t="str">
        <f>IF('Act5'!$Q62&lt;&gt;"",'Act5'!$Q62,"")</f>
        <v/>
      </c>
      <c r="AA62" s="93">
        <f>'Act5'!$C62</f>
        <v>0</v>
      </c>
      <c r="AB62" s="85" t="str">
        <f t="shared" si="12"/>
        <v/>
      </c>
      <c r="AC62" s="91" t="str">
        <f>IF('Act6'!$Q62&lt;&gt;"",'Act6'!$Q62,"")</f>
        <v/>
      </c>
      <c r="AD62" s="93">
        <f>'Act6'!$C62</f>
        <v>0</v>
      </c>
      <c r="AE62" s="85" t="str">
        <f t="shared" si="13"/>
        <v/>
      </c>
      <c r="AF62" s="39" t="str">
        <f>IF('Act7'!$Q62&lt;&gt;"",'Act7'!$Q62,"")</f>
        <v/>
      </c>
      <c r="AG62" s="97">
        <f>'Act7'!$C62</f>
        <v>0</v>
      </c>
      <c r="AH62" s="85" t="str">
        <f t="shared" si="14"/>
        <v/>
      </c>
      <c r="AI62" s="85" t="str">
        <f t="shared" si="15"/>
        <v/>
      </c>
      <c r="AJ62" s="39" t="str">
        <f>IF('Act8'!$Q62&lt;&gt;"",'Act8'!$Q62,"")</f>
        <v/>
      </c>
      <c r="AK62" s="97">
        <f>'Act8'!$C62</f>
        <v>0</v>
      </c>
      <c r="AL62" s="85" t="str">
        <f t="shared" si="16"/>
        <v/>
      </c>
      <c r="AM62" s="39" t="str">
        <f>IF('Act9'!$Q62&lt;&gt;"",'Act9'!$Q62,"")</f>
        <v/>
      </c>
      <c r="AN62" s="97">
        <f>'Act9'!$C62</f>
        <v>0</v>
      </c>
      <c r="AO62" s="85" t="str">
        <f t="shared" si="17"/>
        <v/>
      </c>
      <c r="AP62" s="39" t="str">
        <f>IF('Act10'!$Q62&lt;&gt;"",'Act10'!$Q62,"")</f>
        <v/>
      </c>
      <c r="AQ62" s="97">
        <f>'Act10'!$C62</f>
        <v>0</v>
      </c>
      <c r="AR62" s="85" t="str">
        <f t="shared" si="18"/>
        <v/>
      </c>
      <c r="AS62" s="91" t="str">
        <f>IF('Act11'!$Q62&lt;&gt;"",'Act11'!$Q62,"")</f>
        <v/>
      </c>
      <c r="AT62" s="97">
        <f>'Act11'!$C62</f>
        <v>0</v>
      </c>
      <c r="AU62" s="85" t="str">
        <f t="shared" si="19"/>
        <v/>
      </c>
      <c r="AV62" s="91" t="str">
        <f>IF('Act12'!$Q62&lt;&gt;"",'Act12'!$Q62,"")</f>
        <v/>
      </c>
      <c r="AW62" s="97">
        <f>'Act12'!$C62</f>
        <v>0</v>
      </c>
      <c r="AX62" s="85" t="str">
        <f t="shared" si="20"/>
        <v/>
      </c>
      <c r="AY62" s="72"/>
    </row>
    <row r="63" spans="2:51">
      <c r="B63" s="95">
        <f t="shared" si="0"/>
        <v>306824.56999999983</v>
      </c>
      <c r="C63" s="95">
        <f>IFERROR(VLOOKUP(N63,$T$9:$U$320,2,FALSE),U63)</f>
        <v>0</v>
      </c>
      <c r="D63" s="95">
        <f t="shared" si="2"/>
        <v>0</v>
      </c>
      <c r="E63" s="95">
        <f t="shared" si="3"/>
        <v>0</v>
      </c>
      <c r="F63" s="95">
        <f t="shared" si="4"/>
        <v>0</v>
      </c>
      <c r="G63" s="95">
        <f t="shared" si="5"/>
        <v>0</v>
      </c>
      <c r="H63" s="95">
        <f t="shared" si="6"/>
        <v>0</v>
      </c>
      <c r="I63" s="95">
        <f t="shared" si="7"/>
        <v>0</v>
      </c>
      <c r="J63" s="95">
        <f t="shared" si="8"/>
        <v>0</v>
      </c>
      <c r="K63" s="95">
        <f t="shared" si="9"/>
        <v>0</v>
      </c>
      <c r="L63" s="95">
        <f t="shared" si="10"/>
        <v>0</v>
      </c>
      <c r="M63" s="94"/>
      <c r="N63" s="91">
        <f>IF('Act1'!$Q63&lt;&gt;"",'Act1'!$Q63,"")</f>
        <v>40421</v>
      </c>
      <c r="O63" s="93">
        <f>'Act1'!$C63</f>
        <v>519866.02035386552</v>
      </c>
      <c r="P63" s="85"/>
      <c r="Q63" s="91">
        <f>IF('Act2'!$Q63&lt;&gt;"",'Act2'!$Q63,"")</f>
        <v>40389</v>
      </c>
      <c r="R63" s="93">
        <f>'Act2'!$C63</f>
        <v>305584.54999999993</v>
      </c>
      <c r="S63" s="85" t="str">
        <f>IF(AND(Q63&lt;&gt;$N63,Q63&lt;&gt;""),"*","")</f>
        <v>*</v>
      </c>
      <c r="T63" s="91" t="str">
        <f>IF('Act3'!$Q63&lt;&gt;"",'Act3'!$Q63,"")</f>
        <v/>
      </c>
      <c r="U63" s="93">
        <f>'Act3'!$C63</f>
        <v>0</v>
      </c>
      <c r="V63" s="85" t="str">
        <f>IF(AND(T63&lt;&gt;$N63,T63&lt;&gt;""),"*","")</f>
        <v/>
      </c>
      <c r="W63" s="91" t="str">
        <f>IF('Act4'!$Q63&lt;&gt;"",'Act4'!$Q63,"")</f>
        <v/>
      </c>
      <c r="X63" s="93">
        <f>'Act4'!$C63</f>
        <v>0</v>
      </c>
      <c r="Y63" s="85" t="str">
        <f t="shared" si="11"/>
        <v/>
      </c>
      <c r="Z63" s="91" t="str">
        <f>IF('Act5'!$Q63&lt;&gt;"",'Act5'!$Q63,"")</f>
        <v/>
      </c>
      <c r="AA63" s="93">
        <f>'Act5'!$C63</f>
        <v>0</v>
      </c>
      <c r="AB63" s="85" t="str">
        <f t="shared" si="12"/>
        <v/>
      </c>
      <c r="AC63" s="91" t="str">
        <f>IF('Act6'!$Q63&lt;&gt;"",'Act6'!$Q63,"")</f>
        <v/>
      </c>
      <c r="AD63" s="93">
        <f>'Act6'!$C63</f>
        <v>0</v>
      </c>
      <c r="AE63" s="85" t="str">
        <f t="shared" si="13"/>
        <v/>
      </c>
      <c r="AF63" s="39" t="str">
        <f>IF('Act7'!$Q63&lt;&gt;"",'Act7'!$Q63,"")</f>
        <v/>
      </c>
      <c r="AG63" s="97">
        <f>'Act7'!$C63</f>
        <v>0</v>
      </c>
      <c r="AH63" s="85" t="str">
        <f t="shared" si="14"/>
        <v/>
      </c>
      <c r="AI63" s="85" t="str">
        <f t="shared" si="15"/>
        <v/>
      </c>
      <c r="AJ63" s="39" t="str">
        <f>IF('Act8'!$Q63&lt;&gt;"",'Act8'!$Q63,"")</f>
        <v/>
      </c>
      <c r="AK63" s="97">
        <f>'Act8'!$C63</f>
        <v>0</v>
      </c>
      <c r="AL63" s="85" t="str">
        <f t="shared" si="16"/>
        <v/>
      </c>
      <c r="AM63" s="39" t="str">
        <f>IF('Act9'!$Q63&lt;&gt;"",'Act9'!$Q63,"")</f>
        <v/>
      </c>
      <c r="AN63" s="97">
        <f>'Act9'!$C63</f>
        <v>0</v>
      </c>
      <c r="AO63" s="85" t="str">
        <f t="shared" si="17"/>
        <v/>
      </c>
      <c r="AP63" s="39" t="str">
        <f>IF('Act10'!$Q63&lt;&gt;"",'Act10'!$Q63,"")</f>
        <v/>
      </c>
      <c r="AQ63" s="97">
        <f>'Act10'!$C63</f>
        <v>0</v>
      </c>
      <c r="AR63" s="85" t="str">
        <f t="shared" si="18"/>
        <v/>
      </c>
      <c r="AS63" s="91" t="str">
        <f>IF('Act11'!$Q63&lt;&gt;"",'Act11'!$Q63,"")</f>
        <v/>
      </c>
      <c r="AT63" s="97">
        <f>'Act11'!$C63</f>
        <v>0</v>
      </c>
      <c r="AU63" s="85" t="str">
        <f t="shared" si="19"/>
        <v/>
      </c>
      <c r="AV63" s="91" t="str">
        <f>IF('Act12'!$Q63&lt;&gt;"",'Act12'!$Q63,"")</f>
        <v/>
      </c>
      <c r="AW63" s="97">
        <f>'Act12'!$C63</f>
        <v>0</v>
      </c>
      <c r="AX63" s="85" t="str">
        <f t="shared" si="20"/>
        <v/>
      </c>
      <c r="AY63" s="72"/>
    </row>
    <row r="64" spans="2:51">
      <c r="B64" s="95">
        <f t="shared" si="0"/>
        <v>305584.54999999993</v>
      </c>
      <c r="C64" s="95">
        <f t="shared" si="1"/>
        <v>106296.17</v>
      </c>
      <c r="D64" s="95">
        <f t="shared" si="2"/>
        <v>0</v>
      </c>
      <c r="E64" s="95">
        <f t="shared" si="3"/>
        <v>0</v>
      </c>
      <c r="F64" s="95">
        <f t="shared" si="4"/>
        <v>0</v>
      </c>
      <c r="G64" s="95">
        <f t="shared" si="5"/>
        <v>0</v>
      </c>
      <c r="H64" s="95">
        <f t="shared" si="6"/>
        <v>0</v>
      </c>
      <c r="I64" s="95">
        <f t="shared" si="7"/>
        <v>0</v>
      </c>
      <c r="J64" s="95">
        <f t="shared" si="8"/>
        <v>0</v>
      </c>
      <c r="K64" s="95">
        <f t="shared" si="9"/>
        <v>0</v>
      </c>
      <c r="L64" s="95">
        <f t="shared" si="10"/>
        <v>0</v>
      </c>
      <c r="M64" s="94"/>
      <c r="N64" s="91">
        <f>IF('Act1'!$Q64&lt;&gt;"",'Act1'!$Q64,"")</f>
        <v>40389</v>
      </c>
      <c r="O64" s="93">
        <f>'Act1'!$C64</f>
        <v>519401.06574879948</v>
      </c>
      <c r="P64" s="85"/>
      <c r="Q64" s="91">
        <f>IF('Act2'!$Q64&lt;&gt;"",'Act2'!$Q64,"")</f>
        <v>40359</v>
      </c>
      <c r="R64" s="93">
        <f>'Act2'!$C64</f>
        <v>294285.78999999998</v>
      </c>
      <c r="S64" s="85" t="str">
        <f>IF(AND(Q64&lt;&gt;$N64,Q64&lt;&gt;""),"*","")</f>
        <v>*</v>
      </c>
      <c r="T64" s="91" t="str">
        <f>IF('Act3'!$Q64&lt;&gt;"",'Act3'!$Q64,"")</f>
        <v/>
      </c>
      <c r="U64" s="93">
        <f>'Act3'!$C64</f>
        <v>0</v>
      </c>
      <c r="V64" s="85" t="str">
        <f>IF(AND(T64&lt;&gt;$N64,T64&lt;&gt;""),"*","")</f>
        <v/>
      </c>
      <c r="W64" s="91" t="str">
        <f>IF('Act4'!$Q64&lt;&gt;"",'Act4'!$Q64,"")</f>
        <v/>
      </c>
      <c r="X64" s="93">
        <f>'Act4'!$C64</f>
        <v>0</v>
      </c>
      <c r="Y64" s="85" t="str">
        <f t="shared" si="11"/>
        <v/>
      </c>
      <c r="Z64" s="91" t="str">
        <f>IF('Act5'!$Q64&lt;&gt;"",'Act5'!$Q64,"")</f>
        <v/>
      </c>
      <c r="AA64" s="93">
        <f>'Act5'!$C64</f>
        <v>0</v>
      </c>
      <c r="AB64" s="85" t="str">
        <f t="shared" si="12"/>
        <v/>
      </c>
      <c r="AC64" s="91" t="str">
        <f>IF('Act6'!$Q64&lt;&gt;"",'Act6'!$Q64,"")</f>
        <v/>
      </c>
      <c r="AD64" s="93">
        <f>'Act6'!$C64</f>
        <v>0</v>
      </c>
      <c r="AE64" s="85" t="str">
        <f t="shared" si="13"/>
        <v/>
      </c>
      <c r="AF64" s="39" t="str">
        <f>IF('Act7'!$Q64&lt;&gt;"",'Act7'!$Q64,"")</f>
        <v/>
      </c>
      <c r="AG64" s="97">
        <f>'Act7'!$C64</f>
        <v>0</v>
      </c>
      <c r="AH64" s="85" t="str">
        <f t="shared" si="14"/>
        <v/>
      </c>
      <c r="AI64" s="85" t="str">
        <f t="shared" si="15"/>
        <v/>
      </c>
      <c r="AJ64" s="39" t="str">
        <f>IF('Act8'!$Q64&lt;&gt;"",'Act8'!$Q64,"")</f>
        <v/>
      </c>
      <c r="AK64" s="97">
        <f>'Act8'!$C64</f>
        <v>0</v>
      </c>
      <c r="AL64" s="85" t="str">
        <f t="shared" si="16"/>
        <v/>
      </c>
      <c r="AM64" s="39" t="str">
        <f>IF('Act9'!$Q64&lt;&gt;"",'Act9'!$Q64,"")</f>
        <v/>
      </c>
      <c r="AN64" s="97">
        <f>'Act9'!$C64</f>
        <v>0</v>
      </c>
      <c r="AO64" s="85" t="str">
        <f t="shared" si="17"/>
        <v/>
      </c>
      <c r="AP64" s="39" t="str">
        <f>IF('Act10'!$Q64&lt;&gt;"",'Act10'!$Q64,"")</f>
        <v/>
      </c>
      <c r="AQ64" s="97">
        <f>'Act10'!$C64</f>
        <v>0</v>
      </c>
      <c r="AR64" s="85" t="str">
        <f t="shared" si="18"/>
        <v/>
      </c>
      <c r="AS64" s="91" t="str">
        <f>IF('Act11'!$Q64&lt;&gt;"",'Act11'!$Q64,"")</f>
        <v/>
      </c>
      <c r="AT64" s="97">
        <f>'Act11'!$C64</f>
        <v>0</v>
      </c>
      <c r="AU64" s="85" t="str">
        <f t="shared" si="19"/>
        <v/>
      </c>
      <c r="AV64" s="91" t="str">
        <f>IF('Act12'!$Q64&lt;&gt;"",'Act12'!$Q64,"")</f>
        <v/>
      </c>
      <c r="AW64" s="97">
        <f>'Act12'!$C64</f>
        <v>0</v>
      </c>
      <c r="AX64" s="85" t="str">
        <f t="shared" si="20"/>
        <v/>
      </c>
      <c r="AY64" s="72"/>
    </row>
    <row r="65" spans="2:51">
      <c r="B65" s="95">
        <f t="shared" si="0"/>
        <v>294285.78999999998</v>
      </c>
      <c r="C65" s="95">
        <f t="shared" si="1"/>
        <v>0</v>
      </c>
      <c r="D65" s="95">
        <f t="shared" si="2"/>
        <v>4673.29</v>
      </c>
      <c r="E65" s="95">
        <f t="shared" si="3"/>
        <v>0</v>
      </c>
      <c r="F65" s="95">
        <f t="shared" si="4"/>
        <v>0</v>
      </c>
      <c r="G65" s="95">
        <f t="shared" si="5"/>
        <v>0</v>
      </c>
      <c r="H65" s="95">
        <f t="shared" si="6"/>
        <v>0</v>
      </c>
      <c r="I65" s="95">
        <f t="shared" si="7"/>
        <v>0</v>
      </c>
      <c r="J65" s="95">
        <f t="shared" si="8"/>
        <v>0</v>
      </c>
      <c r="K65" s="95">
        <f t="shared" si="9"/>
        <v>0</v>
      </c>
      <c r="L65" s="95">
        <f t="shared" si="10"/>
        <v>0</v>
      </c>
      <c r="M65" s="94"/>
      <c r="N65" s="91">
        <f>IF('Act1'!$Q65&lt;&gt;"",'Act1'!$Q65,"")</f>
        <v>40359</v>
      </c>
      <c r="O65" s="93">
        <f>'Act1'!$C65</f>
        <v>515394.61783005088</v>
      </c>
      <c r="P65" s="85"/>
      <c r="Q65" s="91">
        <f>IF('Act2'!$Q65&lt;&gt;"",'Act2'!$Q65,"")</f>
        <v>40326</v>
      </c>
      <c r="R65" s="93">
        <f>'Act2'!$C65</f>
        <v>299946.43</v>
      </c>
      <c r="S65" s="85" t="str">
        <f>IF(AND(Q65&lt;&gt;$N65,Q65&lt;&gt;""),"*","")</f>
        <v>*</v>
      </c>
      <c r="T65" s="91" t="str">
        <f>IF('Act3'!$Q65&lt;&gt;"",'Act3'!$Q65,"")</f>
        <v/>
      </c>
      <c r="U65" s="93">
        <f>'Act3'!$C65</f>
        <v>0</v>
      </c>
      <c r="V65" s="85" t="str">
        <f>IF(AND(T65&lt;&gt;$N65,T65&lt;&gt;""),"*","")</f>
        <v/>
      </c>
      <c r="W65" s="91" t="str">
        <f>IF('Act4'!$Q65&lt;&gt;"",'Act4'!$Q65,"")</f>
        <v/>
      </c>
      <c r="X65" s="93">
        <f>'Act4'!$C65</f>
        <v>0</v>
      </c>
      <c r="Y65" s="85" t="str">
        <f t="shared" si="11"/>
        <v/>
      </c>
      <c r="Z65" s="91" t="str">
        <f>IF('Act5'!$Q65&lt;&gt;"",'Act5'!$Q65,"")</f>
        <v/>
      </c>
      <c r="AA65" s="93">
        <f>'Act5'!$C65</f>
        <v>0</v>
      </c>
      <c r="AB65" s="85" t="str">
        <f t="shared" si="12"/>
        <v/>
      </c>
      <c r="AC65" s="91" t="str">
        <f>IF('Act6'!$Q65&lt;&gt;"",'Act6'!$Q65,"")</f>
        <v/>
      </c>
      <c r="AD65" s="93">
        <f>'Act6'!$C65</f>
        <v>0</v>
      </c>
      <c r="AE65" s="85" t="str">
        <f t="shared" si="13"/>
        <v/>
      </c>
      <c r="AF65" s="39" t="str">
        <f>IF('Act7'!$Q65&lt;&gt;"",'Act7'!$Q65,"")</f>
        <v/>
      </c>
      <c r="AG65" s="97">
        <f>'Act7'!$C65</f>
        <v>0</v>
      </c>
      <c r="AH65" s="85" t="str">
        <f t="shared" si="14"/>
        <v/>
      </c>
      <c r="AI65" s="85" t="str">
        <f t="shared" si="15"/>
        <v/>
      </c>
      <c r="AJ65" s="39" t="str">
        <f>IF('Act8'!$Q65&lt;&gt;"",'Act8'!$Q65,"")</f>
        <v/>
      </c>
      <c r="AK65" s="97">
        <f>'Act8'!$C65</f>
        <v>0</v>
      </c>
      <c r="AL65" s="85" t="str">
        <f t="shared" si="16"/>
        <v/>
      </c>
      <c r="AM65" s="39" t="str">
        <f>IF('Act9'!$Q65&lt;&gt;"",'Act9'!$Q65,"")</f>
        <v/>
      </c>
      <c r="AN65" s="97">
        <f>'Act9'!$C65</f>
        <v>0</v>
      </c>
      <c r="AO65" s="85" t="str">
        <f t="shared" si="17"/>
        <v/>
      </c>
      <c r="AP65" s="39" t="str">
        <f>IF('Act10'!$Q65&lt;&gt;"",'Act10'!$Q65,"")</f>
        <v/>
      </c>
      <c r="AQ65" s="97">
        <f>'Act10'!$C65</f>
        <v>0</v>
      </c>
      <c r="AR65" s="85" t="str">
        <f t="shared" si="18"/>
        <v/>
      </c>
      <c r="AS65" s="91" t="str">
        <f>IF('Act11'!$Q65&lt;&gt;"",'Act11'!$Q65,"")</f>
        <v/>
      </c>
      <c r="AT65" s="97">
        <f>'Act11'!$C65</f>
        <v>0</v>
      </c>
      <c r="AU65" s="85" t="str">
        <f t="shared" si="19"/>
        <v/>
      </c>
      <c r="AV65" s="91" t="str">
        <f>IF('Act12'!$Q65&lt;&gt;"",'Act12'!$Q65,"")</f>
        <v/>
      </c>
      <c r="AW65" s="97">
        <f>'Act12'!$C65</f>
        <v>0</v>
      </c>
      <c r="AX65" s="85" t="str">
        <f t="shared" si="20"/>
        <v/>
      </c>
      <c r="AY65" s="72"/>
    </row>
    <row r="66" spans="2:51">
      <c r="B66" s="95">
        <f t="shared" si="0"/>
        <v>299946.43</v>
      </c>
      <c r="C66" s="95">
        <f t="shared" si="1"/>
        <v>0</v>
      </c>
      <c r="D66" s="95">
        <f t="shared" si="2"/>
        <v>4672.71</v>
      </c>
      <c r="E66" s="95">
        <f t="shared" si="3"/>
        <v>0</v>
      </c>
      <c r="F66" s="95">
        <f t="shared" si="4"/>
        <v>0</v>
      </c>
      <c r="G66" s="95">
        <f t="shared" si="5"/>
        <v>0</v>
      </c>
      <c r="H66" s="95">
        <f t="shared" si="6"/>
        <v>0</v>
      </c>
      <c r="I66" s="95">
        <f t="shared" si="7"/>
        <v>0</v>
      </c>
      <c r="J66" s="95">
        <f t="shared" si="8"/>
        <v>0</v>
      </c>
      <c r="K66" s="95">
        <f t="shared" si="9"/>
        <v>0</v>
      </c>
      <c r="L66" s="95">
        <f t="shared" si="10"/>
        <v>0</v>
      </c>
      <c r="M66" s="94"/>
      <c r="N66" s="91">
        <f>IF('Act1'!$Q66&lt;&gt;"",'Act1'!$Q66,"")</f>
        <v>40326</v>
      </c>
      <c r="O66" s="93">
        <f>'Act1'!$C66</f>
        <v>517357.16977938236</v>
      </c>
      <c r="P66" s="85"/>
      <c r="Q66" s="91" t="str">
        <f>IF('Act2'!$Q66&lt;&gt;"",'Act2'!$Q66,"")</f>
        <v/>
      </c>
      <c r="R66" s="93">
        <f>'Act2'!$C66</f>
        <v>0</v>
      </c>
      <c r="S66" s="85" t="str">
        <f>IF(AND(Q66&lt;&gt;$N66,Q66&lt;&gt;""),"*","")</f>
        <v/>
      </c>
      <c r="T66" s="91" t="str">
        <f>IF('Act3'!$Q66&lt;&gt;"",'Act3'!$Q66,"")</f>
        <v/>
      </c>
      <c r="U66" s="93">
        <f>'Act3'!$C66</f>
        <v>0</v>
      </c>
      <c r="V66" s="85" t="str">
        <f>IF(AND(T66&lt;&gt;$N66,T66&lt;&gt;""),"*","")</f>
        <v/>
      </c>
      <c r="W66" s="91" t="str">
        <f>IF('Act4'!$Q66&lt;&gt;"",'Act4'!$Q66,"")</f>
        <v/>
      </c>
      <c r="X66" s="93">
        <f>'Act4'!$C66</f>
        <v>0</v>
      </c>
      <c r="Y66" s="85" t="str">
        <f t="shared" si="11"/>
        <v/>
      </c>
      <c r="Z66" s="91" t="str">
        <f>IF('Act5'!$Q66&lt;&gt;"",'Act5'!$Q66,"")</f>
        <v/>
      </c>
      <c r="AA66" s="93">
        <f>'Act5'!$C66</f>
        <v>0</v>
      </c>
      <c r="AB66" s="85" t="str">
        <f t="shared" si="12"/>
        <v/>
      </c>
      <c r="AC66" s="91" t="str">
        <f>IF('Act6'!$Q66&lt;&gt;"",'Act6'!$Q66,"")</f>
        <v/>
      </c>
      <c r="AD66" s="93">
        <f>'Act6'!$C66</f>
        <v>0</v>
      </c>
      <c r="AE66" s="85" t="str">
        <f t="shared" si="13"/>
        <v/>
      </c>
      <c r="AF66" s="39" t="str">
        <f>IF('Act7'!$Q66&lt;&gt;"",'Act7'!$Q66,"")</f>
        <v/>
      </c>
      <c r="AG66" s="97">
        <f>'Act7'!$C66</f>
        <v>0</v>
      </c>
      <c r="AH66" s="85" t="str">
        <f t="shared" si="14"/>
        <v/>
      </c>
      <c r="AI66" s="85" t="str">
        <f t="shared" si="15"/>
        <v/>
      </c>
      <c r="AJ66" s="39" t="str">
        <f>IF('Act8'!$Q66&lt;&gt;"",'Act8'!$Q66,"")</f>
        <v/>
      </c>
      <c r="AK66" s="97">
        <f>'Act8'!$C66</f>
        <v>0</v>
      </c>
      <c r="AL66" s="85" t="str">
        <f t="shared" si="16"/>
        <v/>
      </c>
      <c r="AM66" s="39" t="str">
        <f>IF('Act9'!$Q66&lt;&gt;"",'Act9'!$Q66,"")</f>
        <v/>
      </c>
      <c r="AN66" s="97">
        <f>'Act9'!$C66</f>
        <v>0</v>
      </c>
      <c r="AO66" s="85" t="str">
        <f t="shared" si="17"/>
        <v/>
      </c>
      <c r="AP66" s="39" t="str">
        <f>IF('Act10'!$Q66&lt;&gt;"",'Act10'!$Q66,"")</f>
        <v/>
      </c>
      <c r="AQ66" s="97">
        <f>'Act10'!$C66</f>
        <v>0</v>
      </c>
      <c r="AR66" s="85" t="str">
        <f t="shared" si="18"/>
        <v/>
      </c>
      <c r="AS66" s="91" t="str">
        <f>IF('Act11'!$Q66&lt;&gt;"",'Act11'!$Q66,"")</f>
        <v/>
      </c>
      <c r="AT66" s="97">
        <f>'Act11'!$C66</f>
        <v>0</v>
      </c>
      <c r="AU66" s="85" t="str">
        <f t="shared" si="19"/>
        <v/>
      </c>
      <c r="AV66" s="91" t="str">
        <f>IF('Act12'!$Q66&lt;&gt;"",'Act12'!$Q66,"")</f>
        <v/>
      </c>
      <c r="AW66" s="97">
        <f>'Act12'!$C66</f>
        <v>0</v>
      </c>
      <c r="AX66" s="85" t="str">
        <f t="shared" si="20"/>
        <v/>
      </c>
      <c r="AY66" s="72"/>
    </row>
    <row r="67" spans="2:51">
      <c r="B67" s="95">
        <f t="shared" si="0"/>
        <v>0</v>
      </c>
      <c r="C67" s="95">
        <f t="shared" si="1"/>
        <v>0</v>
      </c>
      <c r="D67" s="95">
        <f t="shared" si="2"/>
        <v>0</v>
      </c>
      <c r="E67" s="95">
        <f t="shared" si="3"/>
        <v>0</v>
      </c>
      <c r="F67" s="95">
        <f t="shared" si="4"/>
        <v>0</v>
      </c>
      <c r="G67" s="95">
        <f t="shared" si="5"/>
        <v>0</v>
      </c>
      <c r="H67" s="95">
        <f t="shared" si="6"/>
        <v>0</v>
      </c>
      <c r="I67" s="95">
        <f t="shared" si="7"/>
        <v>0</v>
      </c>
      <c r="J67" s="95">
        <f t="shared" si="8"/>
        <v>0</v>
      </c>
      <c r="K67" s="95">
        <f t="shared" si="9"/>
        <v>0</v>
      </c>
      <c r="L67" s="95">
        <f t="shared" si="10"/>
        <v>0</v>
      </c>
      <c r="M67" s="94"/>
      <c r="N67" s="91" t="str">
        <f>IF('Act1'!$Q67&lt;&gt;"",'Act1'!$Q67,"")</f>
        <v/>
      </c>
      <c r="O67" s="93">
        <f>'Act1'!$C67</f>
        <v>0</v>
      </c>
      <c r="P67" s="85"/>
      <c r="Q67" s="91" t="str">
        <f>IF('Act2'!$Q67&lt;&gt;"",'Act2'!$Q67,"")</f>
        <v/>
      </c>
      <c r="R67" s="93">
        <f>'Act2'!$C67</f>
        <v>0</v>
      </c>
      <c r="S67" s="85" t="str">
        <f>IF(AND(Q67&lt;&gt;$N67,Q67&lt;&gt;""),"*","")</f>
        <v/>
      </c>
      <c r="T67" s="91" t="str">
        <f>IF('Act3'!$Q67&lt;&gt;"",'Act3'!$Q67,"")</f>
        <v/>
      </c>
      <c r="U67" s="93">
        <f>'Act3'!$C67</f>
        <v>0</v>
      </c>
      <c r="V67" s="85" t="str">
        <f>IF(AND(T67&lt;&gt;$N67,T67&lt;&gt;""),"*","")</f>
        <v/>
      </c>
      <c r="W67" s="91" t="str">
        <f>IF('Act4'!$Q67&lt;&gt;"",'Act4'!$Q67,"")</f>
        <v/>
      </c>
      <c r="X67" s="93">
        <f>'Act4'!$C67</f>
        <v>0</v>
      </c>
      <c r="Y67" s="85" t="str">
        <f t="shared" si="11"/>
        <v/>
      </c>
      <c r="Z67" s="91" t="str">
        <f>IF('Act5'!$Q67&lt;&gt;"",'Act5'!$Q67,"")</f>
        <v/>
      </c>
      <c r="AA67" s="93">
        <f>'Act5'!$C67</f>
        <v>0</v>
      </c>
      <c r="AB67" s="85" t="str">
        <f t="shared" si="12"/>
        <v/>
      </c>
      <c r="AC67" s="91" t="str">
        <f>IF('Act6'!$Q67&lt;&gt;"",'Act6'!$Q67,"")</f>
        <v/>
      </c>
      <c r="AD67" s="93">
        <f>'Act6'!$C67</f>
        <v>0</v>
      </c>
      <c r="AE67" s="85" t="str">
        <f t="shared" si="13"/>
        <v/>
      </c>
      <c r="AF67" s="39" t="str">
        <f>IF('Act7'!$Q67&lt;&gt;"",'Act7'!$Q67,"")</f>
        <v/>
      </c>
      <c r="AG67" s="97">
        <f>'Act7'!$C67</f>
        <v>0</v>
      </c>
      <c r="AH67" s="85" t="str">
        <f t="shared" si="14"/>
        <v/>
      </c>
      <c r="AI67" s="85" t="str">
        <f t="shared" si="15"/>
        <v/>
      </c>
      <c r="AJ67" s="39" t="str">
        <f>IF('Act8'!$Q67&lt;&gt;"",'Act8'!$Q67,"")</f>
        <v/>
      </c>
      <c r="AK67" s="97">
        <f>'Act8'!$C67</f>
        <v>0</v>
      </c>
      <c r="AL67" s="85" t="str">
        <f t="shared" si="16"/>
        <v/>
      </c>
      <c r="AM67" s="39" t="str">
        <f>IF('Act9'!$Q67&lt;&gt;"",'Act9'!$Q67,"")</f>
        <v/>
      </c>
      <c r="AN67" s="97">
        <f>'Act9'!$C67</f>
        <v>0</v>
      </c>
      <c r="AO67" s="85" t="str">
        <f t="shared" si="17"/>
        <v/>
      </c>
      <c r="AP67" s="39" t="str">
        <f>IF('Act10'!$Q67&lt;&gt;"",'Act10'!$Q67,"")</f>
        <v/>
      </c>
      <c r="AQ67" s="97">
        <f>'Act10'!$C67</f>
        <v>0</v>
      </c>
      <c r="AR67" s="85" t="str">
        <f t="shared" si="18"/>
        <v/>
      </c>
      <c r="AS67" s="91" t="str">
        <f>IF('Act11'!$Q67&lt;&gt;"",'Act11'!$Q67,"")</f>
        <v/>
      </c>
      <c r="AT67" s="97">
        <f>'Act11'!$C67</f>
        <v>0</v>
      </c>
      <c r="AU67" s="85" t="str">
        <f t="shared" si="19"/>
        <v/>
      </c>
      <c r="AV67" s="91" t="str">
        <f>IF('Act12'!$Q67&lt;&gt;"",'Act12'!$Q67,"")</f>
        <v/>
      </c>
      <c r="AW67" s="97">
        <f>'Act12'!$C67</f>
        <v>0</v>
      </c>
      <c r="AX67" s="85" t="str">
        <f t="shared" si="20"/>
        <v/>
      </c>
      <c r="AY67" s="72"/>
    </row>
    <row r="68" spans="2:51">
      <c r="B68" s="95">
        <f t="shared" si="0"/>
        <v>0</v>
      </c>
      <c r="C68" s="95">
        <f t="shared" si="1"/>
        <v>0</v>
      </c>
      <c r="D68" s="95">
        <f t="shared" si="2"/>
        <v>0</v>
      </c>
      <c r="E68" s="95">
        <f t="shared" si="3"/>
        <v>0</v>
      </c>
      <c r="F68" s="95">
        <f t="shared" si="4"/>
        <v>0</v>
      </c>
      <c r="G68" s="95">
        <f t="shared" si="5"/>
        <v>0</v>
      </c>
      <c r="H68" s="95">
        <f t="shared" si="6"/>
        <v>0</v>
      </c>
      <c r="I68" s="95">
        <f t="shared" si="7"/>
        <v>0</v>
      </c>
      <c r="J68" s="95">
        <f t="shared" si="8"/>
        <v>0</v>
      </c>
      <c r="K68" s="95">
        <f t="shared" si="9"/>
        <v>0</v>
      </c>
      <c r="L68" s="95">
        <f t="shared" si="10"/>
        <v>0</v>
      </c>
      <c r="M68" s="94"/>
      <c r="N68" s="91" t="str">
        <f>IF('Act1'!$Q68&lt;&gt;"",'Act1'!$Q68,"")</f>
        <v/>
      </c>
      <c r="O68" s="93">
        <f>'Act1'!$C68</f>
        <v>0</v>
      </c>
      <c r="P68" s="85"/>
      <c r="Q68" s="91" t="str">
        <f>IF('Act2'!$Q68&lt;&gt;"",'Act2'!$Q68,"")</f>
        <v/>
      </c>
      <c r="R68" s="93">
        <f>'Act2'!$C68</f>
        <v>0</v>
      </c>
      <c r="S68" s="85" t="str">
        <f>IF(AND(Q68&lt;&gt;$N68,Q68&lt;&gt;""),"*","")</f>
        <v/>
      </c>
      <c r="T68" s="91" t="str">
        <f>IF('Act3'!$Q68&lt;&gt;"",'Act3'!$Q68,"")</f>
        <v/>
      </c>
      <c r="U68" s="93">
        <f>'Act3'!$C68</f>
        <v>0</v>
      </c>
      <c r="V68" s="85" t="str">
        <f>IF(AND(T68&lt;&gt;$N68,T68&lt;&gt;""),"*","")</f>
        <v/>
      </c>
      <c r="W68" s="91" t="str">
        <f>IF('Act4'!$Q68&lt;&gt;"",'Act4'!$Q68,"")</f>
        <v/>
      </c>
      <c r="X68" s="93">
        <f>'Act4'!$C68</f>
        <v>0</v>
      </c>
      <c r="Y68" s="85" t="str">
        <f t="shared" si="11"/>
        <v/>
      </c>
      <c r="Z68" s="91" t="str">
        <f>IF('Act5'!$Q68&lt;&gt;"",'Act5'!$Q68,"")</f>
        <v/>
      </c>
      <c r="AA68" s="93">
        <f>'Act5'!$C68</f>
        <v>0</v>
      </c>
      <c r="AB68" s="85" t="str">
        <f t="shared" si="12"/>
        <v/>
      </c>
      <c r="AC68" s="91" t="str">
        <f>IF('Act6'!$Q68&lt;&gt;"",'Act6'!$Q68,"")</f>
        <v/>
      </c>
      <c r="AD68" s="93">
        <f>'Act6'!$C68</f>
        <v>0</v>
      </c>
      <c r="AE68" s="85" t="str">
        <f t="shared" si="13"/>
        <v/>
      </c>
      <c r="AF68" s="39" t="str">
        <f>IF('Act7'!$Q68&lt;&gt;"",'Act7'!$Q68,"")</f>
        <v/>
      </c>
      <c r="AG68" s="97">
        <f>'Act7'!$C68</f>
        <v>0</v>
      </c>
      <c r="AH68" s="85" t="str">
        <f t="shared" si="14"/>
        <v/>
      </c>
      <c r="AI68" s="85" t="str">
        <f t="shared" si="15"/>
        <v/>
      </c>
      <c r="AJ68" s="39" t="str">
        <f>IF('Act8'!$Q68&lt;&gt;"",'Act8'!$Q68,"")</f>
        <v/>
      </c>
      <c r="AK68" s="97">
        <f>'Act8'!$C68</f>
        <v>0</v>
      </c>
      <c r="AL68" s="85" t="str">
        <f t="shared" si="16"/>
        <v/>
      </c>
      <c r="AM68" s="39" t="str">
        <f>IF('Act9'!$Q68&lt;&gt;"",'Act9'!$Q68,"")</f>
        <v/>
      </c>
      <c r="AN68" s="97">
        <f>'Act9'!$C68</f>
        <v>0</v>
      </c>
      <c r="AO68" s="85" t="str">
        <f t="shared" si="17"/>
        <v/>
      </c>
      <c r="AP68" s="39" t="str">
        <f>IF('Act10'!$Q68&lt;&gt;"",'Act10'!$Q68,"")</f>
        <v/>
      </c>
      <c r="AQ68" s="97">
        <f>'Act10'!$C68</f>
        <v>0</v>
      </c>
      <c r="AR68" s="85" t="str">
        <f t="shared" si="18"/>
        <v/>
      </c>
      <c r="AS68" s="91" t="str">
        <f>IF('Act11'!$Q68&lt;&gt;"",'Act11'!$Q68,"")</f>
        <v/>
      </c>
      <c r="AT68" s="97">
        <f>'Act11'!$C68</f>
        <v>0</v>
      </c>
      <c r="AU68" s="85" t="str">
        <f t="shared" si="19"/>
        <v/>
      </c>
      <c r="AV68" s="91" t="str">
        <f>IF('Act12'!$Q68&lt;&gt;"",'Act12'!$Q68,"")</f>
        <v/>
      </c>
      <c r="AW68" s="97">
        <f>'Act12'!$C68</f>
        <v>0</v>
      </c>
      <c r="AX68" s="85" t="str">
        <f t="shared" si="20"/>
        <v/>
      </c>
      <c r="AY68" s="72"/>
    </row>
    <row r="69" spans="2:51">
      <c r="B69" s="95">
        <f t="shared" si="0"/>
        <v>0</v>
      </c>
      <c r="C69" s="95">
        <f t="shared" si="1"/>
        <v>0</v>
      </c>
      <c r="D69" s="95">
        <f t="shared" si="2"/>
        <v>0</v>
      </c>
      <c r="E69" s="95">
        <f t="shared" si="3"/>
        <v>0</v>
      </c>
      <c r="F69" s="95">
        <f t="shared" si="4"/>
        <v>0</v>
      </c>
      <c r="G69" s="95">
        <f t="shared" si="5"/>
        <v>0</v>
      </c>
      <c r="H69" s="95">
        <f t="shared" si="6"/>
        <v>0</v>
      </c>
      <c r="I69" s="95">
        <f t="shared" si="7"/>
        <v>0</v>
      </c>
      <c r="J69" s="95">
        <f t="shared" si="8"/>
        <v>0</v>
      </c>
      <c r="K69" s="95">
        <f t="shared" si="9"/>
        <v>0</v>
      </c>
      <c r="L69" s="95">
        <f t="shared" si="10"/>
        <v>0</v>
      </c>
      <c r="M69" s="94"/>
      <c r="N69" s="91" t="str">
        <f>IF('Act1'!$Q69&lt;&gt;"",'Act1'!$Q69,"")</f>
        <v/>
      </c>
      <c r="O69" s="93">
        <f>'Act1'!$C69</f>
        <v>0</v>
      </c>
      <c r="P69" s="85"/>
      <c r="Q69" s="91" t="str">
        <f>IF('Act2'!$Q69&lt;&gt;"",'Act2'!$Q69,"")</f>
        <v/>
      </c>
      <c r="R69" s="93">
        <f>'Act2'!$C69</f>
        <v>0</v>
      </c>
      <c r="S69" s="85" t="str">
        <f>IF(AND(Q69&lt;&gt;$N69,Q69&lt;&gt;""),"*","")</f>
        <v/>
      </c>
      <c r="T69" s="91" t="str">
        <f>IF('Act3'!$Q69&lt;&gt;"",'Act3'!$Q69,"")</f>
        <v/>
      </c>
      <c r="U69" s="93">
        <f>'Act3'!$C69</f>
        <v>0</v>
      </c>
      <c r="V69" s="85" t="str">
        <f>IF(AND(T69&lt;&gt;$N69,T69&lt;&gt;""),"*","")</f>
        <v/>
      </c>
      <c r="W69" s="91" t="str">
        <f>IF('Act4'!$Q69&lt;&gt;"",'Act4'!$Q69,"")</f>
        <v/>
      </c>
      <c r="X69" s="93">
        <f>'Act4'!$C69</f>
        <v>0</v>
      </c>
      <c r="Y69" s="85" t="str">
        <f t="shared" si="11"/>
        <v/>
      </c>
      <c r="Z69" s="91" t="str">
        <f>IF('Act5'!$Q69&lt;&gt;"",'Act5'!$Q69,"")</f>
        <v/>
      </c>
      <c r="AA69" s="93">
        <f>'Act5'!$C69</f>
        <v>0</v>
      </c>
      <c r="AB69" s="85" t="str">
        <f t="shared" si="12"/>
        <v/>
      </c>
      <c r="AC69" s="91" t="str">
        <f>IF('Act6'!$Q69&lt;&gt;"",'Act6'!$Q69,"")</f>
        <v/>
      </c>
      <c r="AD69" s="93">
        <f>'Act6'!$C69</f>
        <v>0</v>
      </c>
      <c r="AE69" s="85" t="str">
        <f t="shared" si="13"/>
        <v/>
      </c>
      <c r="AF69" s="39" t="str">
        <f>IF('Act7'!$Q69&lt;&gt;"",'Act7'!$Q69,"")</f>
        <v/>
      </c>
      <c r="AG69" s="97">
        <f>'Act7'!$C69</f>
        <v>0</v>
      </c>
      <c r="AH69" s="85" t="str">
        <f t="shared" si="14"/>
        <v/>
      </c>
      <c r="AI69" s="85" t="str">
        <f t="shared" si="15"/>
        <v/>
      </c>
      <c r="AJ69" s="39" t="str">
        <f>IF('Act8'!$Q69&lt;&gt;"",'Act8'!$Q69,"")</f>
        <v/>
      </c>
      <c r="AK69" s="97">
        <f>'Act8'!$C69</f>
        <v>0</v>
      </c>
      <c r="AL69" s="85" t="str">
        <f t="shared" si="16"/>
        <v/>
      </c>
      <c r="AM69" s="39" t="str">
        <f>IF('Act9'!$Q69&lt;&gt;"",'Act9'!$Q69,"")</f>
        <v/>
      </c>
      <c r="AN69" s="97">
        <f>'Act9'!$C69</f>
        <v>0</v>
      </c>
      <c r="AO69" s="85" t="str">
        <f t="shared" si="17"/>
        <v/>
      </c>
      <c r="AP69" s="39" t="str">
        <f>IF('Act10'!$Q69&lt;&gt;"",'Act10'!$Q69,"")</f>
        <v/>
      </c>
      <c r="AQ69" s="97">
        <f>'Act10'!$C69</f>
        <v>0</v>
      </c>
      <c r="AR69" s="85" t="str">
        <f t="shared" si="18"/>
        <v/>
      </c>
      <c r="AS69" s="91" t="str">
        <f>IF('Act11'!$Q69&lt;&gt;"",'Act11'!$Q69,"")</f>
        <v/>
      </c>
      <c r="AT69" s="97">
        <f>'Act11'!$C69</f>
        <v>0</v>
      </c>
      <c r="AU69" s="85" t="str">
        <f t="shared" si="19"/>
        <v/>
      </c>
      <c r="AV69" s="91" t="str">
        <f>IF('Act12'!$Q69&lt;&gt;"",'Act12'!$Q69,"")</f>
        <v/>
      </c>
      <c r="AW69" s="97">
        <f>'Act12'!$C69</f>
        <v>0</v>
      </c>
      <c r="AX69" s="85" t="str">
        <f t="shared" si="20"/>
        <v/>
      </c>
      <c r="AY69" s="72"/>
    </row>
    <row r="70" spans="2:51">
      <c r="B70" s="95">
        <f t="shared" si="0"/>
        <v>0</v>
      </c>
      <c r="C70" s="95">
        <f t="shared" si="1"/>
        <v>0</v>
      </c>
      <c r="D70" s="95">
        <f t="shared" si="2"/>
        <v>0</v>
      </c>
      <c r="E70" s="95">
        <f t="shared" si="3"/>
        <v>0</v>
      </c>
      <c r="F70" s="95">
        <f t="shared" si="4"/>
        <v>0</v>
      </c>
      <c r="G70" s="95">
        <f t="shared" si="5"/>
        <v>0</v>
      </c>
      <c r="H70" s="95">
        <f t="shared" si="6"/>
        <v>0</v>
      </c>
      <c r="I70" s="95">
        <f t="shared" si="7"/>
        <v>0</v>
      </c>
      <c r="J70" s="95">
        <f t="shared" si="8"/>
        <v>0</v>
      </c>
      <c r="K70" s="95">
        <f t="shared" si="9"/>
        <v>0</v>
      </c>
      <c r="L70" s="95">
        <f t="shared" si="10"/>
        <v>0</v>
      </c>
      <c r="M70" s="94"/>
      <c r="N70" s="91" t="str">
        <f>IF('Act1'!$Q70&lt;&gt;"",'Act1'!$Q70,"")</f>
        <v/>
      </c>
      <c r="O70" s="93">
        <f>'Act1'!$C70</f>
        <v>0</v>
      </c>
      <c r="P70" s="85"/>
      <c r="Q70" s="91" t="str">
        <f>IF('Act2'!$Q70&lt;&gt;"",'Act2'!$Q70,"")</f>
        <v/>
      </c>
      <c r="R70" s="93">
        <f>'Act2'!$C70</f>
        <v>0</v>
      </c>
      <c r="S70" s="85" t="str">
        <f>IF(AND(Q70&lt;&gt;$N70,Q70&lt;&gt;""),"*","")</f>
        <v/>
      </c>
      <c r="T70" s="91" t="str">
        <f>IF('Act3'!$Q70&lt;&gt;"",'Act3'!$Q70,"")</f>
        <v/>
      </c>
      <c r="U70" s="93">
        <f>'Act3'!$C70</f>
        <v>0</v>
      </c>
      <c r="V70" s="85" t="str">
        <f>IF(AND(T70&lt;&gt;$N70,T70&lt;&gt;""),"*","")</f>
        <v/>
      </c>
      <c r="W70" s="91" t="str">
        <f>IF('Act4'!$Q70&lt;&gt;"",'Act4'!$Q70,"")</f>
        <v/>
      </c>
      <c r="X70" s="93">
        <f>'Act4'!$C70</f>
        <v>0</v>
      </c>
      <c r="Y70" s="85" t="str">
        <f t="shared" si="11"/>
        <v/>
      </c>
      <c r="Z70" s="91" t="str">
        <f>IF('Act5'!$Q70&lt;&gt;"",'Act5'!$Q70,"")</f>
        <v/>
      </c>
      <c r="AA70" s="93">
        <f>'Act5'!$C70</f>
        <v>0</v>
      </c>
      <c r="AB70" s="85" t="str">
        <f t="shared" si="12"/>
        <v/>
      </c>
      <c r="AC70" s="91" t="str">
        <f>IF('Act6'!$Q70&lt;&gt;"",'Act6'!$Q70,"")</f>
        <v/>
      </c>
      <c r="AD70" s="93">
        <f>'Act6'!$C70</f>
        <v>0</v>
      </c>
      <c r="AE70" s="85" t="str">
        <f t="shared" si="13"/>
        <v/>
      </c>
      <c r="AF70" s="39" t="str">
        <f>IF('Act7'!$Q70&lt;&gt;"",'Act7'!$Q70,"")</f>
        <v/>
      </c>
      <c r="AG70" s="97">
        <f>'Act7'!$C70</f>
        <v>0</v>
      </c>
      <c r="AH70" s="85" t="str">
        <f t="shared" si="14"/>
        <v/>
      </c>
      <c r="AI70" s="85" t="str">
        <f t="shared" si="15"/>
        <v/>
      </c>
      <c r="AJ70" s="39" t="str">
        <f>IF('Act8'!$Q70&lt;&gt;"",'Act8'!$Q70,"")</f>
        <v/>
      </c>
      <c r="AK70" s="97">
        <f>'Act8'!$C70</f>
        <v>0</v>
      </c>
      <c r="AL70" s="85" t="str">
        <f t="shared" si="16"/>
        <v/>
      </c>
      <c r="AM70" s="39" t="str">
        <f>IF('Act9'!$Q70&lt;&gt;"",'Act9'!$Q70,"")</f>
        <v/>
      </c>
      <c r="AN70" s="97">
        <f>'Act9'!$C70</f>
        <v>0</v>
      </c>
      <c r="AO70" s="85" t="str">
        <f t="shared" si="17"/>
        <v/>
      </c>
      <c r="AP70" s="39" t="str">
        <f>IF('Act10'!$Q70&lt;&gt;"",'Act10'!$Q70,"")</f>
        <v/>
      </c>
      <c r="AQ70" s="97">
        <f>'Act10'!$C70</f>
        <v>0</v>
      </c>
      <c r="AR70" s="85" t="str">
        <f t="shared" si="18"/>
        <v/>
      </c>
      <c r="AS70" s="91" t="str">
        <f>IF('Act11'!$Q70&lt;&gt;"",'Act11'!$Q70,"")</f>
        <v/>
      </c>
      <c r="AT70" s="97">
        <f>'Act11'!$C70</f>
        <v>0</v>
      </c>
      <c r="AU70" s="85" t="str">
        <f t="shared" si="19"/>
        <v/>
      </c>
      <c r="AV70" s="91" t="str">
        <f>IF('Act12'!$Q70&lt;&gt;"",'Act12'!$Q70,"")</f>
        <v/>
      </c>
      <c r="AW70" s="97">
        <f>'Act12'!$C70</f>
        <v>0</v>
      </c>
      <c r="AX70" s="85" t="str">
        <f t="shared" si="20"/>
        <v/>
      </c>
      <c r="AY70" s="72"/>
    </row>
    <row r="71" spans="2:51">
      <c r="B71" s="95">
        <f t="shared" si="0"/>
        <v>0</v>
      </c>
      <c r="C71" s="95">
        <f t="shared" si="1"/>
        <v>0</v>
      </c>
      <c r="D71" s="95">
        <f t="shared" si="2"/>
        <v>0</v>
      </c>
      <c r="E71" s="95">
        <f t="shared" si="3"/>
        <v>0</v>
      </c>
      <c r="F71" s="95">
        <f t="shared" si="4"/>
        <v>0</v>
      </c>
      <c r="G71" s="95">
        <f t="shared" si="5"/>
        <v>0</v>
      </c>
      <c r="H71" s="95">
        <f t="shared" si="6"/>
        <v>0</v>
      </c>
      <c r="I71" s="95">
        <f t="shared" si="7"/>
        <v>0</v>
      </c>
      <c r="J71" s="95">
        <f t="shared" si="8"/>
        <v>0</v>
      </c>
      <c r="K71" s="95">
        <f t="shared" si="9"/>
        <v>0</v>
      </c>
      <c r="L71" s="95">
        <f t="shared" si="10"/>
        <v>0</v>
      </c>
      <c r="M71" s="94"/>
      <c r="N71" s="91" t="str">
        <f>IF('Act1'!$Q71&lt;&gt;"",'Act1'!$Q71,"")</f>
        <v/>
      </c>
      <c r="O71" s="93">
        <f>'Act1'!$C71</f>
        <v>0</v>
      </c>
      <c r="P71" s="85"/>
      <c r="Q71" s="91" t="str">
        <f>IF('Act2'!$Q71&lt;&gt;"",'Act2'!$Q71,"")</f>
        <v/>
      </c>
      <c r="R71" s="93">
        <f>'Act2'!$C71</f>
        <v>0</v>
      </c>
      <c r="S71" s="85" t="str">
        <f>IF(AND(Q71&lt;&gt;$N71,Q71&lt;&gt;""),"*","")</f>
        <v/>
      </c>
      <c r="T71" s="91" t="str">
        <f>IF('Act3'!$Q71&lt;&gt;"",'Act3'!$Q71,"")</f>
        <v/>
      </c>
      <c r="U71" s="93">
        <f>'Act3'!$C71</f>
        <v>0</v>
      </c>
      <c r="V71" s="85" t="str">
        <f>IF(AND(T71&lt;&gt;$N71,T71&lt;&gt;""),"*","")</f>
        <v/>
      </c>
      <c r="W71" s="91" t="str">
        <f>IF('Act4'!$Q71&lt;&gt;"",'Act4'!$Q71,"")</f>
        <v/>
      </c>
      <c r="X71" s="93">
        <f>'Act4'!$C71</f>
        <v>0</v>
      </c>
      <c r="Y71" s="85" t="str">
        <f t="shared" si="11"/>
        <v/>
      </c>
      <c r="Z71" s="91" t="str">
        <f>IF('Act5'!$Q71&lt;&gt;"",'Act5'!$Q71,"")</f>
        <v/>
      </c>
      <c r="AA71" s="93">
        <f>'Act5'!$C71</f>
        <v>0</v>
      </c>
      <c r="AB71" s="85" t="str">
        <f t="shared" si="12"/>
        <v/>
      </c>
      <c r="AC71" s="91" t="str">
        <f>IF('Act6'!$Q71&lt;&gt;"",'Act6'!$Q71,"")</f>
        <v/>
      </c>
      <c r="AD71" s="93">
        <f>'Act6'!$C71</f>
        <v>0</v>
      </c>
      <c r="AE71" s="85" t="str">
        <f t="shared" si="13"/>
        <v/>
      </c>
      <c r="AF71" s="39" t="str">
        <f>IF('Act7'!$Q71&lt;&gt;"",'Act7'!$Q71,"")</f>
        <v/>
      </c>
      <c r="AG71" s="97">
        <f>'Act7'!$C71</f>
        <v>0</v>
      </c>
      <c r="AH71" s="85" t="str">
        <f t="shared" si="14"/>
        <v/>
      </c>
      <c r="AI71" s="85" t="str">
        <f t="shared" si="15"/>
        <v/>
      </c>
      <c r="AJ71" s="39" t="str">
        <f>IF('Act8'!$Q71&lt;&gt;"",'Act8'!$Q71,"")</f>
        <v/>
      </c>
      <c r="AK71" s="97">
        <f>'Act8'!$C71</f>
        <v>0</v>
      </c>
      <c r="AL71" s="85" t="str">
        <f t="shared" si="16"/>
        <v/>
      </c>
      <c r="AM71" s="39" t="str">
        <f>IF('Act9'!$Q71&lt;&gt;"",'Act9'!$Q71,"")</f>
        <v/>
      </c>
      <c r="AN71" s="97">
        <f>'Act9'!$C71</f>
        <v>0</v>
      </c>
      <c r="AO71" s="85" t="str">
        <f t="shared" si="17"/>
        <v/>
      </c>
      <c r="AP71" s="39" t="str">
        <f>IF('Act10'!$Q71&lt;&gt;"",'Act10'!$Q71,"")</f>
        <v/>
      </c>
      <c r="AQ71" s="97">
        <f>'Act10'!$C71</f>
        <v>0</v>
      </c>
      <c r="AR71" s="85" t="str">
        <f t="shared" si="18"/>
        <v/>
      </c>
      <c r="AS71" s="91" t="str">
        <f>IF('Act11'!$Q71&lt;&gt;"",'Act11'!$Q71,"")</f>
        <v/>
      </c>
      <c r="AT71" s="97">
        <f>'Act11'!$C71</f>
        <v>0</v>
      </c>
      <c r="AU71" s="85" t="str">
        <f t="shared" si="19"/>
        <v/>
      </c>
      <c r="AV71" s="91" t="str">
        <f>IF('Act12'!$Q71&lt;&gt;"",'Act12'!$Q71,"")</f>
        <v/>
      </c>
      <c r="AW71" s="97">
        <f>'Act12'!$C71</f>
        <v>0</v>
      </c>
      <c r="AX71" s="85" t="str">
        <f t="shared" si="20"/>
        <v/>
      </c>
      <c r="AY71" s="72"/>
    </row>
    <row r="72" spans="2:51">
      <c r="B72" s="95">
        <f t="shared" si="0"/>
        <v>0</v>
      </c>
      <c r="C72" s="95">
        <f t="shared" si="1"/>
        <v>0</v>
      </c>
      <c r="D72" s="95">
        <f t="shared" si="2"/>
        <v>0</v>
      </c>
      <c r="E72" s="95">
        <f t="shared" si="3"/>
        <v>0</v>
      </c>
      <c r="F72" s="95">
        <f t="shared" si="4"/>
        <v>0</v>
      </c>
      <c r="G72" s="95">
        <f t="shared" si="5"/>
        <v>0</v>
      </c>
      <c r="H72" s="95">
        <f t="shared" si="6"/>
        <v>0</v>
      </c>
      <c r="I72" s="95">
        <f t="shared" si="7"/>
        <v>0</v>
      </c>
      <c r="J72" s="95">
        <f t="shared" si="8"/>
        <v>0</v>
      </c>
      <c r="K72" s="95">
        <f t="shared" si="9"/>
        <v>0</v>
      </c>
      <c r="L72" s="95">
        <f t="shared" si="10"/>
        <v>0</v>
      </c>
      <c r="M72" s="94"/>
      <c r="N72" s="91" t="str">
        <f>IF('Act1'!$Q72&lt;&gt;"",'Act1'!$Q72,"")</f>
        <v/>
      </c>
      <c r="O72" s="93">
        <f>'Act1'!$C72</f>
        <v>0</v>
      </c>
      <c r="P72" s="85"/>
      <c r="Q72" s="91" t="str">
        <f>IF('Act2'!$Q72&lt;&gt;"",'Act2'!$Q72,"")</f>
        <v/>
      </c>
      <c r="R72" s="93">
        <f>'Act2'!$C72</f>
        <v>0</v>
      </c>
      <c r="S72" s="85" t="str">
        <f>IF(AND(Q72&lt;&gt;$N72,Q72&lt;&gt;""),"*","")</f>
        <v/>
      </c>
      <c r="T72" s="91" t="str">
        <f>IF('Act3'!$Q72&lt;&gt;"",'Act3'!$Q72,"")</f>
        <v/>
      </c>
      <c r="U72" s="93">
        <f>'Act3'!$C72</f>
        <v>0</v>
      </c>
      <c r="V72" s="85" t="str">
        <f>IF(AND(T72&lt;&gt;$N72,T72&lt;&gt;""),"*","")</f>
        <v/>
      </c>
      <c r="W72" s="91" t="str">
        <f>IF('Act4'!$Q72&lt;&gt;"",'Act4'!$Q72,"")</f>
        <v/>
      </c>
      <c r="X72" s="93">
        <f>'Act4'!$C72</f>
        <v>0</v>
      </c>
      <c r="Y72" s="85" t="str">
        <f t="shared" si="11"/>
        <v/>
      </c>
      <c r="Z72" s="91" t="str">
        <f>IF('Act5'!$Q72&lt;&gt;"",'Act5'!$Q72,"")</f>
        <v/>
      </c>
      <c r="AA72" s="93">
        <f>'Act5'!$C72</f>
        <v>0</v>
      </c>
      <c r="AB72" s="85" t="str">
        <f t="shared" si="12"/>
        <v/>
      </c>
      <c r="AC72" s="91" t="str">
        <f>IF('Act6'!$Q72&lt;&gt;"",'Act6'!$Q72,"")</f>
        <v/>
      </c>
      <c r="AD72" s="93">
        <f>'Act6'!$C72</f>
        <v>0</v>
      </c>
      <c r="AE72" s="85" t="str">
        <f t="shared" si="13"/>
        <v/>
      </c>
      <c r="AF72" s="39" t="str">
        <f>IF('Act7'!$Q72&lt;&gt;"",'Act7'!$Q72,"")</f>
        <v/>
      </c>
      <c r="AG72" s="97">
        <f>'Act7'!$C72</f>
        <v>0</v>
      </c>
      <c r="AH72" s="85" t="str">
        <f t="shared" si="14"/>
        <v/>
      </c>
      <c r="AI72" s="85" t="str">
        <f t="shared" si="15"/>
        <v/>
      </c>
      <c r="AJ72" s="39" t="str">
        <f>IF('Act8'!$Q72&lt;&gt;"",'Act8'!$Q72,"")</f>
        <v/>
      </c>
      <c r="AK72" s="97">
        <f>'Act8'!$C72</f>
        <v>0</v>
      </c>
      <c r="AL72" s="85" t="str">
        <f t="shared" si="16"/>
        <v/>
      </c>
      <c r="AM72" s="39" t="str">
        <f>IF('Act9'!$Q72&lt;&gt;"",'Act9'!$Q72,"")</f>
        <v/>
      </c>
      <c r="AN72" s="97">
        <f>'Act9'!$C72</f>
        <v>0</v>
      </c>
      <c r="AO72" s="85" t="str">
        <f t="shared" si="17"/>
        <v/>
      </c>
      <c r="AP72" s="39" t="str">
        <f>IF('Act10'!$Q72&lt;&gt;"",'Act10'!$Q72,"")</f>
        <v/>
      </c>
      <c r="AQ72" s="97">
        <f>'Act10'!$C72</f>
        <v>0</v>
      </c>
      <c r="AR72" s="85" t="str">
        <f t="shared" si="18"/>
        <v/>
      </c>
      <c r="AS72" s="91" t="str">
        <f>IF('Act11'!$Q72&lt;&gt;"",'Act11'!$Q72,"")</f>
        <v/>
      </c>
      <c r="AT72" s="97">
        <f>'Act11'!$C72</f>
        <v>0</v>
      </c>
      <c r="AU72" s="85" t="str">
        <f t="shared" si="19"/>
        <v/>
      </c>
      <c r="AV72" s="91" t="str">
        <f>IF('Act12'!$Q72&lt;&gt;"",'Act12'!$Q72,"")</f>
        <v/>
      </c>
      <c r="AW72" s="97">
        <f>'Act12'!$C72</f>
        <v>0</v>
      </c>
      <c r="AX72" s="85" t="str">
        <f t="shared" si="20"/>
        <v/>
      </c>
      <c r="AY72" s="72"/>
    </row>
    <row r="73" spans="2:51">
      <c r="B73" s="95">
        <f t="shared" si="0"/>
        <v>0</v>
      </c>
      <c r="C73" s="95">
        <f t="shared" si="1"/>
        <v>0</v>
      </c>
      <c r="D73" s="95">
        <f t="shared" si="2"/>
        <v>0</v>
      </c>
      <c r="E73" s="95">
        <f t="shared" si="3"/>
        <v>0</v>
      </c>
      <c r="F73" s="95">
        <f t="shared" si="4"/>
        <v>0</v>
      </c>
      <c r="G73" s="95">
        <f t="shared" si="5"/>
        <v>0</v>
      </c>
      <c r="H73" s="95">
        <f t="shared" si="6"/>
        <v>0</v>
      </c>
      <c r="I73" s="95">
        <f t="shared" si="7"/>
        <v>0</v>
      </c>
      <c r="J73" s="95">
        <f t="shared" si="8"/>
        <v>0</v>
      </c>
      <c r="K73" s="95">
        <f t="shared" si="9"/>
        <v>0</v>
      </c>
      <c r="L73" s="95">
        <f t="shared" si="10"/>
        <v>0</v>
      </c>
      <c r="M73" s="94"/>
      <c r="N73" s="91" t="str">
        <f>IF('Act1'!$Q73&lt;&gt;"",'Act1'!$Q73,"")</f>
        <v/>
      </c>
      <c r="O73" s="93">
        <f>'Act1'!$C73</f>
        <v>0</v>
      </c>
      <c r="P73" s="85"/>
      <c r="Q73" s="91" t="str">
        <f>IF('Act2'!$Q73&lt;&gt;"",'Act2'!$Q73,"")</f>
        <v/>
      </c>
      <c r="R73" s="93">
        <f>'Act2'!$C73</f>
        <v>0</v>
      </c>
      <c r="S73" s="85" t="str">
        <f>IF(AND(Q73&lt;&gt;$N73,Q73&lt;&gt;""),"*","")</f>
        <v/>
      </c>
      <c r="T73" s="91" t="str">
        <f>IF('Act3'!$Q73&lt;&gt;"",'Act3'!$Q73,"")</f>
        <v/>
      </c>
      <c r="U73" s="93">
        <f>'Act3'!$C73</f>
        <v>0</v>
      </c>
      <c r="V73" s="85" t="str">
        <f>IF(AND(T73&lt;&gt;$N73,T73&lt;&gt;""),"*","")</f>
        <v/>
      </c>
      <c r="W73" s="91" t="str">
        <f>IF('Act4'!$Q73&lt;&gt;"",'Act4'!$Q73,"")</f>
        <v/>
      </c>
      <c r="X73" s="93">
        <f>'Act4'!$C73</f>
        <v>0</v>
      </c>
      <c r="Y73" s="85" t="str">
        <f t="shared" si="11"/>
        <v/>
      </c>
      <c r="Z73" s="91" t="str">
        <f>IF('Act5'!$Q73&lt;&gt;"",'Act5'!$Q73,"")</f>
        <v/>
      </c>
      <c r="AA73" s="93">
        <f>'Act5'!$C73</f>
        <v>0</v>
      </c>
      <c r="AB73" s="85" t="str">
        <f t="shared" si="12"/>
        <v/>
      </c>
      <c r="AC73" s="91" t="str">
        <f>IF('Act6'!$Q73&lt;&gt;"",'Act6'!$Q73,"")</f>
        <v/>
      </c>
      <c r="AD73" s="93">
        <f>'Act6'!$C73</f>
        <v>0</v>
      </c>
      <c r="AE73" s="85" t="str">
        <f t="shared" si="13"/>
        <v/>
      </c>
      <c r="AF73" s="39" t="str">
        <f>IF('Act7'!$Q73&lt;&gt;"",'Act7'!$Q73,"")</f>
        <v/>
      </c>
      <c r="AG73" s="97">
        <f>'Act7'!$C73</f>
        <v>0</v>
      </c>
      <c r="AH73" s="85" t="str">
        <f t="shared" si="14"/>
        <v/>
      </c>
      <c r="AI73" s="85" t="str">
        <f t="shared" si="15"/>
        <v/>
      </c>
      <c r="AJ73" s="39" t="str">
        <f>IF('Act8'!$Q73&lt;&gt;"",'Act8'!$Q73,"")</f>
        <v/>
      </c>
      <c r="AK73" s="97">
        <f>'Act8'!$C73</f>
        <v>0</v>
      </c>
      <c r="AL73" s="85" t="str">
        <f t="shared" si="16"/>
        <v/>
      </c>
      <c r="AM73" s="39" t="str">
        <f>IF('Act9'!$Q73&lt;&gt;"",'Act9'!$Q73,"")</f>
        <v/>
      </c>
      <c r="AN73" s="97">
        <f>'Act9'!$C73</f>
        <v>0</v>
      </c>
      <c r="AO73" s="85" t="str">
        <f t="shared" si="17"/>
        <v/>
      </c>
      <c r="AP73" s="39" t="str">
        <f>IF('Act10'!$Q73&lt;&gt;"",'Act10'!$Q73,"")</f>
        <v/>
      </c>
      <c r="AQ73" s="97">
        <f>'Act10'!$C73</f>
        <v>0</v>
      </c>
      <c r="AR73" s="85" t="str">
        <f t="shared" si="18"/>
        <v/>
      </c>
      <c r="AS73" s="91" t="str">
        <f>IF('Act11'!$Q73&lt;&gt;"",'Act11'!$Q73,"")</f>
        <v/>
      </c>
      <c r="AT73" s="97">
        <f>'Act11'!$C73</f>
        <v>0</v>
      </c>
      <c r="AU73" s="85" t="str">
        <f t="shared" si="19"/>
        <v/>
      </c>
      <c r="AV73" s="91" t="str">
        <f>IF('Act12'!$Q73&lt;&gt;"",'Act12'!$Q73,"")</f>
        <v/>
      </c>
      <c r="AW73" s="97">
        <f>'Act12'!$C73</f>
        <v>0</v>
      </c>
      <c r="AX73" s="85" t="str">
        <f t="shared" si="20"/>
        <v/>
      </c>
      <c r="AY73" s="72"/>
    </row>
    <row r="74" spans="2:51">
      <c r="B74" s="95">
        <f t="shared" ref="B74:B137" si="21">IFERROR(VLOOKUP(N74,$Q$9:$R$320,2,FALSE),R74)</f>
        <v>0</v>
      </c>
      <c r="C74" s="95">
        <f t="shared" ref="C74:C137" si="22">IFERROR(VLOOKUP(N74,$T$9:$U$320,2,FALSE),U74)</f>
        <v>0</v>
      </c>
      <c r="D74" s="95">
        <f t="shared" ref="D74:D137" si="23">IFERROR(VLOOKUP(N74,$W$9:$X$320,2,FALSE),X74)</f>
        <v>0</v>
      </c>
      <c r="E74" s="95">
        <f t="shared" ref="E74:E137" si="24">IFERROR(VLOOKUP(N74,$Z$9:$AA$320,2,FALSE),AA74)</f>
        <v>0</v>
      </c>
      <c r="F74" s="95">
        <f t="shared" ref="F74:F137" si="25">IFERROR(VLOOKUP(N74,$AC$9:$AD$320,2,FALSE),AD74)</f>
        <v>0</v>
      </c>
      <c r="G74" s="95">
        <f t="shared" ref="G74:G137" si="26">IFERROR(VLOOKUP(N74,$AF$9:$AG$320,2,FALSE),AG74)</f>
        <v>0</v>
      </c>
      <c r="H74" s="95">
        <f t="shared" ref="H74:H137" si="27">IFERROR(VLOOKUP(N74,$AJ$9:$AK$320,2,FALSE),AK74)</f>
        <v>0</v>
      </c>
      <c r="I74" s="95">
        <f t="shared" ref="I74:I137" si="28">IFERROR(VLOOKUP(N74,$AM$9:$AN$320,2,FALSE),AN74)</f>
        <v>0</v>
      </c>
      <c r="J74" s="95">
        <f t="shared" ref="J74:J137" si="29">IFERROR(VLOOKUP(N74,$AP$9:$AQ$320,2,FALSE),AQ74)</f>
        <v>0</v>
      </c>
      <c r="K74" s="95">
        <f t="shared" ref="K74:K137" si="30">IFERROR(VLOOKUP(N74,$AS$9:$AT$320,2,FALSE),AT74)</f>
        <v>0</v>
      </c>
      <c r="L74" s="95">
        <f t="shared" ref="L74:L137" si="31">IFERROR(VLOOKUP(N74,$AV$9:$AW$320,2,FALSE),AW74)</f>
        <v>0</v>
      </c>
      <c r="M74" s="94"/>
      <c r="N74" s="91" t="str">
        <f>IF('Act1'!$Q74&lt;&gt;"",'Act1'!$Q74,"")</f>
        <v/>
      </c>
      <c r="O74" s="93">
        <f>'Act1'!$C74</f>
        <v>0</v>
      </c>
      <c r="P74" s="85"/>
      <c r="Q74" s="91" t="str">
        <f>IF('Act2'!$Q74&lt;&gt;"",'Act2'!$Q74,"")</f>
        <v/>
      </c>
      <c r="R74" s="93">
        <f>'Act2'!$C74</f>
        <v>0</v>
      </c>
      <c r="S74" s="85" t="str">
        <f>IF(AND(Q74&lt;&gt;$N74,Q74&lt;&gt;""),"*","")</f>
        <v/>
      </c>
      <c r="T74" s="91" t="str">
        <f>IF('Act3'!$Q74&lt;&gt;"",'Act3'!$Q74,"")</f>
        <v/>
      </c>
      <c r="U74" s="93">
        <f>'Act3'!$C74</f>
        <v>0</v>
      </c>
      <c r="V74" s="85" t="str">
        <f>IF(AND(T74&lt;&gt;$N74,T74&lt;&gt;""),"*","")</f>
        <v/>
      </c>
      <c r="W74" s="91" t="str">
        <f>IF('Act4'!$Q74&lt;&gt;"",'Act4'!$Q74,"")</f>
        <v/>
      </c>
      <c r="X74" s="93">
        <f>'Act4'!$C74</f>
        <v>0</v>
      </c>
      <c r="Y74" s="85" t="str">
        <f t="shared" ref="Y74:Y137" si="32">IF(AND(W74&lt;&gt;$N74,W74&lt;&gt;""),"*","")</f>
        <v/>
      </c>
      <c r="Z74" s="91" t="str">
        <f>IF('Act5'!$Q74&lt;&gt;"",'Act5'!$Q74,"")</f>
        <v/>
      </c>
      <c r="AA74" s="93">
        <f>'Act5'!$C74</f>
        <v>0</v>
      </c>
      <c r="AB74" s="85" t="str">
        <f t="shared" ref="AB74:AB137" si="33">IF(AND(Z74&lt;&gt;$N74,Z74&lt;&gt;""),"*","")</f>
        <v/>
      </c>
      <c r="AC74" s="91" t="str">
        <f>IF('Act6'!$Q74&lt;&gt;"",'Act6'!$Q74,"")</f>
        <v/>
      </c>
      <c r="AD74" s="93">
        <f>'Act6'!$C74</f>
        <v>0</v>
      </c>
      <c r="AE74" s="85" t="str">
        <f t="shared" ref="AE74:AE137" si="34">IF(AND(AC74&lt;&gt;$N74,AC74&lt;&gt;""),"*","")</f>
        <v/>
      </c>
      <c r="AF74" s="39" t="str">
        <f>IF('Act7'!$Q74&lt;&gt;"",'Act7'!$Q74,"")</f>
        <v/>
      </c>
      <c r="AG74" s="97">
        <f>'Act7'!$C74</f>
        <v>0</v>
      </c>
      <c r="AH74" s="85" t="str">
        <f t="shared" ref="AH74:AH137" si="35">IF(AND(AF74&lt;&gt;$N74,AF74&lt;&gt;""),"*","")</f>
        <v/>
      </c>
      <c r="AI74" s="85" t="str">
        <f t="shared" ref="AI74:AI137" si="36">IF(AND(AF74&lt;&gt;$N74,AF74&lt;&gt;""),"*","")</f>
        <v/>
      </c>
      <c r="AJ74" s="39" t="str">
        <f>IF('Act8'!$Q74&lt;&gt;"",'Act8'!$Q74,"")</f>
        <v/>
      </c>
      <c r="AK74" s="97">
        <f>'Act8'!$C74</f>
        <v>0</v>
      </c>
      <c r="AL74" s="85" t="str">
        <f t="shared" ref="AL74:AL137" si="37">IF(AND(AJ74&lt;&gt;$N74,AJ74&lt;&gt;""),"*","")</f>
        <v/>
      </c>
      <c r="AM74" s="39" t="str">
        <f>IF('Act9'!$Q74&lt;&gt;"",'Act9'!$Q74,"")</f>
        <v/>
      </c>
      <c r="AN74" s="97">
        <f>'Act9'!$C74</f>
        <v>0</v>
      </c>
      <c r="AO74" s="85" t="str">
        <f t="shared" ref="AO74:AO137" si="38">IF(AND(AM74&lt;&gt;$N74,AM74&lt;&gt;""),"*","")</f>
        <v/>
      </c>
      <c r="AP74" s="39" t="str">
        <f>IF('Act10'!$Q74&lt;&gt;"",'Act10'!$Q74,"")</f>
        <v/>
      </c>
      <c r="AQ74" s="97">
        <f>'Act10'!$C74</f>
        <v>0</v>
      </c>
      <c r="AR74" s="85" t="str">
        <f t="shared" ref="AR74:AR137" si="39">IF(AND(AP74&lt;&gt;$N74,AP74&lt;&gt;""),"*","")</f>
        <v/>
      </c>
      <c r="AS74" s="91" t="str">
        <f>IF('Act11'!$Q74&lt;&gt;"",'Act11'!$Q74,"")</f>
        <v/>
      </c>
      <c r="AT74" s="97">
        <f>'Act11'!$C74</f>
        <v>0</v>
      </c>
      <c r="AU74" s="85" t="str">
        <f t="shared" ref="AU74:AU137" si="40">IF(AND(AS74&lt;&gt;$N74,AS74&lt;&gt;""),"*","")</f>
        <v/>
      </c>
      <c r="AV74" s="91" t="str">
        <f>IF('Act12'!$Q74&lt;&gt;"",'Act12'!$Q74,"")</f>
        <v/>
      </c>
      <c r="AW74" s="97">
        <f>'Act12'!$C74</f>
        <v>0</v>
      </c>
      <c r="AX74" s="85" t="str">
        <f t="shared" ref="AX74:AX137" si="41">IF(AND(AV74&lt;&gt;$N74,AV74&lt;&gt;""),"*","")</f>
        <v/>
      </c>
      <c r="AY74" s="72"/>
    </row>
    <row r="75" spans="2:51">
      <c r="B75" s="95">
        <f t="shared" si="21"/>
        <v>0</v>
      </c>
      <c r="C75" s="95">
        <f t="shared" si="22"/>
        <v>0</v>
      </c>
      <c r="D75" s="95">
        <f t="shared" si="23"/>
        <v>0</v>
      </c>
      <c r="E75" s="95">
        <f t="shared" si="24"/>
        <v>0</v>
      </c>
      <c r="F75" s="95">
        <f t="shared" si="25"/>
        <v>0</v>
      </c>
      <c r="G75" s="95">
        <f t="shared" si="26"/>
        <v>0</v>
      </c>
      <c r="H75" s="95">
        <f t="shared" si="27"/>
        <v>0</v>
      </c>
      <c r="I75" s="95">
        <f t="shared" si="28"/>
        <v>0</v>
      </c>
      <c r="J75" s="95">
        <f t="shared" si="29"/>
        <v>0</v>
      </c>
      <c r="K75" s="95">
        <f t="shared" si="30"/>
        <v>0</v>
      </c>
      <c r="L75" s="95">
        <f t="shared" si="31"/>
        <v>0</v>
      </c>
      <c r="M75" s="94"/>
      <c r="N75" s="91" t="str">
        <f>IF('Act1'!$Q75&lt;&gt;"",'Act1'!$Q75,"")</f>
        <v/>
      </c>
      <c r="O75" s="93">
        <f>'Act1'!$C75</f>
        <v>0</v>
      </c>
      <c r="P75" s="85"/>
      <c r="Q75" s="91" t="str">
        <f>IF('Act2'!$Q75&lt;&gt;"",'Act2'!$Q75,"")</f>
        <v/>
      </c>
      <c r="R75" s="93">
        <f>'Act2'!$C75</f>
        <v>0</v>
      </c>
      <c r="S75" s="85" t="str">
        <f>IF(AND(Q75&lt;&gt;$N75,Q75&lt;&gt;""),"*","")</f>
        <v/>
      </c>
      <c r="T75" s="91" t="str">
        <f>IF('Act3'!$Q75&lt;&gt;"",'Act3'!$Q75,"")</f>
        <v/>
      </c>
      <c r="U75" s="93">
        <f>'Act3'!$C75</f>
        <v>0</v>
      </c>
      <c r="V75" s="85" t="str">
        <f>IF(AND(T75&lt;&gt;$N75,T75&lt;&gt;""),"*","")</f>
        <v/>
      </c>
      <c r="W75" s="91" t="str">
        <f>IF('Act4'!$Q75&lt;&gt;"",'Act4'!$Q75,"")</f>
        <v/>
      </c>
      <c r="X75" s="93">
        <f>'Act4'!$C75</f>
        <v>0</v>
      </c>
      <c r="Y75" s="85" t="str">
        <f t="shared" si="32"/>
        <v/>
      </c>
      <c r="Z75" s="91" t="str">
        <f>IF('Act5'!$Q75&lt;&gt;"",'Act5'!$Q75,"")</f>
        <v/>
      </c>
      <c r="AA75" s="93">
        <f>'Act5'!$C75</f>
        <v>0</v>
      </c>
      <c r="AB75" s="85" t="str">
        <f t="shared" si="33"/>
        <v/>
      </c>
      <c r="AC75" s="91" t="str">
        <f>IF('Act6'!$Q75&lt;&gt;"",'Act6'!$Q75,"")</f>
        <v/>
      </c>
      <c r="AD75" s="93">
        <f>'Act6'!$C75</f>
        <v>0</v>
      </c>
      <c r="AE75" s="85" t="str">
        <f t="shared" si="34"/>
        <v/>
      </c>
      <c r="AF75" s="39" t="str">
        <f>IF('Act7'!$Q75&lt;&gt;"",'Act7'!$Q75,"")</f>
        <v/>
      </c>
      <c r="AG75" s="97">
        <f>'Act7'!$C75</f>
        <v>0</v>
      </c>
      <c r="AH75" s="85" t="str">
        <f t="shared" si="35"/>
        <v/>
      </c>
      <c r="AI75" s="85" t="str">
        <f t="shared" si="36"/>
        <v/>
      </c>
      <c r="AJ75" s="39" t="str">
        <f>IF('Act8'!$Q75&lt;&gt;"",'Act8'!$Q75,"")</f>
        <v/>
      </c>
      <c r="AK75" s="97">
        <f>'Act8'!$C75</f>
        <v>0</v>
      </c>
      <c r="AL75" s="85" t="str">
        <f t="shared" si="37"/>
        <v/>
      </c>
      <c r="AM75" s="39" t="str">
        <f>IF('Act9'!$Q75&lt;&gt;"",'Act9'!$Q75,"")</f>
        <v/>
      </c>
      <c r="AN75" s="97">
        <f>'Act9'!$C75</f>
        <v>0</v>
      </c>
      <c r="AO75" s="85" t="str">
        <f t="shared" si="38"/>
        <v/>
      </c>
      <c r="AP75" s="39" t="str">
        <f>IF('Act10'!$Q75&lt;&gt;"",'Act10'!$Q75,"")</f>
        <v/>
      </c>
      <c r="AQ75" s="97">
        <f>'Act10'!$C75</f>
        <v>0</v>
      </c>
      <c r="AR75" s="85" t="str">
        <f t="shared" si="39"/>
        <v/>
      </c>
      <c r="AS75" s="91" t="str">
        <f>IF('Act11'!$Q75&lt;&gt;"",'Act11'!$Q75,"")</f>
        <v/>
      </c>
      <c r="AT75" s="97">
        <f>'Act11'!$C75</f>
        <v>0</v>
      </c>
      <c r="AU75" s="85" t="str">
        <f t="shared" si="40"/>
        <v/>
      </c>
      <c r="AV75" s="91" t="str">
        <f>IF('Act12'!$Q75&lt;&gt;"",'Act12'!$Q75,"")</f>
        <v/>
      </c>
      <c r="AW75" s="97">
        <f>'Act12'!$C75</f>
        <v>0</v>
      </c>
      <c r="AX75" s="85" t="str">
        <f t="shared" si="41"/>
        <v/>
      </c>
      <c r="AY75" s="72"/>
    </row>
    <row r="76" spans="2:51">
      <c r="B76" s="95">
        <f t="shared" si="21"/>
        <v>0</v>
      </c>
      <c r="C76" s="95">
        <f t="shared" si="22"/>
        <v>0</v>
      </c>
      <c r="D76" s="95">
        <f t="shared" si="23"/>
        <v>0</v>
      </c>
      <c r="E76" s="95">
        <f t="shared" si="24"/>
        <v>0</v>
      </c>
      <c r="F76" s="95">
        <f t="shared" si="25"/>
        <v>0</v>
      </c>
      <c r="G76" s="95">
        <f t="shared" si="26"/>
        <v>0</v>
      </c>
      <c r="H76" s="95">
        <f t="shared" si="27"/>
        <v>0</v>
      </c>
      <c r="I76" s="95">
        <f t="shared" si="28"/>
        <v>0</v>
      </c>
      <c r="J76" s="95">
        <f t="shared" si="29"/>
        <v>0</v>
      </c>
      <c r="K76" s="95">
        <f t="shared" si="30"/>
        <v>0</v>
      </c>
      <c r="L76" s="95">
        <f t="shared" si="31"/>
        <v>0</v>
      </c>
      <c r="M76" s="94"/>
      <c r="N76" s="91" t="str">
        <f>IF('Act1'!$Q76&lt;&gt;"",'Act1'!$Q76,"")</f>
        <v/>
      </c>
      <c r="O76" s="93">
        <f>'Act1'!$C76</f>
        <v>0</v>
      </c>
      <c r="P76" s="85"/>
      <c r="Q76" s="91" t="str">
        <f>IF('Act2'!$Q76&lt;&gt;"",'Act2'!$Q76,"")</f>
        <v/>
      </c>
      <c r="R76" s="93">
        <f>'Act2'!$C76</f>
        <v>0</v>
      </c>
      <c r="S76" s="85" t="str">
        <f>IF(AND(Q76&lt;&gt;$N76,Q76&lt;&gt;""),"*","")</f>
        <v/>
      </c>
      <c r="T76" s="91" t="str">
        <f>IF('Act3'!$Q76&lt;&gt;"",'Act3'!$Q76,"")</f>
        <v/>
      </c>
      <c r="U76" s="93">
        <f>'Act3'!$C76</f>
        <v>0</v>
      </c>
      <c r="V76" s="85" t="str">
        <f>IF(AND(T76&lt;&gt;$N76,T76&lt;&gt;""),"*","")</f>
        <v/>
      </c>
      <c r="W76" s="91" t="str">
        <f>IF('Act4'!$Q76&lt;&gt;"",'Act4'!$Q76,"")</f>
        <v/>
      </c>
      <c r="X76" s="93">
        <f>'Act4'!$C76</f>
        <v>0</v>
      </c>
      <c r="Y76" s="85" t="str">
        <f t="shared" si="32"/>
        <v/>
      </c>
      <c r="Z76" s="91" t="str">
        <f>IF('Act5'!$Q76&lt;&gt;"",'Act5'!$Q76,"")</f>
        <v/>
      </c>
      <c r="AA76" s="93">
        <f>'Act5'!$C76</f>
        <v>0</v>
      </c>
      <c r="AB76" s="85" t="str">
        <f t="shared" si="33"/>
        <v/>
      </c>
      <c r="AC76" s="91" t="str">
        <f>IF('Act6'!$Q76&lt;&gt;"",'Act6'!$Q76,"")</f>
        <v/>
      </c>
      <c r="AD76" s="93">
        <f>'Act6'!$C76</f>
        <v>0</v>
      </c>
      <c r="AE76" s="85" t="str">
        <f t="shared" si="34"/>
        <v/>
      </c>
      <c r="AF76" s="39" t="str">
        <f>IF('Act7'!$Q76&lt;&gt;"",'Act7'!$Q76,"")</f>
        <v/>
      </c>
      <c r="AG76" s="97">
        <f>'Act7'!$C76</f>
        <v>0</v>
      </c>
      <c r="AH76" s="85" t="str">
        <f t="shared" si="35"/>
        <v/>
      </c>
      <c r="AI76" s="85" t="str">
        <f t="shared" si="36"/>
        <v/>
      </c>
      <c r="AJ76" s="39" t="str">
        <f>IF('Act8'!$Q76&lt;&gt;"",'Act8'!$Q76,"")</f>
        <v/>
      </c>
      <c r="AK76" s="97">
        <f>'Act8'!$C76</f>
        <v>0</v>
      </c>
      <c r="AL76" s="85" t="str">
        <f t="shared" si="37"/>
        <v/>
      </c>
      <c r="AM76" s="39" t="str">
        <f>IF('Act9'!$Q76&lt;&gt;"",'Act9'!$Q76,"")</f>
        <v/>
      </c>
      <c r="AN76" s="97">
        <f>'Act9'!$C76</f>
        <v>0</v>
      </c>
      <c r="AO76" s="85" t="str">
        <f t="shared" si="38"/>
        <v/>
      </c>
      <c r="AP76" s="39" t="str">
        <f>IF('Act10'!$Q76&lt;&gt;"",'Act10'!$Q76,"")</f>
        <v/>
      </c>
      <c r="AQ76" s="97">
        <f>'Act10'!$C76</f>
        <v>0</v>
      </c>
      <c r="AR76" s="85" t="str">
        <f t="shared" si="39"/>
        <v/>
      </c>
      <c r="AS76" s="91" t="str">
        <f>IF('Act11'!$Q76&lt;&gt;"",'Act11'!$Q76,"")</f>
        <v/>
      </c>
      <c r="AT76" s="97">
        <f>'Act11'!$C76</f>
        <v>0</v>
      </c>
      <c r="AU76" s="85" t="str">
        <f t="shared" si="40"/>
        <v/>
      </c>
      <c r="AV76" s="91" t="str">
        <f>IF('Act12'!$Q76&lt;&gt;"",'Act12'!$Q76,"")</f>
        <v/>
      </c>
      <c r="AW76" s="97">
        <f>'Act12'!$C76</f>
        <v>0</v>
      </c>
      <c r="AX76" s="85" t="str">
        <f t="shared" si="41"/>
        <v/>
      </c>
      <c r="AY76" s="72"/>
    </row>
    <row r="77" spans="2:51">
      <c r="B77" s="95">
        <f t="shared" si="21"/>
        <v>0</v>
      </c>
      <c r="C77" s="95">
        <f t="shared" si="22"/>
        <v>0</v>
      </c>
      <c r="D77" s="95">
        <f t="shared" si="23"/>
        <v>0</v>
      </c>
      <c r="E77" s="95">
        <f t="shared" si="24"/>
        <v>0</v>
      </c>
      <c r="F77" s="95">
        <f t="shared" si="25"/>
        <v>0</v>
      </c>
      <c r="G77" s="95">
        <f t="shared" si="26"/>
        <v>0</v>
      </c>
      <c r="H77" s="95">
        <f t="shared" si="27"/>
        <v>0</v>
      </c>
      <c r="I77" s="95">
        <f t="shared" si="28"/>
        <v>0</v>
      </c>
      <c r="J77" s="95">
        <f t="shared" si="29"/>
        <v>0</v>
      </c>
      <c r="K77" s="95">
        <f t="shared" si="30"/>
        <v>0</v>
      </c>
      <c r="L77" s="95">
        <f t="shared" si="31"/>
        <v>0</v>
      </c>
      <c r="M77" s="94"/>
      <c r="N77" s="91" t="str">
        <f>IF('Act1'!$Q77&lt;&gt;"",'Act1'!$Q77,"")</f>
        <v/>
      </c>
      <c r="O77" s="93">
        <f>'Act1'!$C77</f>
        <v>0</v>
      </c>
      <c r="P77" s="85"/>
      <c r="Q77" s="91" t="str">
        <f>IF('Act2'!$Q77&lt;&gt;"",'Act2'!$Q77,"")</f>
        <v/>
      </c>
      <c r="R77" s="93">
        <f>'Act2'!$C77</f>
        <v>0</v>
      </c>
      <c r="S77" s="85" t="str">
        <f>IF(AND(Q77&lt;&gt;$N77,Q77&lt;&gt;""),"*","")</f>
        <v/>
      </c>
      <c r="T77" s="91" t="str">
        <f>IF('Act3'!$Q77&lt;&gt;"",'Act3'!$Q77,"")</f>
        <v/>
      </c>
      <c r="U77" s="93">
        <f>'Act3'!$C77</f>
        <v>0</v>
      </c>
      <c r="V77" s="85" t="str">
        <f>IF(AND(T77&lt;&gt;$N77,T77&lt;&gt;""),"*","")</f>
        <v/>
      </c>
      <c r="W77" s="91" t="str">
        <f>IF('Act4'!$Q77&lt;&gt;"",'Act4'!$Q77,"")</f>
        <v/>
      </c>
      <c r="X77" s="93">
        <f>'Act4'!$C77</f>
        <v>0</v>
      </c>
      <c r="Y77" s="85" t="str">
        <f t="shared" si="32"/>
        <v/>
      </c>
      <c r="Z77" s="91" t="str">
        <f>IF('Act5'!$Q77&lt;&gt;"",'Act5'!$Q77,"")</f>
        <v/>
      </c>
      <c r="AA77" s="93">
        <f>'Act5'!$C77</f>
        <v>0</v>
      </c>
      <c r="AB77" s="85" t="str">
        <f t="shared" si="33"/>
        <v/>
      </c>
      <c r="AC77" s="91" t="str">
        <f>IF('Act6'!$Q77&lt;&gt;"",'Act6'!$Q77,"")</f>
        <v/>
      </c>
      <c r="AD77" s="93">
        <f>'Act6'!$C77</f>
        <v>0</v>
      </c>
      <c r="AE77" s="85" t="str">
        <f t="shared" si="34"/>
        <v/>
      </c>
      <c r="AF77" s="39" t="str">
        <f>IF('Act7'!$Q77&lt;&gt;"",'Act7'!$Q77,"")</f>
        <v/>
      </c>
      <c r="AG77" s="97">
        <f>'Act7'!$C77</f>
        <v>0</v>
      </c>
      <c r="AH77" s="85" t="str">
        <f t="shared" si="35"/>
        <v/>
      </c>
      <c r="AI77" s="85" t="str">
        <f t="shared" si="36"/>
        <v/>
      </c>
      <c r="AJ77" s="39" t="str">
        <f>IF('Act8'!$Q77&lt;&gt;"",'Act8'!$Q77,"")</f>
        <v/>
      </c>
      <c r="AK77" s="97">
        <f>'Act8'!$C77</f>
        <v>0</v>
      </c>
      <c r="AL77" s="85" t="str">
        <f t="shared" si="37"/>
        <v/>
      </c>
      <c r="AM77" s="39" t="str">
        <f>IF('Act9'!$Q77&lt;&gt;"",'Act9'!$Q77,"")</f>
        <v/>
      </c>
      <c r="AN77" s="97">
        <f>'Act9'!$C77</f>
        <v>0</v>
      </c>
      <c r="AO77" s="85" t="str">
        <f t="shared" si="38"/>
        <v/>
      </c>
      <c r="AP77" s="39" t="str">
        <f>IF('Act10'!$Q77&lt;&gt;"",'Act10'!$Q77,"")</f>
        <v/>
      </c>
      <c r="AQ77" s="97">
        <f>'Act10'!$C77</f>
        <v>0</v>
      </c>
      <c r="AR77" s="85" t="str">
        <f t="shared" si="39"/>
        <v/>
      </c>
      <c r="AS77" s="91" t="str">
        <f>IF('Act11'!$Q77&lt;&gt;"",'Act11'!$Q77,"")</f>
        <v/>
      </c>
      <c r="AT77" s="97">
        <f>'Act11'!$C77</f>
        <v>0</v>
      </c>
      <c r="AU77" s="85" t="str">
        <f t="shared" si="40"/>
        <v/>
      </c>
      <c r="AV77" s="91" t="str">
        <f>IF('Act12'!$Q77&lt;&gt;"",'Act12'!$Q77,"")</f>
        <v/>
      </c>
      <c r="AW77" s="97">
        <f>'Act12'!$C77</f>
        <v>0</v>
      </c>
      <c r="AX77" s="85" t="str">
        <f t="shared" si="41"/>
        <v/>
      </c>
      <c r="AY77" s="72"/>
    </row>
    <row r="78" spans="2:51">
      <c r="B78" s="95">
        <f t="shared" si="21"/>
        <v>0</v>
      </c>
      <c r="C78" s="95">
        <f t="shared" si="22"/>
        <v>0</v>
      </c>
      <c r="D78" s="95">
        <f t="shared" si="23"/>
        <v>0</v>
      </c>
      <c r="E78" s="95">
        <f t="shared" si="24"/>
        <v>0</v>
      </c>
      <c r="F78" s="95">
        <f t="shared" si="25"/>
        <v>0</v>
      </c>
      <c r="G78" s="95">
        <f t="shared" si="26"/>
        <v>0</v>
      </c>
      <c r="H78" s="95">
        <f t="shared" si="27"/>
        <v>0</v>
      </c>
      <c r="I78" s="95">
        <f t="shared" si="28"/>
        <v>0</v>
      </c>
      <c r="J78" s="95">
        <f t="shared" si="29"/>
        <v>0</v>
      </c>
      <c r="K78" s="95">
        <f t="shared" si="30"/>
        <v>0</v>
      </c>
      <c r="L78" s="95">
        <f t="shared" si="31"/>
        <v>0</v>
      </c>
      <c r="M78" s="94"/>
      <c r="N78" s="91" t="str">
        <f>IF('Act1'!$Q78&lt;&gt;"",'Act1'!$Q78,"")</f>
        <v/>
      </c>
      <c r="O78" s="93">
        <f>'Act1'!$C78</f>
        <v>0</v>
      </c>
      <c r="P78" s="85"/>
      <c r="Q78" s="91" t="str">
        <f>IF('Act2'!$Q78&lt;&gt;"",'Act2'!$Q78,"")</f>
        <v/>
      </c>
      <c r="R78" s="93">
        <f>'Act2'!$C78</f>
        <v>0</v>
      </c>
      <c r="S78" s="85" t="str">
        <f>IF(AND(Q78&lt;&gt;$N78,Q78&lt;&gt;""),"*","")</f>
        <v/>
      </c>
      <c r="T78" s="91" t="str">
        <f>IF('Act3'!$Q78&lt;&gt;"",'Act3'!$Q78,"")</f>
        <v/>
      </c>
      <c r="U78" s="93">
        <f>'Act3'!$C78</f>
        <v>0</v>
      </c>
      <c r="V78" s="85" t="str">
        <f>IF(AND(T78&lt;&gt;$N78,T78&lt;&gt;""),"*","")</f>
        <v/>
      </c>
      <c r="W78" s="91" t="str">
        <f>IF('Act4'!$Q78&lt;&gt;"",'Act4'!$Q78,"")</f>
        <v/>
      </c>
      <c r="X78" s="93">
        <f>'Act4'!$C78</f>
        <v>0</v>
      </c>
      <c r="Y78" s="85" t="str">
        <f t="shared" si="32"/>
        <v/>
      </c>
      <c r="Z78" s="91" t="str">
        <f>IF('Act5'!$Q78&lt;&gt;"",'Act5'!$Q78,"")</f>
        <v/>
      </c>
      <c r="AA78" s="93">
        <f>'Act5'!$C78</f>
        <v>0</v>
      </c>
      <c r="AB78" s="85" t="str">
        <f t="shared" si="33"/>
        <v/>
      </c>
      <c r="AC78" s="91" t="str">
        <f>IF('Act6'!$Q78&lt;&gt;"",'Act6'!$Q78,"")</f>
        <v/>
      </c>
      <c r="AD78" s="93">
        <f>'Act6'!$C78</f>
        <v>0</v>
      </c>
      <c r="AE78" s="85" t="str">
        <f t="shared" si="34"/>
        <v/>
      </c>
      <c r="AF78" s="39" t="str">
        <f>IF('Act7'!$Q78&lt;&gt;"",'Act7'!$Q78,"")</f>
        <v/>
      </c>
      <c r="AG78" s="97">
        <f>'Act7'!$C78</f>
        <v>0</v>
      </c>
      <c r="AH78" s="85" t="str">
        <f t="shared" si="35"/>
        <v/>
      </c>
      <c r="AI78" s="85" t="str">
        <f t="shared" si="36"/>
        <v/>
      </c>
      <c r="AJ78" s="39" t="str">
        <f>IF('Act8'!$Q78&lt;&gt;"",'Act8'!$Q78,"")</f>
        <v/>
      </c>
      <c r="AK78" s="97">
        <f>'Act8'!$C78</f>
        <v>0</v>
      </c>
      <c r="AL78" s="85" t="str">
        <f t="shared" si="37"/>
        <v/>
      </c>
      <c r="AM78" s="39" t="str">
        <f>IF('Act9'!$Q78&lt;&gt;"",'Act9'!$Q78,"")</f>
        <v/>
      </c>
      <c r="AN78" s="97">
        <f>'Act9'!$C78</f>
        <v>0</v>
      </c>
      <c r="AO78" s="85" t="str">
        <f t="shared" si="38"/>
        <v/>
      </c>
      <c r="AP78" s="39" t="str">
        <f>IF('Act10'!$Q78&lt;&gt;"",'Act10'!$Q78,"")</f>
        <v/>
      </c>
      <c r="AQ78" s="97">
        <f>'Act10'!$C78</f>
        <v>0</v>
      </c>
      <c r="AR78" s="85" t="str">
        <f t="shared" si="39"/>
        <v/>
      </c>
      <c r="AS78" s="91" t="str">
        <f>IF('Act11'!$Q78&lt;&gt;"",'Act11'!$Q78,"")</f>
        <v/>
      </c>
      <c r="AT78" s="97">
        <f>'Act11'!$C78</f>
        <v>0</v>
      </c>
      <c r="AU78" s="85" t="str">
        <f t="shared" si="40"/>
        <v/>
      </c>
      <c r="AV78" s="91" t="str">
        <f>IF('Act12'!$Q78&lt;&gt;"",'Act12'!$Q78,"")</f>
        <v/>
      </c>
      <c r="AW78" s="97">
        <f>'Act12'!$C78</f>
        <v>0</v>
      </c>
      <c r="AX78" s="85" t="str">
        <f t="shared" si="41"/>
        <v/>
      </c>
      <c r="AY78" s="72"/>
    </row>
    <row r="79" spans="2:51">
      <c r="B79" s="95">
        <f t="shared" si="21"/>
        <v>0</v>
      </c>
      <c r="C79" s="95">
        <f t="shared" si="22"/>
        <v>0</v>
      </c>
      <c r="D79" s="95">
        <f t="shared" si="23"/>
        <v>0</v>
      </c>
      <c r="E79" s="95">
        <f t="shared" si="24"/>
        <v>0</v>
      </c>
      <c r="F79" s="95">
        <f t="shared" si="25"/>
        <v>0</v>
      </c>
      <c r="G79" s="95">
        <f t="shared" si="26"/>
        <v>0</v>
      </c>
      <c r="H79" s="95">
        <f t="shared" si="27"/>
        <v>0</v>
      </c>
      <c r="I79" s="95">
        <f t="shared" si="28"/>
        <v>0</v>
      </c>
      <c r="J79" s="95">
        <f t="shared" si="29"/>
        <v>0</v>
      </c>
      <c r="K79" s="95">
        <f t="shared" si="30"/>
        <v>0</v>
      </c>
      <c r="L79" s="95">
        <f t="shared" si="31"/>
        <v>0</v>
      </c>
      <c r="M79" s="94"/>
      <c r="N79" s="91" t="str">
        <f>IF('Act1'!$Q79&lt;&gt;"",'Act1'!$Q79,"")</f>
        <v/>
      </c>
      <c r="O79" s="93">
        <f>'Act1'!$C79</f>
        <v>0</v>
      </c>
      <c r="P79" s="85"/>
      <c r="Q79" s="91" t="str">
        <f>IF('Act2'!$Q79&lt;&gt;"",'Act2'!$Q79,"")</f>
        <v/>
      </c>
      <c r="R79" s="93">
        <f>'Act2'!$C79</f>
        <v>0</v>
      </c>
      <c r="S79" s="85" t="str">
        <f>IF(AND(Q79&lt;&gt;$N79,Q79&lt;&gt;""),"*","")</f>
        <v/>
      </c>
      <c r="T79" s="91" t="str">
        <f>IF('Act3'!$Q79&lt;&gt;"",'Act3'!$Q79,"")</f>
        <v/>
      </c>
      <c r="U79" s="93">
        <f>'Act3'!$C79</f>
        <v>0</v>
      </c>
      <c r="V79" s="85" t="str">
        <f>IF(AND(T79&lt;&gt;$N79,T79&lt;&gt;""),"*","")</f>
        <v/>
      </c>
      <c r="W79" s="91" t="str">
        <f>IF('Act4'!$Q79&lt;&gt;"",'Act4'!$Q79,"")</f>
        <v/>
      </c>
      <c r="X79" s="93">
        <f>'Act4'!$C79</f>
        <v>0</v>
      </c>
      <c r="Y79" s="85" t="str">
        <f t="shared" si="32"/>
        <v/>
      </c>
      <c r="Z79" s="91" t="str">
        <f>IF('Act5'!$Q79&lt;&gt;"",'Act5'!$Q79,"")</f>
        <v/>
      </c>
      <c r="AA79" s="93">
        <f>'Act5'!$C79</f>
        <v>0</v>
      </c>
      <c r="AB79" s="85" t="str">
        <f t="shared" si="33"/>
        <v/>
      </c>
      <c r="AC79" s="91" t="str">
        <f>IF('Act6'!$Q79&lt;&gt;"",'Act6'!$Q79,"")</f>
        <v/>
      </c>
      <c r="AD79" s="93">
        <f>'Act6'!$C79</f>
        <v>0</v>
      </c>
      <c r="AE79" s="85" t="str">
        <f t="shared" si="34"/>
        <v/>
      </c>
      <c r="AF79" s="39" t="str">
        <f>IF('Act7'!$Q79&lt;&gt;"",'Act7'!$Q79,"")</f>
        <v/>
      </c>
      <c r="AG79" s="97">
        <f>'Act7'!$C79</f>
        <v>0</v>
      </c>
      <c r="AH79" s="85" t="str">
        <f t="shared" si="35"/>
        <v/>
      </c>
      <c r="AI79" s="85" t="str">
        <f t="shared" si="36"/>
        <v/>
      </c>
      <c r="AJ79" s="39" t="str">
        <f>IF('Act8'!$Q79&lt;&gt;"",'Act8'!$Q79,"")</f>
        <v/>
      </c>
      <c r="AK79" s="97">
        <f>'Act8'!$C79</f>
        <v>0</v>
      </c>
      <c r="AL79" s="85" t="str">
        <f t="shared" si="37"/>
        <v/>
      </c>
      <c r="AM79" s="39" t="str">
        <f>IF('Act9'!$Q79&lt;&gt;"",'Act9'!$Q79,"")</f>
        <v/>
      </c>
      <c r="AN79" s="97">
        <f>'Act9'!$C79</f>
        <v>0</v>
      </c>
      <c r="AO79" s="85" t="str">
        <f t="shared" si="38"/>
        <v/>
      </c>
      <c r="AP79" s="39" t="str">
        <f>IF('Act10'!$Q79&lt;&gt;"",'Act10'!$Q79,"")</f>
        <v/>
      </c>
      <c r="AQ79" s="97">
        <f>'Act10'!$C79</f>
        <v>0</v>
      </c>
      <c r="AR79" s="85" t="str">
        <f t="shared" si="39"/>
        <v/>
      </c>
      <c r="AS79" s="91" t="str">
        <f>IF('Act11'!$Q79&lt;&gt;"",'Act11'!$Q79,"")</f>
        <v/>
      </c>
      <c r="AT79" s="97">
        <f>'Act11'!$C79</f>
        <v>0</v>
      </c>
      <c r="AU79" s="85" t="str">
        <f t="shared" si="40"/>
        <v/>
      </c>
      <c r="AV79" s="91" t="str">
        <f>IF('Act12'!$Q79&lt;&gt;"",'Act12'!$Q79,"")</f>
        <v/>
      </c>
      <c r="AW79" s="97">
        <f>'Act12'!$C79</f>
        <v>0</v>
      </c>
      <c r="AX79" s="85" t="str">
        <f t="shared" si="41"/>
        <v/>
      </c>
      <c r="AY79" s="72"/>
    </row>
    <row r="80" spans="2:51">
      <c r="B80" s="95">
        <f t="shared" si="21"/>
        <v>0</v>
      </c>
      <c r="C80" s="95">
        <f t="shared" si="22"/>
        <v>0</v>
      </c>
      <c r="D80" s="95">
        <f t="shared" si="23"/>
        <v>0</v>
      </c>
      <c r="E80" s="95">
        <f t="shared" si="24"/>
        <v>0</v>
      </c>
      <c r="F80" s="95">
        <f t="shared" si="25"/>
        <v>0</v>
      </c>
      <c r="G80" s="95">
        <f t="shared" si="26"/>
        <v>0</v>
      </c>
      <c r="H80" s="95">
        <f t="shared" si="27"/>
        <v>0</v>
      </c>
      <c r="I80" s="95">
        <f t="shared" si="28"/>
        <v>0</v>
      </c>
      <c r="J80" s="95">
        <f t="shared" si="29"/>
        <v>0</v>
      </c>
      <c r="K80" s="95">
        <f t="shared" si="30"/>
        <v>0</v>
      </c>
      <c r="L80" s="95">
        <f t="shared" si="31"/>
        <v>0</v>
      </c>
      <c r="M80" s="94"/>
      <c r="N80" s="91" t="str">
        <f>IF('Act1'!$Q80&lt;&gt;"",'Act1'!$Q80,"")</f>
        <v/>
      </c>
      <c r="O80" s="93">
        <f>'Act1'!$C80</f>
        <v>0</v>
      </c>
      <c r="P80" s="85"/>
      <c r="Q80" s="91" t="str">
        <f>IF('Act2'!$Q80&lt;&gt;"",'Act2'!$Q80,"")</f>
        <v/>
      </c>
      <c r="R80" s="93">
        <f>'Act2'!$C80</f>
        <v>0</v>
      </c>
      <c r="S80" s="85" t="str">
        <f>IF(AND(Q80&lt;&gt;$N80,Q80&lt;&gt;""),"*","")</f>
        <v/>
      </c>
      <c r="T80" s="91" t="str">
        <f>IF('Act3'!$Q80&lt;&gt;"",'Act3'!$Q80,"")</f>
        <v/>
      </c>
      <c r="U80" s="93">
        <f>'Act3'!$C80</f>
        <v>0</v>
      </c>
      <c r="V80" s="85" t="str">
        <f>IF(AND(T80&lt;&gt;$N80,T80&lt;&gt;""),"*","")</f>
        <v/>
      </c>
      <c r="W80" s="91" t="str">
        <f>IF('Act4'!$Q80&lt;&gt;"",'Act4'!$Q80,"")</f>
        <v/>
      </c>
      <c r="X80" s="93">
        <f>'Act4'!$C80</f>
        <v>0</v>
      </c>
      <c r="Y80" s="85" t="str">
        <f t="shared" si="32"/>
        <v/>
      </c>
      <c r="Z80" s="91" t="str">
        <f>IF('Act5'!$Q80&lt;&gt;"",'Act5'!$Q80,"")</f>
        <v/>
      </c>
      <c r="AA80" s="93">
        <f>'Act5'!$C80</f>
        <v>0</v>
      </c>
      <c r="AB80" s="85" t="str">
        <f t="shared" si="33"/>
        <v/>
      </c>
      <c r="AC80" s="91" t="str">
        <f>IF('Act6'!$Q80&lt;&gt;"",'Act6'!$Q80,"")</f>
        <v/>
      </c>
      <c r="AD80" s="93">
        <f>'Act6'!$C80</f>
        <v>0</v>
      </c>
      <c r="AE80" s="85" t="str">
        <f t="shared" si="34"/>
        <v/>
      </c>
      <c r="AF80" s="39" t="str">
        <f>IF('Act7'!$Q80&lt;&gt;"",'Act7'!$Q80,"")</f>
        <v/>
      </c>
      <c r="AG80" s="97">
        <f>'Act7'!$C80</f>
        <v>0</v>
      </c>
      <c r="AH80" s="85" t="str">
        <f t="shared" si="35"/>
        <v/>
      </c>
      <c r="AI80" s="85" t="str">
        <f t="shared" si="36"/>
        <v/>
      </c>
      <c r="AJ80" s="39" t="str">
        <f>IF('Act8'!$Q80&lt;&gt;"",'Act8'!$Q80,"")</f>
        <v/>
      </c>
      <c r="AK80" s="97">
        <f>'Act8'!$C80</f>
        <v>0</v>
      </c>
      <c r="AL80" s="85" t="str">
        <f t="shared" si="37"/>
        <v/>
      </c>
      <c r="AM80" s="39" t="str">
        <f>IF('Act9'!$Q80&lt;&gt;"",'Act9'!$Q80,"")</f>
        <v/>
      </c>
      <c r="AN80" s="97">
        <f>'Act9'!$C80</f>
        <v>0</v>
      </c>
      <c r="AO80" s="85" t="str">
        <f t="shared" si="38"/>
        <v/>
      </c>
      <c r="AP80" s="39" t="str">
        <f>IF('Act10'!$Q80&lt;&gt;"",'Act10'!$Q80,"")</f>
        <v/>
      </c>
      <c r="AQ80" s="97">
        <f>'Act10'!$C80</f>
        <v>0</v>
      </c>
      <c r="AR80" s="85" t="str">
        <f t="shared" si="39"/>
        <v/>
      </c>
      <c r="AS80" s="91" t="str">
        <f>IF('Act11'!$Q80&lt;&gt;"",'Act11'!$Q80,"")</f>
        <v/>
      </c>
      <c r="AT80" s="97">
        <f>'Act11'!$C80</f>
        <v>0</v>
      </c>
      <c r="AU80" s="85" t="str">
        <f t="shared" si="40"/>
        <v/>
      </c>
      <c r="AV80" s="91" t="str">
        <f>IF('Act12'!$Q80&lt;&gt;"",'Act12'!$Q80,"")</f>
        <v/>
      </c>
      <c r="AW80" s="97">
        <f>'Act12'!$C80</f>
        <v>0</v>
      </c>
      <c r="AX80" s="85" t="str">
        <f t="shared" si="41"/>
        <v/>
      </c>
      <c r="AY80" s="72"/>
    </row>
    <row r="81" spans="2:51">
      <c r="B81" s="95">
        <f t="shared" si="21"/>
        <v>0</v>
      </c>
      <c r="C81" s="95">
        <f t="shared" si="22"/>
        <v>0</v>
      </c>
      <c r="D81" s="95">
        <f t="shared" si="23"/>
        <v>0</v>
      </c>
      <c r="E81" s="95">
        <f t="shared" si="24"/>
        <v>0</v>
      </c>
      <c r="F81" s="95">
        <f t="shared" si="25"/>
        <v>0</v>
      </c>
      <c r="G81" s="95">
        <f t="shared" si="26"/>
        <v>0</v>
      </c>
      <c r="H81" s="95">
        <f t="shared" si="27"/>
        <v>0</v>
      </c>
      <c r="I81" s="95">
        <f t="shared" si="28"/>
        <v>0</v>
      </c>
      <c r="J81" s="95">
        <f t="shared" si="29"/>
        <v>0</v>
      </c>
      <c r="K81" s="95">
        <f t="shared" si="30"/>
        <v>0</v>
      </c>
      <c r="L81" s="95">
        <f t="shared" si="31"/>
        <v>0</v>
      </c>
      <c r="M81" s="94"/>
      <c r="N81" s="91" t="str">
        <f>IF('Act1'!$Q81&lt;&gt;"",'Act1'!$Q81,"")</f>
        <v/>
      </c>
      <c r="O81" s="93">
        <f>'Act1'!$C81</f>
        <v>0</v>
      </c>
      <c r="P81" s="85"/>
      <c r="Q81" s="91" t="str">
        <f>IF('Act2'!$Q81&lt;&gt;"",'Act2'!$Q81,"")</f>
        <v/>
      </c>
      <c r="R81" s="93">
        <f>'Act2'!$C81</f>
        <v>0</v>
      </c>
      <c r="S81" s="85" t="str">
        <f>IF(AND(Q81&lt;&gt;$N81,Q81&lt;&gt;""),"*","")</f>
        <v/>
      </c>
      <c r="T81" s="91" t="str">
        <f>IF('Act3'!$Q81&lt;&gt;"",'Act3'!$Q81,"")</f>
        <v/>
      </c>
      <c r="U81" s="93">
        <f>'Act3'!$C81</f>
        <v>0</v>
      </c>
      <c r="V81" s="85" t="str">
        <f>IF(AND(T81&lt;&gt;$N81,T81&lt;&gt;""),"*","")</f>
        <v/>
      </c>
      <c r="W81" s="91" t="str">
        <f>IF('Act4'!$Q81&lt;&gt;"",'Act4'!$Q81,"")</f>
        <v/>
      </c>
      <c r="X81" s="93">
        <f>'Act4'!$C81</f>
        <v>0</v>
      </c>
      <c r="Y81" s="85" t="str">
        <f t="shared" si="32"/>
        <v/>
      </c>
      <c r="Z81" s="91" t="str">
        <f>IF('Act5'!$Q81&lt;&gt;"",'Act5'!$Q81,"")</f>
        <v/>
      </c>
      <c r="AA81" s="93">
        <f>'Act5'!$C81</f>
        <v>0</v>
      </c>
      <c r="AB81" s="85" t="str">
        <f t="shared" si="33"/>
        <v/>
      </c>
      <c r="AC81" s="91" t="str">
        <f>IF('Act6'!$Q81&lt;&gt;"",'Act6'!$Q81,"")</f>
        <v/>
      </c>
      <c r="AD81" s="93">
        <f>'Act6'!$C81</f>
        <v>0</v>
      </c>
      <c r="AE81" s="85" t="str">
        <f t="shared" si="34"/>
        <v/>
      </c>
      <c r="AF81" s="39" t="str">
        <f>IF('Act7'!$Q81&lt;&gt;"",'Act7'!$Q81,"")</f>
        <v/>
      </c>
      <c r="AG81" s="97">
        <f>'Act7'!$C81</f>
        <v>0</v>
      </c>
      <c r="AH81" s="85" t="str">
        <f t="shared" si="35"/>
        <v/>
      </c>
      <c r="AI81" s="85" t="str">
        <f t="shared" si="36"/>
        <v/>
      </c>
      <c r="AJ81" s="39" t="str">
        <f>IF('Act8'!$Q81&lt;&gt;"",'Act8'!$Q81,"")</f>
        <v/>
      </c>
      <c r="AK81" s="97">
        <f>'Act8'!$C81</f>
        <v>0</v>
      </c>
      <c r="AL81" s="85" t="str">
        <f t="shared" si="37"/>
        <v/>
      </c>
      <c r="AM81" s="39" t="str">
        <f>IF('Act9'!$Q81&lt;&gt;"",'Act9'!$Q81,"")</f>
        <v/>
      </c>
      <c r="AN81" s="97">
        <f>'Act9'!$C81</f>
        <v>0</v>
      </c>
      <c r="AO81" s="85" t="str">
        <f t="shared" si="38"/>
        <v/>
      </c>
      <c r="AP81" s="39" t="str">
        <f>IF('Act10'!$Q81&lt;&gt;"",'Act10'!$Q81,"")</f>
        <v/>
      </c>
      <c r="AQ81" s="97">
        <f>'Act10'!$C81</f>
        <v>0</v>
      </c>
      <c r="AR81" s="85" t="str">
        <f t="shared" si="39"/>
        <v/>
      </c>
      <c r="AS81" s="91" t="str">
        <f>IF('Act11'!$Q81&lt;&gt;"",'Act11'!$Q81,"")</f>
        <v/>
      </c>
      <c r="AT81" s="97">
        <f>'Act11'!$C81</f>
        <v>0</v>
      </c>
      <c r="AU81" s="85" t="str">
        <f t="shared" si="40"/>
        <v/>
      </c>
      <c r="AV81" s="91" t="str">
        <f>IF('Act12'!$Q81&lt;&gt;"",'Act12'!$Q81,"")</f>
        <v/>
      </c>
      <c r="AW81" s="97">
        <f>'Act12'!$C81</f>
        <v>0</v>
      </c>
      <c r="AX81" s="85" t="str">
        <f t="shared" si="41"/>
        <v/>
      </c>
      <c r="AY81" s="72"/>
    </row>
    <row r="82" spans="2:51">
      <c r="B82" s="95">
        <f t="shared" si="21"/>
        <v>0</v>
      </c>
      <c r="C82" s="95">
        <f t="shared" si="22"/>
        <v>0</v>
      </c>
      <c r="D82" s="95">
        <f t="shared" si="23"/>
        <v>0</v>
      </c>
      <c r="E82" s="95">
        <f t="shared" si="24"/>
        <v>0</v>
      </c>
      <c r="F82" s="95">
        <f t="shared" si="25"/>
        <v>0</v>
      </c>
      <c r="G82" s="95">
        <f t="shared" si="26"/>
        <v>0</v>
      </c>
      <c r="H82" s="95">
        <f t="shared" si="27"/>
        <v>0</v>
      </c>
      <c r="I82" s="95">
        <f t="shared" si="28"/>
        <v>0</v>
      </c>
      <c r="J82" s="95">
        <f t="shared" si="29"/>
        <v>0</v>
      </c>
      <c r="K82" s="95">
        <f t="shared" si="30"/>
        <v>0</v>
      </c>
      <c r="L82" s="95">
        <f t="shared" si="31"/>
        <v>0</v>
      </c>
      <c r="M82" s="94"/>
      <c r="N82" s="91" t="str">
        <f>IF('Act1'!$Q82&lt;&gt;"",'Act1'!$Q82,"")</f>
        <v/>
      </c>
      <c r="O82" s="93">
        <f>'Act1'!$C82</f>
        <v>0</v>
      </c>
      <c r="P82" s="85"/>
      <c r="Q82" s="91" t="str">
        <f>IF('Act2'!$Q82&lt;&gt;"",'Act2'!$Q82,"")</f>
        <v/>
      </c>
      <c r="R82" s="93">
        <f>'Act2'!$C82</f>
        <v>0</v>
      </c>
      <c r="S82" s="85" t="str">
        <f>IF(AND(Q82&lt;&gt;$N82,Q82&lt;&gt;""),"*","")</f>
        <v/>
      </c>
      <c r="T82" s="91" t="str">
        <f>IF('Act3'!$Q82&lt;&gt;"",'Act3'!$Q82,"")</f>
        <v/>
      </c>
      <c r="U82" s="93">
        <f>'Act3'!$C82</f>
        <v>0</v>
      </c>
      <c r="V82" s="85" t="str">
        <f>IF(AND(T82&lt;&gt;$N82,T82&lt;&gt;""),"*","")</f>
        <v/>
      </c>
      <c r="W82" s="91" t="str">
        <f>IF('Act4'!$Q82&lt;&gt;"",'Act4'!$Q82,"")</f>
        <v/>
      </c>
      <c r="X82" s="93">
        <f>'Act4'!$C82</f>
        <v>0</v>
      </c>
      <c r="Y82" s="85" t="str">
        <f t="shared" si="32"/>
        <v/>
      </c>
      <c r="Z82" s="91" t="str">
        <f>IF('Act5'!$Q82&lt;&gt;"",'Act5'!$Q82,"")</f>
        <v/>
      </c>
      <c r="AA82" s="93">
        <f>'Act5'!$C82</f>
        <v>0</v>
      </c>
      <c r="AB82" s="85" t="str">
        <f t="shared" si="33"/>
        <v/>
      </c>
      <c r="AC82" s="91" t="str">
        <f>IF('Act6'!$Q82&lt;&gt;"",'Act6'!$Q82,"")</f>
        <v/>
      </c>
      <c r="AD82" s="93">
        <f>'Act6'!$C82</f>
        <v>0</v>
      </c>
      <c r="AE82" s="85" t="str">
        <f t="shared" si="34"/>
        <v/>
      </c>
      <c r="AF82" s="39" t="str">
        <f>IF('Act7'!$Q82&lt;&gt;"",'Act7'!$Q82,"")</f>
        <v/>
      </c>
      <c r="AG82" s="97">
        <f>'Act7'!$C82</f>
        <v>0</v>
      </c>
      <c r="AH82" s="85" t="str">
        <f t="shared" si="35"/>
        <v/>
      </c>
      <c r="AI82" s="85" t="str">
        <f t="shared" si="36"/>
        <v/>
      </c>
      <c r="AJ82" s="39" t="str">
        <f>IF('Act8'!$Q82&lt;&gt;"",'Act8'!$Q82,"")</f>
        <v/>
      </c>
      <c r="AK82" s="97">
        <f>'Act8'!$C82</f>
        <v>0</v>
      </c>
      <c r="AL82" s="85" t="str">
        <f t="shared" si="37"/>
        <v/>
      </c>
      <c r="AM82" s="39" t="str">
        <f>IF('Act9'!$Q82&lt;&gt;"",'Act9'!$Q82,"")</f>
        <v/>
      </c>
      <c r="AN82" s="97">
        <f>'Act9'!$C82</f>
        <v>0</v>
      </c>
      <c r="AO82" s="85" t="str">
        <f t="shared" si="38"/>
        <v/>
      </c>
      <c r="AP82" s="39" t="str">
        <f>IF('Act10'!$Q82&lt;&gt;"",'Act10'!$Q82,"")</f>
        <v/>
      </c>
      <c r="AQ82" s="97">
        <f>'Act10'!$C82</f>
        <v>0</v>
      </c>
      <c r="AR82" s="85" t="str">
        <f t="shared" si="39"/>
        <v/>
      </c>
      <c r="AS82" s="91" t="str">
        <f>IF('Act11'!$Q82&lt;&gt;"",'Act11'!$Q82,"")</f>
        <v/>
      </c>
      <c r="AT82" s="97">
        <f>'Act11'!$C82</f>
        <v>0</v>
      </c>
      <c r="AU82" s="85" t="str">
        <f t="shared" si="40"/>
        <v/>
      </c>
      <c r="AV82" s="91" t="str">
        <f>IF('Act12'!$Q82&lt;&gt;"",'Act12'!$Q82,"")</f>
        <v/>
      </c>
      <c r="AW82" s="97">
        <f>'Act12'!$C82</f>
        <v>0</v>
      </c>
      <c r="AX82" s="85" t="str">
        <f t="shared" si="41"/>
        <v/>
      </c>
      <c r="AY82" s="72"/>
    </row>
    <row r="83" spans="2:51">
      <c r="B83" s="95">
        <f t="shared" si="21"/>
        <v>0</v>
      </c>
      <c r="C83" s="95">
        <f t="shared" si="22"/>
        <v>0</v>
      </c>
      <c r="D83" s="95">
        <f t="shared" si="23"/>
        <v>0</v>
      </c>
      <c r="E83" s="95">
        <f t="shared" si="24"/>
        <v>0</v>
      </c>
      <c r="F83" s="95">
        <f t="shared" si="25"/>
        <v>0</v>
      </c>
      <c r="G83" s="95">
        <f t="shared" si="26"/>
        <v>0</v>
      </c>
      <c r="H83" s="95">
        <f t="shared" si="27"/>
        <v>0</v>
      </c>
      <c r="I83" s="95">
        <f t="shared" si="28"/>
        <v>0</v>
      </c>
      <c r="J83" s="95">
        <f t="shared" si="29"/>
        <v>0</v>
      </c>
      <c r="K83" s="95">
        <f t="shared" si="30"/>
        <v>0</v>
      </c>
      <c r="L83" s="95">
        <f t="shared" si="31"/>
        <v>0</v>
      </c>
      <c r="M83" s="94"/>
      <c r="N83" s="91" t="str">
        <f>IF('Act1'!$Q83&lt;&gt;"",'Act1'!$Q83,"")</f>
        <v/>
      </c>
      <c r="O83" s="93">
        <f>'Act1'!$C83</f>
        <v>0</v>
      </c>
      <c r="P83" s="85"/>
      <c r="Q83" s="91" t="str">
        <f>IF('Act2'!$Q83&lt;&gt;"",'Act2'!$Q83,"")</f>
        <v/>
      </c>
      <c r="R83" s="93">
        <f>'Act2'!$C83</f>
        <v>0</v>
      </c>
      <c r="S83" s="85" t="str">
        <f>IF(AND(Q83&lt;&gt;$N83,Q83&lt;&gt;""),"*","")</f>
        <v/>
      </c>
      <c r="T83" s="91" t="str">
        <f>IF('Act3'!$Q83&lt;&gt;"",'Act3'!$Q83,"")</f>
        <v/>
      </c>
      <c r="U83" s="93">
        <f>'Act3'!$C83</f>
        <v>0</v>
      </c>
      <c r="V83" s="85" t="str">
        <f>IF(AND(T83&lt;&gt;$N83,T83&lt;&gt;""),"*","")</f>
        <v/>
      </c>
      <c r="W83" s="91" t="str">
        <f>IF('Act4'!$Q83&lt;&gt;"",'Act4'!$Q83,"")</f>
        <v/>
      </c>
      <c r="X83" s="93">
        <f>'Act4'!$C83</f>
        <v>0</v>
      </c>
      <c r="Y83" s="85" t="str">
        <f t="shared" si="32"/>
        <v/>
      </c>
      <c r="Z83" s="91" t="str">
        <f>IF('Act5'!$Q83&lt;&gt;"",'Act5'!$Q83,"")</f>
        <v/>
      </c>
      <c r="AA83" s="93">
        <f>'Act5'!$C83</f>
        <v>0</v>
      </c>
      <c r="AB83" s="85" t="str">
        <f t="shared" si="33"/>
        <v/>
      </c>
      <c r="AC83" s="91" t="str">
        <f>IF('Act6'!$Q83&lt;&gt;"",'Act6'!$Q83,"")</f>
        <v/>
      </c>
      <c r="AD83" s="93">
        <f>'Act6'!$C83</f>
        <v>0</v>
      </c>
      <c r="AE83" s="85" t="str">
        <f t="shared" si="34"/>
        <v/>
      </c>
      <c r="AF83" s="39" t="str">
        <f>IF('Act7'!$Q83&lt;&gt;"",'Act7'!$Q83,"")</f>
        <v/>
      </c>
      <c r="AG83" s="97">
        <f>'Act7'!$C83</f>
        <v>0</v>
      </c>
      <c r="AH83" s="85" t="str">
        <f t="shared" si="35"/>
        <v/>
      </c>
      <c r="AI83" s="85" t="str">
        <f t="shared" si="36"/>
        <v/>
      </c>
      <c r="AJ83" s="39" t="str">
        <f>IF('Act8'!$Q83&lt;&gt;"",'Act8'!$Q83,"")</f>
        <v/>
      </c>
      <c r="AK83" s="97">
        <f>'Act8'!$C83</f>
        <v>0</v>
      </c>
      <c r="AL83" s="85" t="str">
        <f t="shared" si="37"/>
        <v/>
      </c>
      <c r="AM83" s="39" t="str">
        <f>IF('Act9'!$Q83&lt;&gt;"",'Act9'!$Q83,"")</f>
        <v/>
      </c>
      <c r="AN83" s="97">
        <f>'Act9'!$C83</f>
        <v>0</v>
      </c>
      <c r="AO83" s="85" t="str">
        <f t="shared" si="38"/>
        <v/>
      </c>
      <c r="AP83" s="39" t="str">
        <f>IF('Act10'!$Q83&lt;&gt;"",'Act10'!$Q83,"")</f>
        <v/>
      </c>
      <c r="AQ83" s="97">
        <f>'Act10'!$C83</f>
        <v>0</v>
      </c>
      <c r="AR83" s="85" t="str">
        <f t="shared" si="39"/>
        <v/>
      </c>
      <c r="AS83" s="91" t="str">
        <f>IF('Act11'!$Q83&lt;&gt;"",'Act11'!$Q83,"")</f>
        <v/>
      </c>
      <c r="AT83" s="97">
        <f>'Act11'!$C83</f>
        <v>0</v>
      </c>
      <c r="AU83" s="85" t="str">
        <f t="shared" si="40"/>
        <v/>
      </c>
      <c r="AV83" s="91" t="str">
        <f>IF('Act12'!$Q83&lt;&gt;"",'Act12'!$Q83,"")</f>
        <v/>
      </c>
      <c r="AW83" s="97">
        <f>'Act12'!$C83</f>
        <v>0</v>
      </c>
      <c r="AX83" s="85" t="str">
        <f t="shared" si="41"/>
        <v/>
      </c>
      <c r="AY83" s="72"/>
    </row>
    <row r="84" spans="2:51">
      <c r="B84" s="95">
        <f t="shared" si="21"/>
        <v>0</v>
      </c>
      <c r="C84" s="95">
        <f t="shared" si="22"/>
        <v>0</v>
      </c>
      <c r="D84" s="95">
        <f t="shared" si="23"/>
        <v>0</v>
      </c>
      <c r="E84" s="95">
        <f t="shared" si="24"/>
        <v>0</v>
      </c>
      <c r="F84" s="95">
        <f t="shared" si="25"/>
        <v>0</v>
      </c>
      <c r="G84" s="95">
        <f t="shared" si="26"/>
        <v>0</v>
      </c>
      <c r="H84" s="95">
        <f t="shared" si="27"/>
        <v>0</v>
      </c>
      <c r="I84" s="95">
        <f t="shared" si="28"/>
        <v>0</v>
      </c>
      <c r="J84" s="95">
        <f t="shared" si="29"/>
        <v>0</v>
      </c>
      <c r="K84" s="95">
        <f t="shared" si="30"/>
        <v>0</v>
      </c>
      <c r="L84" s="95">
        <f t="shared" si="31"/>
        <v>0</v>
      </c>
      <c r="M84" s="94"/>
      <c r="N84" s="91" t="str">
        <f>IF('Act1'!$Q84&lt;&gt;"",'Act1'!$Q84,"")</f>
        <v/>
      </c>
      <c r="O84" s="93">
        <f>'Act1'!$C84</f>
        <v>0</v>
      </c>
      <c r="P84" s="85"/>
      <c r="Q84" s="91" t="str">
        <f>IF('Act2'!$Q84&lt;&gt;"",'Act2'!$Q84,"")</f>
        <v/>
      </c>
      <c r="R84" s="93">
        <f>'Act2'!$C84</f>
        <v>0</v>
      </c>
      <c r="S84" s="85" t="str">
        <f>IF(AND(Q84&lt;&gt;$N84,Q84&lt;&gt;""),"*","")</f>
        <v/>
      </c>
      <c r="T84" s="91" t="str">
        <f>IF('Act3'!$Q84&lt;&gt;"",'Act3'!$Q84,"")</f>
        <v/>
      </c>
      <c r="U84" s="93">
        <f>'Act3'!$C84</f>
        <v>0</v>
      </c>
      <c r="V84" s="85" t="str">
        <f>IF(AND(T84&lt;&gt;$N84,T84&lt;&gt;""),"*","")</f>
        <v/>
      </c>
      <c r="W84" s="91" t="str">
        <f>IF('Act4'!$Q84&lt;&gt;"",'Act4'!$Q84,"")</f>
        <v/>
      </c>
      <c r="X84" s="93">
        <f>'Act4'!$C84</f>
        <v>0</v>
      </c>
      <c r="Y84" s="85" t="str">
        <f t="shared" si="32"/>
        <v/>
      </c>
      <c r="Z84" s="91" t="str">
        <f>IF('Act5'!$Q84&lt;&gt;"",'Act5'!$Q84,"")</f>
        <v/>
      </c>
      <c r="AA84" s="93">
        <f>'Act5'!$C84</f>
        <v>0</v>
      </c>
      <c r="AB84" s="85" t="str">
        <f t="shared" si="33"/>
        <v/>
      </c>
      <c r="AC84" s="91" t="str">
        <f>IF('Act6'!$Q84&lt;&gt;"",'Act6'!$Q84,"")</f>
        <v/>
      </c>
      <c r="AD84" s="93">
        <f>'Act6'!$C84</f>
        <v>0</v>
      </c>
      <c r="AE84" s="85" t="str">
        <f t="shared" si="34"/>
        <v/>
      </c>
      <c r="AF84" s="39" t="str">
        <f>IF('Act7'!$Q84&lt;&gt;"",'Act7'!$Q84,"")</f>
        <v/>
      </c>
      <c r="AG84" s="97">
        <f>'Act7'!$C84</f>
        <v>0</v>
      </c>
      <c r="AH84" s="85" t="str">
        <f t="shared" si="35"/>
        <v/>
      </c>
      <c r="AI84" s="85" t="str">
        <f t="shared" si="36"/>
        <v/>
      </c>
      <c r="AJ84" s="39" t="str">
        <f>IF('Act8'!$Q84&lt;&gt;"",'Act8'!$Q84,"")</f>
        <v/>
      </c>
      <c r="AK84" s="97">
        <f>'Act8'!$C84</f>
        <v>0</v>
      </c>
      <c r="AL84" s="85" t="str">
        <f t="shared" si="37"/>
        <v/>
      </c>
      <c r="AM84" s="39" t="str">
        <f>IF('Act9'!$Q84&lt;&gt;"",'Act9'!$Q84,"")</f>
        <v/>
      </c>
      <c r="AN84" s="97">
        <f>'Act9'!$C84</f>
        <v>0</v>
      </c>
      <c r="AO84" s="85" t="str">
        <f t="shared" si="38"/>
        <v/>
      </c>
      <c r="AP84" s="39" t="str">
        <f>IF('Act10'!$Q84&lt;&gt;"",'Act10'!$Q84,"")</f>
        <v/>
      </c>
      <c r="AQ84" s="97">
        <f>'Act10'!$C84</f>
        <v>0</v>
      </c>
      <c r="AR84" s="85" t="str">
        <f t="shared" si="39"/>
        <v/>
      </c>
      <c r="AS84" s="91" t="str">
        <f>IF('Act11'!$Q84&lt;&gt;"",'Act11'!$Q84,"")</f>
        <v/>
      </c>
      <c r="AT84" s="97">
        <f>'Act11'!$C84</f>
        <v>0</v>
      </c>
      <c r="AU84" s="85" t="str">
        <f t="shared" si="40"/>
        <v/>
      </c>
      <c r="AV84" s="91" t="str">
        <f>IF('Act12'!$Q84&lt;&gt;"",'Act12'!$Q84,"")</f>
        <v/>
      </c>
      <c r="AW84" s="97">
        <f>'Act12'!$C84</f>
        <v>0</v>
      </c>
      <c r="AX84" s="85" t="str">
        <f t="shared" si="41"/>
        <v/>
      </c>
      <c r="AY84" s="72"/>
    </row>
    <row r="85" spans="2:51">
      <c r="B85" s="95">
        <f t="shared" si="21"/>
        <v>0</v>
      </c>
      <c r="C85" s="95">
        <f t="shared" si="22"/>
        <v>0</v>
      </c>
      <c r="D85" s="95">
        <f t="shared" si="23"/>
        <v>0</v>
      </c>
      <c r="E85" s="95">
        <f t="shared" si="24"/>
        <v>0</v>
      </c>
      <c r="F85" s="95">
        <f t="shared" si="25"/>
        <v>0</v>
      </c>
      <c r="G85" s="95">
        <f t="shared" si="26"/>
        <v>0</v>
      </c>
      <c r="H85" s="95">
        <f t="shared" si="27"/>
        <v>0</v>
      </c>
      <c r="I85" s="95">
        <f t="shared" si="28"/>
        <v>0</v>
      </c>
      <c r="J85" s="95">
        <f t="shared" si="29"/>
        <v>0</v>
      </c>
      <c r="K85" s="95">
        <f t="shared" si="30"/>
        <v>0</v>
      </c>
      <c r="L85" s="95">
        <f t="shared" si="31"/>
        <v>0</v>
      </c>
      <c r="M85" s="94"/>
      <c r="N85" s="91" t="str">
        <f>IF('Act1'!$Q85&lt;&gt;"",'Act1'!$Q85,"")</f>
        <v/>
      </c>
      <c r="O85" s="93">
        <f>'Act1'!$C85</f>
        <v>0</v>
      </c>
      <c r="P85" s="85"/>
      <c r="Q85" s="91" t="str">
        <f>IF('Act2'!$Q85&lt;&gt;"",'Act2'!$Q85,"")</f>
        <v/>
      </c>
      <c r="R85" s="93">
        <f>'Act2'!$C85</f>
        <v>0</v>
      </c>
      <c r="S85" s="85" t="str">
        <f>IF(AND(Q85&lt;&gt;$N85,Q85&lt;&gt;""),"*","")</f>
        <v/>
      </c>
      <c r="T85" s="91" t="str">
        <f>IF('Act3'!$Q85&lt;&gt;"",'Act3'!$Q85,"")</f>
        <v/>
      </c>
      <c r="U85" s="93">
        <f>'Act3'!$C85</f>
        <v>0</v>
      </c>
      <c r="V85" s="85" t="str">
        <f>IF(AND(T85&lt;&gt;$N85,T85&lt;&gt;""),"*","")</f>
        <v/>
      </c>
      <c r="W85" s="91" t="str">
        <f>IF('Act4'!$Q85&lt;&gt;"",'Act4'!$Q85,"")</f>
        <v/>
      </c>
      <c r="X85" s="93">
        <f>'Act4'!$C85</f>
        <v>0</v>
      </c>
      <c r="Y85" s="85" t="str">
        <f t="shared" si="32"/>
        <v/>
      </c>
      <c r="Z85" s="91" t="str">
        <f>IF('Act5'!$Q85&lt;&gt;"",'Act5'!$Q85,"")</f>
        <v/>
      </c>
      <c r="AA85" s="93">
        <f>'Act5'!$C85</f>
        <v>0</v>
      </c>
      <c r="AB85" s="85" t="str">
        <f t="shared" si="33"/>
        <v/>
      </c>
      <c r="AC85" s="91" t="str">
        <f>IF('Act6'!$Q85&lt;&gt;"",'Act6'!$Q85,"")</f>
        <v/>
      </c>
      <c r="AD85" s="93">
        <f>'Act6'!$C85</f>
        <v>0</v>
      </c>
      <c r="AE85" s="85" t="str">
        <f t="shared" si="34"/>
        <v/>
      </c>
      <c r="AF85" s="39" t="str">
        <f>IF('Act7'!$Q85&lt;&gt;"",'Act7'!$Q85,"")</f>
        <v/>
      </c>
      <c r="AG85" s="97">
        <f>'Act7'!$C85</f>
        <v>0</v>
      </c>
      <c r="AH85" s="85" t="str">
        <f t="shared" si="35"/>
        <v/>
      </c>
      <c r="AI85" s="85" t="str">
        <f t="shared" si="36"/>
        <v/>
      </c>
      <c r="AJ85" s="39" t="str">
        <f>IF('Act8'!$Q85&lt;&gt;"",'Act8'!$Q85,"")</f>
        <v/>
      </c>
      <c r="AK85" s="97">
        <f>'Act8'!$C85</f>
        <v>0</v>
      </c>
      <c r="AL85" s="85" t="str">
        <f t="shared" si="37"/>
        <v/>
      </c>
      <c r="AM85" s="39" t="str">
        <f>IF('Act9'!$Q85&lt;&gt;"",'Act9'!$Q85,"")</f>
        <v/>
      </c>
      <c r="AN85" s="97">
        <f>'Act9'!$C85</f>
        <v>0</v>
      </c>
      <c r="AO85" s="85" t="str">
        <f t="shared" si="38"/>
        <v/>
      </c>
      <c r="AP85" s="39" t="str">
        <f>IF('Act10'!$Q85&lt;&gt;"",'Act10'!$Q85,"")</f>
        <v/>
      </c>
      <c r="AQ85" s="97">
        <f>'Act10'!$C85</f>
        <v>0</v>
      </c>
      <c r="AR85" s="85" t="str">
        <f t="shared" si="39"/>
        <v/>
      </c>
      <c r="AS85" s="91" t="str">
        <f>IF('Act11'!$Q85&lt;&gt;"",'Act11'!$Q85,"")</f>
        <v/>
      </c>
      <c r="AT85" s="97">
        <f>'Act11'!$C85</f>
        <v>0</v>
      </c>
      <c r="AU85" s="85" t="str">
        <f t="shared" si="40"/>
        <v/>
      </c>
      <c r="AV85" s="91" t="str">
        <f>IF('Act12'!$Q85&lt;&gt;"",'Act12'!$Q85,"")</f>
        <v/>
      </c>
      <c r="AW85" s="97">
        <f>'Act12'!$C85</f>
        <v>0</v>
      </c>
      <c r="AX85" s="85" t="str">
        <f t="shared" si="41"/>
        <v/>
      </c>
      <c r="AY85" s="72"/>
    </row>
    <row r="86" spans="2:51">
      <c r="B86" s="95">
        <f t="shared" si="21"/>
        <v>0</v>
      </c>
      <c r="C86" s="95">
        <f t="shared" si="22"/>
        <v>0</v>
      </c>
      <c r="D86" s="95">
        <f t="shared" si="23"/>
        <v>0</v>
      </c>
      <c r="E86" s="95">
        <f t="shared" si="24"/>
        <v>0</v>
      </c>
      <c r="F86" s="95">
        <f t="shared" si="25"/>
        <v>0</v>
      </c>
      <c r="G86" s="95">
        <f t="shared" si="26"/>
        <v>0</v>
      </c>
      <c r="H86" s="95">
        <f t="shared" si="27"/>
        <v>0</v>
      </c>
      <c r="I86" s="95">
        <f t="shared" si="28"/>
        <v>0</v>
      </c>
      <c r="J86" s="95">
        <f t="shared" si="29"/>
        <v>0</v>
      </c>
      <c r="K86" s="95">
        <f t="shared" si="30"/>
        <v>0</v>
      </c>
      <c r="L86" s="95">
        <f t="shared" si="31"/>
        <v>0</v>
      </c>
      <c r="M86" s="94"/>
      <c r="N86" s="91" t="str">
        <f>IF('Act1'!$Q86&lt;&gt;"",'Act1'!$Q86,"")</f>
        <v/>
      </c>
      <c r="O86" s="93">
        <f>'Act1'!$C86</f>
        <v>0</v>
      </c>
      <c r="P86" s="85"/>
      <c r="Q86" s="91" t="str">
        <f>IF('Act2'!$Q86&lt;&gt;"",'Act2'!$Q86,"")</f>
        <v/>
      </c>
      <c r="R86" s="93">
        <f>'Act2'!$C86</f>
        <v>0</v>
      </c>
      <c r="S86" s="85" t="str">
        <f>IF(AND(Q86&lt;&gt;$N86,Q86&lt;&gt;""),"*","")</f>
        <v/>
      </c>
      <c r="T86" s="91" t="str">
        <f>IF('Act3'!$Q86&lt;&gt;"",'Act3'!$Q86,"")</f>
        <v/>
      </c>
      <c r="U86" s="93">
        <f>'Act3'!$C86</f>
        <v>0</v>
      </c>
      <c r="V86" s="85" t="str">
        <f>IF(AND(T86&lt;&gt;$N86,T86&lt;&gt;""),"*","")</f>
        <v/>
      </c>
      <c r="W86" s="91" t="str">
        <f>IF('Act4'!$Q86&lt;&gt;"",'Act4'!$Q86,"")</f>
        <v/>
      </c>
      <c r="X86" s="93">
        <f>'Act4'!$C86</f>
        <v>0</v>
      </c>
      <c r="Y86" s="85" t="str">
        <f t="shared" si="32"/>
        <v/>
      </c>
      <c r="Z86" s="91" t="str">
        <f>IF('Act5'!$Q86&lt;&gt;"",'Act5'!$Q86,"")</f>
        <v/>
      </c>
      <c r="AA86" s="93">
        <f>'Act5'!$C86</f>
        <v>0</v>
      </c>
      <c r="AB86" s="85" t="str">
        <f t="shared" si="33"/>
        <v/>
      </c>
      <c r="AC86" s="91" t="str">
        <f>IF('Act6'!$Q86&lt;&gt;"",'Act6'!$Q86,"")</f>
        <v/>
      </c>
      <c r="AD86" s="93">
        <f>'Act6'!$C86</f>
        <v>0</v>
      </c>
      <c r="AE86" s="85" t="str">
        <f t="shared" si="34"/>
        <v/>
      </c>
      <c r="AF86" s="39" t="str">
        <f>IF('Act7'!$Q86&lt;&gt;"",'Act7'!$Q86,"")</f>
        <v/>
      </c>
      <c r="AG86" s="97">
        <f>'Act7'!$C86</f>
        <v>0</v>
      </c>
      <c r="AH86" s="85" t="str">
        <f t="shared" si="35"/>
        <v/>
      </c>
      <c r="AI86" s="85" t="str">
        <f t="shared" si="36"/>
        <v/>
      </c>
      <c r="AJ86" s="39" t="str">
        <f>IF('Act8'!$Q86&lt;&gt;"",'Act8'!$Q86,"")</f>
        <v/>
      </c>
      <c r="AK86" s="97">
        <f>'Act8'!$C86</f>
        <v>0</v>
      </c>
      <c r="AL86" s="85" t="str">
        <f t="shared" si="37"/>
        <v/>
      </c>
      <c r="AM86" s="39" t="str">
        <f>IF('Act9'!$Q86&lt;&gt;"",'Act9'!$Q86,"")</f>
        <v/>
      </c>
      <c r="AN86" s="97">
        <f>'Act9'!$C86</f>
        <v>0</v>
      </c>
      <c r="AO86" s="85" t="str">
        <f t="shared" si="38"/>
        <v/>
      </c>
      <c r="AP86" s="39" t="str">
        <f>IF('Act10'!$Q86&lt;&gt;"",'Act10'!$Q86,"")</f>
        <v/>
      </c>
      <c r="AQ86" s="97">
        <f>'Act10'!$C86</f>
        <v>0</v>
      </c>
      <c r="AR86" s="85" t="str">
        <f t="shared" si="39"/>
        <v/>
      </c>
      <c r="AS86" s="91" t="str">
        <f>IF('Act11'!$Q86&lt;&gt;"",'Act11'!$Q86,"")</f>
        <v/>
      </c>
      <c r="AT86" s="97">
        <f>'Act11'!$C86</f>
        <v>0</v>
      </c>
      <c r="AU86" s="85" t="str">
        <f t="shared" si="40"/>
        <v/>
      </c>
      <c r="AV86" s="91" t="str">
        <f>IF('Act12'!$Q86&lt;&gt;"",'Act12'!$Q86,"")</f>
        <v/>
      </c>
      <c r="AW86" s="97">
        <f>'Act12'!$C86</f>
        <v>0</v>
      </c>
      <c r="AX86" s="85" t="str">
        <f t="shared" si="41"/>
        <v/>
      </c>
      <c r="AY86" s="72"/>
    </row>
    <row r="87" spans="2:51">
      <c r="B87" s="95">
        <f t="shared" si="21"/>
        <v>0</v>
      </c>
      <c r="C87" s="95">
        <f t="shared" si="22"/>
        <v>0</v>
      </c>
      <c r="D87" s="95">
        <f t="shared" si="23"/>
        <v>0</v>
      </c>
      <c r="E87" s="95">
        <f t="shared" si="24"/>
        <v>0</v>
      </c>
      <c r="F87" s="95">
        <f t="shared" si="25"/>
        <v>0</v>
      </c>
      <c r="G87" s="95">
        <f t="shared" si="26"/>
        <v>0</v>
      </c>
      <c r="H87" s="95">
        <f t="shared" si="27"/>
        <v>0</v>
      </c>
      <c r="I87" s="95">
        <f t="shared" si="28"/>
        <v>0</v>
      </c>
      <c r="J87" s="95">
        <f t="shared" si="29"/>
        <v>0</v>
      </c>
      <c r="K87" s="95">
        <f t="shared" si="30"/>
        <v>0</v>
      </c>
      <c r="L87" s="95">
        <f t="shared" si="31"/>
        <v>0</v>
      </c>
      <c r="M87" s="94"/>
      <c r="N87" s="91" t="str">
        <f>IF('Act1'!$Q87&lt;&gt;"",'Act1'!$Q87,"")</f>
        <v/>
      </c>
      <c r="O87" s="93">
        <f>'Act1'!$C87</f>
        <v>0</v>
      </c>
      <c r="P87" s="85"/>
      <c r="Q87" s="91" t="str">
        <f>IF('Act2'!$Q87&lt;&gt;"",'Act2'!$Q87,"")</f>
        <v/>
      </c>
      <c r="R87" s="93">
        <f>'Act2'!$C87</f>
        <v>0</v>
      </c>
      <c r="S87" s="85" t="str">
        <f>IF(AND(Q87&lt;&gt;$N87,Q87&lt;&gt;""),"*","")</f>
        <v/>
      </c>
      <c r="T87" s="91" t="str">
        <f>IF('Act3'!$Q87&lt;&gt;"",'Act3'!$Q87,"")</f>
        <v/>
      </c>
      <c r="U87" s="93">
        <f>'Act3'!$C87</f>
        <v>0</v>
      </c>
      <c r="V87" s="85" t="str">
        <f>IF(AND(T87&lt;&gt;$N87,T87&lt;&gt;""),"*","")</f>
        <v/>
      </c>
      <c r="W87" s="91" t="str">
        <f>IF('Act4'!$Q87&lt;&gt;"",'Act4'!$Q87,"")</f>
        <v/>
      </c>
      <c r="X87" s="93">
        <f>'Act4'!$C87</f>
        <v>0</v>
      </c>
      <c r="Y87" s="85" t="str">
        <f t="shared" si="32"/>
        <v/>
      </c>
      <c r="Z87" s="91" t="str">
        <f>IF('Act5'!$Q87&lt;&gt;"",'Act5'!$Q87,"")</f>
        <v/>
      </c>
      <c r="AA87" s="93">
        <f>'Act5'!$C87</f>
        <v>0</v>
      </c>
      <c r="AB87" s="85" t="str">
        <f t="shared" si="33"/>
        <v/>
      </c>
      <c r="AC87" s="91" t="str">
        <f>IF('Act6'!$Q87&lt;&gt;"",'Act6'!$Q87,"")</f>
        <v/>
      </c>
      <c r="AD87" s="93">
        <f>'Act6'!$C87</f>
        <v>0</v>
      </c>
      <c r="AE87" s="85" t="str">
        <f t="shared" si="34"/>
        <v/>
      </c>
      <c r="AF87" s="39" t="str">
        <f>IF('Act7'!$Q87&lt;&gt;"",'Act7'!$Q87,"")</f>
        <v/>
      </c>
      <c r="AG87" s="97">
        <f>'Act7'!$C87</f>
        <v>0</v>
      </c>
      <c r="AH87" s="85" t="str">
        <f t="shared" si="35"/>
        <v/>
      </c>
      <c r="AI87" s="85" t="str">
        <f t="shared" si="36"/>
        <v/>
      </c>
      <c r="AJ87" s="39" t="str">
        <f>IF('Act8'!$Q87&lt;&gt;"",'Act8'!$Q87,"")</f>
        <v/>
      </c>
      <c r="AK87" s="97">
        <f>'Act8'!$C87</f>
        <v>0</v>
      </c>
      <c r="AL87" s="85" t="str">
        <f t="shared" si="37"/>
        <v/>
      </c>
      <c r="AM87" s="39" t="str">
        <f>IF('Act9'!$Q87&lt;&gt;"",'Act9'!$Q87,"")</f>
        <v/>
      </c>
      <c r="AN87" s="97">
        <f>'Act9'!$C87</f>
        <v>0</v>
      </c>
      <c r="AO87" s="85" t="str">
        <f t="shared" si="38"/>
        <v/>
      </c>
      <c r="AP87" s="39" t="str">
        <f>IF('Act10'!$Q87&lt;&gt;"",'Act10'!$Q87,"")</f>
        <v/>
      </c>
      <c r="AQ87" s="97">
        <f>'Act10'!$C87</f>
        <v>0</v>
      </c>
      <c r="AR87" s="85" t="str">
        <f t="shared" si="39"/>
        <v/>
      </c>
      <c r="AS87" s="91" t="str">
        <f>IF('Act11'!$Q87&lt;&gt;"",'Act11'!$Q87,"")</f>
        <v/>
      </c>
      <c r="AT87" s="97">
        <f>'Act11'!$C87</f>
        <v>0</v>
      </c>
      <c r="AU87" s="85" t="str">
        <f t="shared" si="40"/>
        <v/>
      </c>
      <c r="AV87" s="91" t="str">
        <f>IF('Act12'!$Q87&lt;&gt;"",'Act12'!$Q87,"")</f>
        <v/>
      </c>
      <c r="AW87" s="97">
        <f>'Act12'!$C87</f>
        <v>0</v>
      </c>
      <c r="AX87" s="85" t="str">
        <f t="shared" si="41"/>
        <v/>
      </c>
      <c r="AY87" s="72"/>
    </row>
    <row r="88" spans="2:51">
      <c r="B88" s="95">
        <f t="shared" si="21"/>
        <v>0</v>
      </c>
      <c r="C88" s="95">
        <f t="shared" si="22"/>
        <v>0</v>
      </c>
      <c r="D88" s="95">
        <f t="shared" si="23"/>
        <v>0</v>
      </c>
      <c r="E88" s="95">
        <f t="shared" si="24"/>
        <v>0</v>
      </c>
      <c r="F88" s="95">
        <f t="shared" si="25"/>
        <v>0</v>
      </c>
      <c r="G88" s="95">
        <f t="shared" si="26"/>
        <v>0</v>
      </c>
      <c r="H88" s="95">
        <f t="shared" si="27"/>
        <v>0</v>
      </c>
      <c r="I88" s="95">
        <f t="shared" si="28"/>
        <v>0</v>
      </c>
      <c r="J88" s="95">
        <f t="shared" si="29"/>
        <v>0</v>
      </c>
      <c r="K88" s="95">
        <f t="shared" si="30"/>
        <v>0</v>
      </c>
      <c r="L88" s="95">
        <f t="shared" si="31"/>
        <v>0</v>
      </c>
      <c r="M88" s="94"/>
      <c r="N88" s="91" t="str">
        <f>IF('Act1'!$Q88&lt;&gt;"",'Act1'!$Q88,"")</f>
        <v/>
      </c>
      <c r="O88" s="93">
        <f>'Act1'!$C88</f>
        <v>0</v>
      </c>
      <c r="P88" s="85"/>
      <c r="Q88" s="91" t="str">
        <f>IF('Act2'!$Q88&lt;&gt;"",'Act2'!$Q88,"")</f>
        <v/>
      </c>
      <c r="R88" s="93">
        <f>'Act2'!$C88</f>
        <v>0</v>
      </c>
      <c r="S88" s="85" t="str">
        <f>IF(AND(Q88&lt;&gt;$N88,Q88&lt;&gt;""),"*","")</f>
        <v/>
      </c>
      <c r="T88" s="91" t="str">
        <f>IF('Act3'!$Q88&lt;&gt;"",'Act3'!$Q88,"")</f>
        <v/>
      </c>
      <c r="U88" s="93">
        <f>'Act3'!$C88</f>
        <v>0</v>
      </c>
      <c r="V88" s="85" t="str">
        <f>IF(AND(T88&lt;&gt;$N88,T88&lt;&gt;""),"*","")</f>
        <v/>
      </c>
      <c r="W88" s="91" t="str">
        <f>IF('Act4'!$Q88&lt;&gt;"",'Act4'!$Q88,"")</f>
        <v/>
      </c>
      <c r="X88" s="93">
        <f>'Act4'!$C88</f>
        <v>0</v>
      </c>
      <c r="Y88" s="85" t="str">
        <f t="shared" si="32"/>
        <v/>
      </c>
      <c r="Z88" s="91" t="str">
        <f>IF('Act5'!$Q88&lt;&gt;"",'Act5'!$Q88,"")</f>
        <v/>
      </c>
      <c r="AA88" s="93">
        <f>'Act5'!$C88</f>
        <v>0</v>
      </c>
      <c r="AB88" s="85" t="str">
        <f t="shared" si="33"/>
        <v/>
      </c>
      <c r="AC88" s="91" t="str">
        <f>IF('Act6'!$Q88&lt;&gt;"",'Act6'!$Q88,"")</f>
        <v/>
      </c>
      <c r="AD88" s="93">
        <f>'Act6'!$C88</f>
        <v>0</v>
      </c>
      <c r="AE88" s="85" t="str">
        <f t="shared" si="34"/>
        <v/>
      </c>
      <c r="AF88" s="39" t="str">
        <f>IF('Act7'!$Q88&lt;&gt;"",'Act7'!$Q88,"")</f>
        <v/>
      </c>
      <c r="AG88" s="97">
        <f>'Act7'!$C88</f>
        <v>0</v>
      </c>
      <c r="AH88" s="85" t="str">
        <f t="shared" si="35"/>
        <v/>
      </c>
      <c r="AI88" s="85" t="str">
        <f t="shared" si="36"/>
        <v/>
      </c>
      <c r="AJ88" s="39" t="str">
        <f>IF('Act8'!$Q88&lt;&gt;"",'Act8'!$Q88,"")</f>
        <v/>
      </c>
      <c r="AK88" s="97">
        <f>'Act8'!$C88</f>
        <v>0</v>
      </c>
      <c r="AL88" s="85" t="str">
        <f t="shared" si="37"/>
        <v/>
      </c>
      <c r="AM88" s="39" t="str">
        <f>IF('Act9'!$Q88&lt;&gt;"",'Act9'!$Q88,"")</f>
        <v/>
      </c>
      <c r="AN88" s="97">
        <f>'Act9'!$C88</f>
        <v>0</v>
      </c>
      <c r="AO88" s="85" t="str">
        <f t="shared" si="38"/>
        <v/>
      </c>
      <c r="AP88" s="39" t="str">
        <f>IF('Act10'!$Q88&lt;&gt;"",'Act10'!$Q88,"")</f>
        <v/>
      </c>
      <c r="AQ88" s="97">
        <f>'Act10'!$C88</f>
        <v>0</v>
      </c>
      <c r="AR88" s="85" t="str">
        <f t="shared" si="39"/>
        <v/>
      </c>
      <c r="AS88" s="91" t="str">
        <f>IF('Act11'!$Q88&lt;&gt;"",'Act11'!$Q88,"")</f>
        <v/>
      </c>
      <c r="AT88" s="97">
        <f>'Act11'!$C88</f>
        <v>0</v>
      </c>
      <c r="AU88" s="85" t="str">
        <f t="shared" si="40"/>
        <v/>
      </c>
      <c r="AV88" s="91" t="str">
        <f>IF('Act12'!$Q88&lt;&gt;"",'Act12'!$Q88,"")</f>
        <v/>
      </c>
      <c r="AW88" s="97">
        <f>'Act12'!$C88</f>
        <v>0</v>
      </c>
      <c r="AX88" s="85" t="str">
        <f t="shared" si="41"/>
        <v/>
      </c>
      <c r="AY88" s="72"/>
    </row>
    <row r="89" spans="2:51">
      <c r="B89" s="95">
        <f t="shared" si="21"/>
        <v>0</v>
      </c>
      <c r="C89" s="95">
        <f t="shared" si="22"/>
        <v>0</v>
      </c>
      <c r="D89" s="95">
        <f t="shared" si="23"/>
        <v>0</v>
      </c>
      <c r="E89" s="95">
        <f t="shared" si="24"/>
        <v>0</v>
      </c>
      <c r="F89" s="95">
        <f t="shared" si="25"/>
        <v>0</v>
      </c>
      <c r="G89" s="95">
        <f t="shared" si="26"/>
        <v>0</v>
      </c>
      <c r="H89" s="95">
        <f t="shared" si="27"/>
        <v>0</v>
      </c>
      <c r="I89" s="95">
        <f t="shared" si="28"/>
        <v>0</v>
      </c>
      <c r="J89" s="95">
        <f t="shared" si="29"/>
        <v>0</v>
      </c>
      <c r="K89" s="95">
        <f t="shared" si="30"/>
        <v>0</v>
      </c>
      <c r="L89" s="95">
        <f t="shared" si="31"/>
        <v>0</v>
      </c>
      <c r="M89" s="94"/>
      <c r="N89" s="91" t="str">
        <f>IF('Act1'!$Q89&lt;&gt;"",'Act1'!$Q89,"")</f>
        <v/>
      </c>
      <c r="O89" s="93">
        <f>'Act1'!$C89</f>
        <v>0</v>
      </c>
      <c r="P89" s="85"/>
      <c r="Q89" s="91" t="str">
        <f>IF('Act2'!$Q89&lt;&gt;"",'Act2'!$Q89,"")</f>
        <v/>
      </c>
      <c r="R89" s="93">
        <f>'Act2'!$C89</f>
        <v>0</v>
      </c>
      <c r="S89" s="85" t="str">
        <f>IF(AND(Q89&lt;&gt;$N89,Q89&lt;&gt;""),"*","")</f>
        <v/>
      </c>
      <c r="T89" s="91" t="str">
        <f>IF('Act3'!$Q89&lt;&gt;"",'Act3'!$Q89,"")</f>
        <v/>
      </c>
      <c r="U89" s="93">
        <f>'Act3'!$C89</f>
        <v>0</v>
      </c>
      <c r="V89" s="85" t="str">
        <f>IF(AND(T89&lt;&gt;$N89,T89&lt;&gt;""),"*","")</f>
        <v/>
      </c>
      <c r="W89" s="91" t="str">
        <f>IF('Act4'!$Q89&lt;&gt;"",'Act4'!$Q89,"")</f>
        <v/>
      </c>
      <c r="X89" s="93">
        <f>'Act4'!$C89</f>
        <v>0</v>
      </c>
      <c r="Y89" s="85" t="str">
        <f t="shared" si="32"/>
        <v/>
      </c>
      <c r="Z89" s="91" t="str">
        <f>IF('Act5'!$Q89&lt;&gt;"",'Act5'!$Q89,"")</f>
        <v/>
      </c>
      <c r="AA89" s="93">
        <f>'Act5'!$C89</f>
        <v>0</v>
      </c>
      <c r="AB89" s="85" t="str">
        <f t="shared" si="33"/>
        <v/>
      </c>
      <c r="AC89" s="91" t="str">
        <f>IF('Act6'!$Q89&lt;&gt;"",'Act6'!$Q89,"")</f>
        <v/>
      </c>
      <c r="AD89" s="93">
        <f>'Act6'!$C89</f>
        <v>0</v>
      </c>
      <c r="AE89" s="85" t="str">
        <f t="shared" si="34"/>
        <v/>
      </c>
      <c r="AF89" s="39" t="str">
        <f>IF('Act7'!$Q89&lt;&gt;"",'Act7'!$Q89,"")</f>
        <v/>
      </c>
      <c r="AG89" s="97">
        <f>'Act7'!$C89</f>
        <v>0</v>
      </c>
      <c r="AH89" s="85" t="str">
        <f t="shared" si="35"/>
        <v/>
      </c>
      <c r="AI89" s="85" t="str">
        <f t="shared" si="36"/>
        <v/>
      </c>
      <c r="AJ89" s="39" t="str">
        <f>IF('Act8'!$Q89&lt;&gt;"",'Act8'!$Q89,"")</f>
        <v/>
      </c>
      <c r="AK89" s="97">
        <f>'Act8'!$C89</f>
        <v>0</v>
      </c>
      <c r="AL89" s="85" t="str">
        <f t="shared" si="37"/>
        <v/>
      </c>
      <c r="AM89" s="39" t="str">
        <f>IF('Act9'!$Q89&lt;&gt;"",'Act9'!$Q89,"")</f>
        <v/>
      </c>
      <c r="AN89" s="97">
        <f>'Act9'!$C89</f>
        <v>0</v>
      </c>
      <c r="AO89" s="85" t="str">
        <f t="shared" si="38"/>
        <v/>
      </c>
      <c r="AP89" s="39" t="str">
        <f>IF('Act10'!$Q89&lt;&gt;"",'Act10'!$Q89,"")</f>
        <v/>
      </c>
      <c r="AQ89" s="97">
        <f>'Act10'!$C89</f>
        <v>0</v>
      </c>
      <c r="AR89" s="85" t="str">
        <f t="shared" si="39"/>
        <v/>
      </c>
      <c r="AS89" s="91" t="str">
        <f>IF('Act11'!$Q89&lt;&gt;"",'Act11'!$Q89,"")</f>
        <v/>
      </c>
      <c r="AT89" s="97">
        <f>'Act11'!$C89</f>
        <v>0</v>
      </c>
      <c r="AU89" s="85" t="str">
        <f t="shared" si="40"/>
        <v/>
      </c>
      <c r="AV89" s="91" t="str">
        <f>IF('Act12'!$Q89&lt;&gt;"",'Act12'!$Q89,"")</f>
        <v/>
      </c>
      <c r="AW89" s="97">
        <f>'Act12'!$C89</f>
        <v>0</v>
      </c>
      <c r="AX89" s="85" t="str">
        <f t="shared" si="41"/>
        <v/>
      </c>
      <c r="AY89" s="72"/>
    </row>
    <row r="90" spans="2:51">
      <c r="B90" s="95">
        <f t="shared" si="21"/>
        <v>0</v>
      </c>
      <c r="C90" s="95">
        <f t="shared" si="22"/>
        <v>0</v>
      </c>
      <c r="D90" s="95">
        <f t="shared" si="23"/>
        <v>0</v>
      </c>
      <c r="E90" s="95">
        <f t="shared" si="24"/>
        <v>0</v>
      </c>
      <c r="F90" s="95">
        <f t="shared" si="25"/>
        <v>0</v>
      </c>
      <c r="G90" s="95">
        <f t="shared" si="26"/>
        <v>0</v>
      </c>
      <c r="H90" s="95">
        <f t="shared" si="27"/>
        <v>0</v>
      </c>
      <c r="I90" s="95">
        <f t="shared" si="28"/>
        <v>0</v>
      </c>
      <c r="J90" s="95">
        <f t="shared" si="29"/>
        <v>0</v>
      </c>
      <c r="K90" s="95">
        <f t="shared" si="30"/>
        <v>0</v>
      </c>
      <c r="L90" s="95">
        <f t="shared" si="31"/>
        <v>0</v>
      </c>
      <c r="M90" s="94"/>
      <c r="N90" s="91" t="str">
        <f>IF('Act1'!$Q90&lt;&gt;"",'Act1'!$Q90,"")</f>
        <v/>
      </c>
      <c r="O90" s="93">
        <f>'Act1'!$C90</f>
        <v>0</v>
      </c>
      <c r="P90" s="85"/>
      <c r="Q90" s="91" t="str">
        <f>IF('Act2'!$Q90&lt;&gt;"",'Act2'!$Q90,"")</f>
        <v/>
      </c>
      <c r="R90" s="93">
        <f>'Act2'!$C90</f>
        <v>0</v>
      </c>
      <c r="S90" s="85" t="str">
        <f>IF(AND(Q90&lt;&gt;$N90,Q90&lt;&gt;""),"*","")</f>
        <v/>
      </c>
      <c r="T90" s="91" t="str">
        <f>IF('Act3'!$Q90&lt;&gt;"",'Act3'!$Q90,"")</f>
        <v/>
      </c>
      <c r="U90" s="93">
        <f>'Act3'!$C90</f>
        <v>0</v>
      </c>
      <c r="V90" s="85" t="str">
        <f>IF(AND(T90&lt;&gt;$N90,T90&lt;&gt;""),"*","")</f>
        <v/>
      </c>
      <c r="W90" s="91" t="str">
        <f>IF('Act4'!$Q90&lt;&gt;"",'Act4'!$Q90,"")</f>
        <v/>
      </c>
      <c r="X90" s="93">
        <f>'Act4'!$C90</f>
        <v>0</v>
      </c>
      <c r="Y90" s="85" t="str">
        <f t="shared" si="32"/>
        <v/>
      </c>
      <c r="Z90" s="91" t="str">
        <f>IF('Act5'!$Q90&lt;&gt;"",'Act5'!$Q90,"")</f>
        <v/>
      </c>
      <c r="AA90" s="93">
        <f>'Act5'!$C90</f>
        <v>0</v>
      </c>
      <c r="AB90" s="85" t="str">
        <f t="shared" si="33"/>
        <v/>
      </c>
      <c r="AC90" s="91" t="str">
        <f>IF('Act6'!$Q90&lt;&gt;"",'Act6'!$Q90,"")</f>
        <v/>
      </c>
      <c r="AD90" s="93">
        <f>'Act6'!$C90</f>
        <v>0</v>
      </c>
      <c r="AE90" s="85" t="str">
        <f t="shared" si="34"/>
        <v/>
      </c>
      <c r="AF90" s="39" t="str">
        <f>IF('Act7'!$Q90&lt;&gt;"",'Act7'!$Q90,"")</f>
        <v/>
      </c>
      <c r="AG90" s="97">
        <f>'Act7'!$C90</f>
        <v>0</v>
      </c>
      <c r="AH90" s="85" t="str">
        <f t="shared" si="35"/>
        <v/>
      </c>
      <c r="AI90" s="85" t="str">
        <f t="shared" si="36"/>
        <v/>
      </c>
      <c r="AJ90" s="39" t="str">
        <f>IF('Act8'!$Q90&lt;&gt;"",'Act8'!$Q90,"")</f>
        <v/>
      </c>
      <c r="AK90" s="97">
        <f>'Act8'!$C90</f>
        <v>0</v>
      </c>
      <c r="AL90" s="85" t="str">
        <f t="shared" si="37"/>
        <v/>
      </c>
      <c r="AM90" s="39" t="str">
        <f>IF('Act9'!$Q90&lt;&gt;"",'Act9'!$Q90,"")</f>
        <v/>
      </c>
      <c r="AN90" s="97">
        <f>'Act9'!$C90</f>
        <v>0</v>
      </c>
      <c r="AO90" s="85" t="str">
        <f t="shared" si="38"/>
        <v/>
      </c>
      <c r="AP90" s="39" t="str">
        <f>IF('Act10'!$Q90&lt;&gt;"",'Act10'!$Q90,"")</f>
        <v/>
      </c>
      <c r="AQ90" s="97">
        <f>'Act10'!$C90</f>
        <v>0</v>
      </c>
      <c r="AR90" s="85" t="str">
        <f t="shared" si="39"/>
        <v/>
      </c>
      <c r="AS90" s="91" t="str">
        <f>IF('Act11'!$Q90&lt;&gt;"",'Act11'!$Q90,"")</f>
        <v/>
      </c>
      <c r="AT90" s="97">
        <f>'Act11'!$C90</f>
        <v>0</v>
      </c>
      <c r="AU90" s="85" t="str">
        <f t="shared" si="40"/>
        <v/>
      </c>
      <c r="AV90" s="91" t="str">
        <f>IF('Act12'!$Q90&lt;&gt;"",'Act12'!$Q90,"")</f>
        <v/>
      </c>
      <c r="AW90" s="97">
        <f>'Act12'!$C90</f>
        <v>0</v>
      </c>
      <c r="AX90" s="85" t="str">
        <f t="shared" si="41"/>
        <v/>
      </c>
      <c r="AY90" s="72"/>
    </row>
    <row r="91" spans="2:51">
      <c r="B91" s="95">
        <f t="shared" si="21"/>
        <v>0</v>
      </c>
      <c r="C91" s="95">
        <f t="shared" si="22"/>
        <v>0</v>
      </c>
      <c r="D91" s="95">
        <f t="shared" si="23"/>
        <v>0</v>
      </c>
      <c r="E91" s="95">
        <f t="shared" si="24"/>
        <v>0</v>
      </c>
      <c r="F91" s="95">
        <f t="shared" si="25"/>
        <v>0</v>
      </c>
      <c r="G91" s="95">
        <f t="shared" si="26"/>
        <v>0</v>
      </c>
      <c r="H91" s="95">
        <f t="shared" si="27"/>
        <v>0</v>
      </c>
      <c r="I91" s="95">
        <f t="shared" si="28"/>
        <v>0</v>
      </c>
      <c r="J91" s="95">
        <f t="shared" si="29"/>
        <v>0</v>
      </c>
      <c r="K91" s="95">
        <f t="shared" si="30"/>
        <v>0</v>
      </c>
      <c r="L91" s="95">
        <f t="shared" si="31"/>
        <v>0</v>
      </c>
      <c r="M91" s="94"/>
      <c r="N91" s="91" t="str">
        <f>IF('Act1'!$Q91&lt;&gt;"",'Act1'!$Q91,"")</f>
        <v/>
      </c>
      <c r="O91" s="93">
        <f>'Act1'!$C91</f>
        <v>0</v>
      </c>
      <c r="P91" s="85"/>
      <c r="Q91" s="91" t="str">
        <f>IF('Act2'!$Q91&lt;&gt;"",'Act2'!$Q91,"")</f>
        <v/>
      </c>
      <c r="R91" s="93">
        <f>'Act2'!$C91</f>
        <v>0</v>
      </c>
      <c r="S91" s="85" t="str">
        <f>IF(AND(Q91&lt;&gt;$N91,Q91&lt;&gt;""),"*","")</f>
        <v/>
      </c>
      <c r="T91" s="91" t="str">
        <f>IF('Act3'!$Q91&lt;&gt;"",'Act3'!$Q91,"")</f>
        <v/>
      </c>
      <c r="U91" s="93">
        <f>'Act3'!$C91</f>
        <v>0</v>
      </c>
      <c r="V91" s="85" t="str">
        <f>IF(AND(T91&lt;&gt;$N91,T91&lt;&gt;""),"*","")</f>
        <v/>
      </c>
      <c r="W91" s="91" t="str">
        <f>IF('Act4'!$Q91&lt;&gt;"",'Act4'!$Q91,"")</f>
        <v/>
      </c>
      <c r="X91" s="93">
        <f>'Act4'!$C91</f>
        <v>0</v>
      </c>
      <c r="Y91" s="85" t="str">
        <f t="shared" si="32"/>
        <v/>
      </c>
      <c r="Z91" s="91" t="str">
        <f>IF('Act5'!$Q91&lt;&gt;"",'Act5'!$Q91,"")</f>
        <v/>
      </c>
      <c r="AA91" s="93">
        <f>'Act5'!$C91</f>
        <v>0</v>
      </c>
      <c r="AB91" s="85" t="str">
        <f t="shared" si="33"/>
        <v/>
      </c>
      <c r="AC91" s="91" t="str">
        <f>IF('Act6'!$Q91&lt;&gt;"",'Act6'!$Q91,"")</f>
        <v/>
      </c>
      <c r="AD91" s="93">
        <f>'Act6'!$C91</f>
        <v>0</v>
      </c>
      <c r="AE91" s="85" t="str">
        <f t="shared" si="34"/>
        <v/>
      </c>
      <c r="AF91" s="39" t="str">
        <f>IF('Act7'!$Q91&lt;&gt;"",'Act7'!$Q91,"")</f>
        <v/>
      </c>
      <c r="AG91" s="97">
        <f>'Act7'!$C91</f>
        <v>0</v>
      </c>
      <c r="AH91" s="85" t="str">
        <f t="shared" si="35"/>
        <v/>
      </c>
      <c r="AI91" s="85" t="str">
        <f t="shared" si="36"/>
        <v/>
      </c>
      <c r="AJ91" s="39" t="str">
        <f>IF('Act8'!$Q91&lt;&gt;"",'Act8'!$Q91,"")</f>
        <v/>
      </c>
      <c r="AK91" s="97">
        <f>'Act8'!$C91</f>
        <v>0</v>
      </c>
      <c r="AL91" s="85" t="str">
        <f t="shared" si="37"/>
        <v/>
      </c>
      <c r="AM91" s="39" t="str">
        <f>IF('Act9'!$Q91&lt;&gt;"",'Act9'!$Q91,"")</f>
        <v/>
      </c>
      <c r="AN91" s="97">
        <f>'Act9'!$C91</f>
        <v>0</v>
      </c>
      <c r="AO91" s="85" t="str">
        <f t="shared" si="38"/>
        <v/>
      </c>
      <c r="AP91" s="39" t="str">
        <f>IF('Act10'!$Q91&lt;&gt;"",'Act10'!$Q91,"")</f>
        <v/>
      </c>
      <c r="AQ91" s="97">
        <f>'Act10'!$C91</f>
        <v>0</v>
      </c>
      <c r="AR91" s="85" t="str">
        <f t="shared" si="39"/>
        <v/>
      </c>
      <c r="AS91" s="91" t="str">
        <f>IF('Act11'!$Q91&lt;&gt;"",'Act11'!$Q91,"")</f>
        <v/>
      </c>
      <c r="AT91" s="97">
        <f>'Act11'!$C91</f>
        <v>0</v>
      </c>
      <c r="AU91" s="85" t="str">
        <f t="shared" si="40"/>
        <v/>
      </c>
      <c r="AV91" s="91" t="str">
        <f>IF('Act12'!$Q91&lt;&gt;"",'Act12'!$Q91,"")</f>
        <v/>
      </c>
      <c r="AW91" s="97">
        <f>'Act12'!$C91</f>
        <v>0</v>
      </c>
      <c r="AX91" s="85" t="str">
        <f t="shared" si="41"/>
        <v/>
      </c>
      <c r="AY91" s="72"/>
    </row>
    <row r="92" spans="2:51">
      <c r="B92" s="95">
        <f t="shared" si="21"/>
        <v>0</v>
      </c>
      <c r="C92" s="95">
        <f t="shared" si="22"/>
        <v>0</v>
      </c>
      <c r="D92" s="95">
        <f t="shared" si="23"/>
        <v>0</v>
      </c>
      <c r="E92" s="95">
        <f t="shared" si="24"/>
        <v>0</v>
      </c>
      <c r="F92" s="95">
        <f t="shared" si="25"/>
        <v>0</v>
      </c>
      <c r="G92" s="95">
        <f t="shared" si="26"/>
        <v>0</v>
      </c>
      <c r="H92" s="95">
        <f t="shared" si="27"/>
        <v>0</v>
      </c>
      <c r="I92" s="95">
        <f t="shared" si="28"/>
        <v>0</v>
      </c>
      <c r="J92" s="95">
        <f t="shared" si="29"/>
        <v>0</v>
      </c>
      <c r="K92" s="95">
        <f t="shared" si="30"/>
        <v>0</v>
      </c>
      <c r="L92" s="95">
        <f t="shared" si="31"/>
        <v>0</v>
      </c>
      <c r="M92" s="94"/>
      <c r="N92" s="91" t="str">
        <f>IF('Act1'!$Q92&lt;&gt;"",'Act1'!$Q92,"")</f>
        <v/>
      </c>
      <c r="O92" s="93">
        <f>'Act1'!$C92</f>
        <v>0</v>
      </c>
      <c r="P92" s="85"/>
      <c r="Q92" s="91" t="str">
        <f>IF('Act2'!$Q92&lt;&gt;"",'Act2'!$Q92,"")</f>
        <v/>
      </c>
      <c r="R92" s="93">
        <f>'Act2'!$C92</f>
        <v>0</v>
      </c>
      <c r="S92" s="85" t="str">
        <f>IF(AND(Q92&lt;&gt;$N92,Q92&lt;&gt;""),"*","")</f>
        <v/>
      </c>
      <c r="T92" s="91" t="str">
        <f>IF('Act3'!$Q92&lt;&gt;"",'Act3'!$Q92,"")</f>
        <v/>
      </c>
      <c r="U92" s="93">
        <f>'Act3'!$C92</f>
        <v>0</v>
      </c>
      <c r="V92" s="85" t="str">
        <f>IF(AND(T92&lt;&gt;$N92,T92&lt;&gt;""),"*","")</f>
        <v/>
      </c>
      <c r="W92" s="91" t="str">
        <f>IF('Act4'!$Q92&lt;&gt;"",'Act4'!$Q92,"")</f>
        <v/>
      </c>
      <c r="X92" s="93">
        <f>'Act4'!$C92</f>
        <v>0</v>
      </c>
      <c r="Y92" s="85" t="str">
        <f t="shared" si="32"/>
        <v/>
      </c>
      <c r="Z92" s="91" t="str">
        <f>IF('Act5'!$Q92&lt;&gt;"",'Act5'!$Q92,"")</f>
        <v/>
      </c>
      <c r="AA92" s="93">
        <f>'Act5'!$C92</f>
        <v>0</v>
      </c>
      <c r="AB92" s="85" t="str">
        <f t="shared" si="33"/>
        <v/>
      </c>
      <c r="AC92" s="91" t="str">
        <f>IF('Act6'!$Q92&lt;&gt;"",'Act6'!$Q92,"")</f>
        <v/>
      </c>
      <c r="AD92" s="93">
        <f>'Act6'!$C92</f>
        <v>0</v>
      </c>
      <c r="AE92" s="85" t="str">
        <f t="shared" si="34"/>
        <v/>
      </c>
      <c r="AF92" s="39" t="str">
        <f>IF('Act7'!$Q92&lt;&gt;"",'Act7'!$Q92,"")</f>
        <v/>
      </c>
      <c r="AG92" s="97">
        <f>'Act7'!$C92</f>
        <v>0</v>
      </c>
      <c r="AH92" s="85" t="str">
        <f t="shared" si="35"/>
        <v/>
      </c>
      <c r="AI92" s="85" t="str">
        <f t="shared" si="36"/>
        <v/>
      </c>
      <c r="AJ92" s="39" t="str">
        <f>IF('Act8'!$Q92&lt;&gt;"",'Act8'!$Q92,"")</f>
        <v/>
      </c>
      <c r="AK92" s="97">
        <f>'Act8'!$C92</f>
        <v>0</v>
      </c>
      <c r="AL92" s="85" t="str">
        <f t="shared" si="37"/>
        <v/>
      </c>
      <c r="AM92" s="39" t="str">
        <f>IF('Act9'!$Q92&lt;&gt;"",'Act9'!$Q92,"")</f>
        <v/>
      </c>
      <c r="AN92" s="97">
        <f>'Act9'!$C92</f>
        <v>0</v>
      </c>
      <c r="AO92" s="85" t="str">
        <f t="shared" si="38"/>
        <v/>
      </c>
      <c r="AP92" s="39" t="str">
        <f>IF('Act10'!$Q92&lt;&gt;"",'Act10'!$Q92,"")</f>
        <v/>
      </c>
      <c r="AQ92" s="97">
        <f>'Act10'!$C92</f>
        <v>0</v>
      </c>
      <c r="AR92" s="85" t="str">
        <f t="shared" si="39"/>
        <v/>
      </c>
      <c r="AS92" s="91" t="str">
        <f>IF('Act11'!$Q92&lt;&gt;"",'Act11'!$Q92,"")</f>
        <v/>
      </c>
      <c r="AT92" s="97">
        <f>'Act11'!$C92</f>
        <v>0</v>
      </c>
      <c r="AU92" s="85" t="str">
        <f t="shared" si="40"/>
        <v/>
      </c>
      <c r="AV92" s="91" t="str">
        <f>IF('Act12'!$Q92&lt;&gt;"",'Act12'!$Q92,"")</f>
        <v/>
      </c>
      <c r="AW92" s="97">
        <f>'Act12'!$C92</f>
        <v>0</v>
      </c>
      <c r="AX92" s="85" t="str">
        <f t="shared" si="41"/>
        <v/>
      </c>
      <c r="AY92" s="72"/>
    </row>
    <row r="93" spans="2:51">
      <c r="B93" s="95">
        <f t="shared" si="21"/>
        <v>0</v>
      </c>
      <c r="C93" s="95">
        <f t="shared" si="22"/>
        <v>0</v>
      </c>
      <c r="D93" s="95">
        <f t="shared" si="23"/>
        <v>0</v>
      </c>
      <c r="E93" s="95">
        <f t="shared" si="24"/>
        <v>0</v>
      </c>
      <c r="F93" s="95">
        <f t="shared" si="25"/>
        <v>0</v>
      </c>
      <c r="G93" s="95">
        <f t="shared" si="26"/>
        <v>0</v>
      </c>
      <c r="H93" s="95">
        <f t="shared" si="27"/>
        <v>0</v>
      </c>
      <c r="I93" s="95">
        <f t="shared" si="28"/>
        <v>0</v>
      </c>
      <c r="J93" s="95">
        <f t="shared" si="29"/>
        <v>0</v>
      </c>
      <c r="K93" s="95">
        <f t="shared" si="30"/>
        <v>0</v>
      </c>
      <c r="L93" s="95">
        <f t="shared" si="31"/>
        <v>0</v>
      </c>
      <c r="M93" s="94"/>
      <c r="N93" s="91" t="str">
        <f>IF('Act1'!$Q93&lt;&gt;"",'Act1'!$Q93,"")</f>
        <v/>
      </c>
      <c r="O93" s="93">
        <f>'Act1'!$C93</f>
        <v>0</v>
      </c>
      <c r="P93" s="85"/>
      <c r="Q93" s="91" t="str">
        <f>IF('Act2'!$Q93&lt;&gt;"",'Act2'!$Q93,"")</f>
        <v/>
      </c>
      <c r="R93" s="93">
        <f>'Act2'!$C93</f>
        <v>0</v>
      </c>
      <c r="S93" s="85" t="str">
        <f>IF(AND(Q93&lt;&gt;$N93,Q93&lt;&gt;""),"*","")</f>
        <v/>
      </c>
      <c r="T93" s="91" t="str">
        <f>IF('Act3'!$Q93&lt;&gt;"",'Act3'!$Q93,"")</f>
        <v/>
      </c>
      <c r="U93" s="93">
        <f>'Act3'!$C93</f>
        <v>0</v>
      </c>
      <c r="V93" s="85" t="str">
        <f>IF(AND(T93&lt;&gt;$N93,T93&lt;&gt;""),"*","")</f>
        <v/>
      </c>
      <c r="W93" s="91" t="str">
        <f>IF('Act4'!$Q93&lt;&gt;"",'Act4'!$Q93,"")</f>
        <v/>
      </c>
      <c r="X93" s="93">
        <f>'Act4'!$C93</f>
        <v>0</v>
      </c>
      <c r="Y93" s="85" t="str">
        <f t="shared" si="32"/>
        <v/>
      </c>
      <c r="Z93" s="91" t="str">
        <f>IF('Act5'!$Q93&lt;&gt;"",'Act5'!$Q93,"")</f>
        <v/>
      </c>
      <c r="AA93" s="93">
        <f>'Act5'!$C93</f>
        <v>0</v>
      </c>
      <c r="AB93" s="85" t="str">
        <f t="shared" si="33"/>
        <v/>
      </c>
      <c r="AC93" s="91" t="str">
        <f>IF('Act6'!$Q93&lt;&gt;"",'Act6'!$Q93,"")</f>
        <v/>
      </c>
      <c r="AD93" s="93">
        <f>'Act6'!$C93</f>
        <v>0</v>
      </c>
      <c r="AE93" s="85" t="str">
        <f t="shared" si="34"/>
        <v/>
      </c>
      <c r="AF93" s="39" t="str">
        <f>IF('Act7'!$Q93&lt;&gt;"",'Act7'!$Q93,"")</f>
        <v/>
      </c>
      <c r="AG93" s="97">
        <f>'Act7'!$C93</f>
        <v>0</v>
      </c>
      <c r="AH93" s="85" t="str">
        <f t="shared" si="35"/>
        <v/>
      </c>
      <c r="AI93" s="85" t="str">
        <f t="shared" si="36"/>
        <v/>
      </c>
      <c r="AJ93" s="39" t="str">
        <f>IF('Act8'!$Q93&lt;&gt;"",'Act8'!$Q93,"")</f>
        <v/>
      </c>
      <c r="AK93" s="97">
        <f>'Act8'!$C93</f>
        <v>0</v>
      </c>
      <c r="AL93" s="85" t="str">
        <f t="shared" si="37"/>
        <v/>
      </c>
      <c r="AM93" s="39" t="str">
        <f>IF('Act9'!$Q93&lt;&gt;"",'Act9'!$Q93,"")</f>
        <v/>
      </c>
      <c r="AN93" s="97">
        <f>'Act9'!$C93</f>
        <v>0</v>
      </c>
      <c r="AO93" s="85" t="str">
        <f t="shared" si="38"/>
        <v/>
      </c>
      <c r="AP93" s="39" t="str">
        <f>IF('Act10'!$Q93&lt;&gt;"",'Act10'!$Q93,"")</f>
        <v/>
      </c>
      <c r="AQ93" s="97">
        <f>'Act10'!$C93</f>
        <v>0</v>
      </c>
      <c r="AR93" s="85" t="str">
        <f t="shared" si="39"/>
        <v/>
      </c>
      <c r="AS93" s="91" t="str">
        <f>IF('Act11'!$Q93&lt;&gt;"",'Act11'!$Q93,"")</f>
        <v/>
      </c>
      <c r="AT93" s="97">
        <f>'Act11'!$C93</f>
        <v>0</v>
      </c>
      <c r="AU93" s="85" t="str">
        <f t="shared" si="40"/>
        <v/>
      </c>
      <c r="AV93" s="91" t="str">
        <f>IF('Act12'!$Q93&lt;&gt;"",'Act12'!$Q93,"")</f>
        <v/>
      </c>
      <c r="AW93" s="97">
        <f>'Act12'!$C93</f>
        <v>0</v>
      </c>
      <c r="AX93" s="85" t="str">
        <f t="shared" si="41"/>
        <v/>
      </c>
      <c r="AY93" s="72"/>
    </row>
    <row r="94" spans="2:51">
      <c r="B94" s="95">
        <f t="shared" si="21"/>
        <v>0</v>
      </c>
      <c r="C94" s="95">
        <f t="shared" si="22"/>
        <v>0</v>
      </c>
      <c r="D94" s="95">
        <f t="shared" si="23"/>
        <v>0</v>
      </c>
      <c r="E94" s="95">
        <f t="shared" si="24"/>
        <v>0</v>
      </c>
      <c r="F94" s="95">
        <f t="shared" si="25"/>
        <v>0</v>
      </c>
      <c r="G94" s="95">
        <f t="shared" si="26"/>
        <v>0</v>
      </c>
      <c r="H94" s="95">
        <f t="shared" si="27"/>
        <v>0</v>
      </c>
      <c r="I94" s="95">
        <f t="shared" si="28"/>
        <v>0</v>
      </c>
      <c r="J94" s="95">
        <f t="shared" si="29"/>
        <v>0</v>
      </c>
      <c r="K94" s="95">
        <f t="shared" si="30"/>
        <v>0</v>
      </c>
      <c r="L94" s="95">
        <f t="shared" si="31"/>
        <v>0</v>
      </c>
      <c r="M94" s="94"/>
      <c r="N94" s="91" t="str">
        <f>IF('Act1'!$Q94&lt;&gt;"",'Act1'!$Q94,"")</f>
        <v/>
      </c>
      <c r="O94" s="93">
        <f>'Act1'!$C94</f>
        <v>0</v>
      </c>
      <c r="P94" s="85"/>
      <c r="Q94" s="91" t="str">
        <f>IF('Act2'!$Q94&lt;&gt;"",'Act2'!$Q94,"")</f>
        <v/>
      </c>
      <c r="R94" s="93">
        <f>'Act2'!$C94</f>
        <v>0</v>
      </c>
      <c r="S94" s="85" t="str">
        <f>IF(AND(Q94&lt;&gt;$N94,Q94&lt;&gt;""),"*","")</f>
        <v/>
      </c>
      <c r="T94" s="91" t="str">
        <f>IF('Act3'!$Q94&lt;&gt;"",'Act3'!$Q94,"")</f>
        <v/>
      </c>
      <c r="U94" s="93">
        <f>'Act3'!$C94</f>
        <v>0</v>
      </c>
      <c r="V94" s="85" t="str">
        <f>IF(AND(T94&lt;&gt;$N94,T94&lt;&gt;""),"*","")</f>
        <v/>
      </c>
      <c r="W94" s="91" t="str">
        <f>IF('Act4'!$Q94&lt;&gt;"",'Act4'!$Q94,"")</f>
        <v/>
      </c>
      <c r="X94" s="93">
        <f>'Act4'!$C94</f>
        <v>0</v>
      </c>
      <c r="Y94" s="85" t="str">
        <f t="shared" si="32"/>
        <v/>
      </c>
      <c r="Z94" s="91" t="str">
        <f>IF('Act5'!$Q94&lt;&gt;"",'Act5'!$Q94,"")</f>
        <v/>
      </c>
      <c r="AA94" s="93">
        <f>'Act5'!$C94</f>
        <v>0</v>
      </c>
      <c r="AB94" s="85" t="str">
        <f t="shared" si="33"/>
        <v/>
      </c>
      <c r="AC94" s="91" t="str">
        <f>IF('Act6'!$Q94&lt;&gt;"",'Act6'!$Q94,"")</f>
        <v/>
      </c>
      <c r="AD94" s="93">
        <f>'Act6'!$C94</f>
        <v>0</v>
      </c>
      <c r="AE94" s="85" t="str">
        <f t="shared" si="34"/>
        <v/>
      </c>
      <c r="AF94" s="39" t="str">
        <f>IF('Act7'!$Q94&lt;&gt;"",'Act7'!$Q94,"")</f>
        <v/>
      </c>
      <c r="AG94" s="97">
        <f>'Act7'!$C94</f>
        <v>0</v>
      </c>
      <c r="AH94" s="85" t="str">
        <f t="shared" si="35"/>
        <v/>
      </c>
      <c r="AI94" s="85" t="str">
        <f t="shared" si="36"/>
        <v/>
      </c>
      <c r="AJ94" s="39" t="str">
        <f>IF('Act8'!$Q94&lt;&gt;"",'Act8'!$Q94,"")</f>
        <v/>
      </c>
      <c r="AK94" s="97">
        <f>'Act8'!$C94</f>
        <v>0</v>
      </c>
      <c r="AL94" s="85" t="str">
        <f t="shared" si="37"/>
        <v/>
      </c>
      <c r="AM94" s="39" t="str">
        <f>IF('Act9'!$Q94&lt;&gt;"",'Act9'!$Q94,"")</f>
        <v/>
      </c>
      <c r="AN94" s="97">
        <f>'Act9'!$C94</f>
        <v>0</v>
      </c>
      <c r="AO94" s="85" t="str">
        <f t="shared" si="38"/>
        <v/>
      </c>
      <c r="AP94" s="39" t="str">
        <f>IF('Act10'!$Q94&lt;&gt;"",'Act10'!$Q94,"")</f>
        <v/>
      </c>
      <c r="AQ94" s="97">
        <f>'Act10'!$C94</f>
        <v>0</v>
      </c>
      <c r="AR94" s="85" t="str">
        <f t="shared" si="39"/>
        <v/>
      </c>
      <c r="AS94" s="91" t="str">
        <f>IF('Act11'!$Q94&lt;&gt;"",'Act11'!$Q94,"")</f>
        <v/>
      </c>
      <c r="AT94" s="97">
        <f>'Act11'!$C94</f>
        <v>0</v>
      </c>
      <c r="AU94" s="85" t="str">
        <f t="shared" si="40"/>
        <v/>
      </c>
      <c r="AV94" s="91" t="str">
        <f>IF('Act12'!$Q94&lt;&gt;"",'Act12'!$Q94,"")</f>
        <v/>
      </c>
      <c r="AW94" s="97">
        <f>'Act12'!$C94</f>
        <v>0</v>
      </c>
      <c r="AX94" s="85" t="str">
        <f t="shared" si="41"/>
        <v/>
      </c>
      <c r="AY94" s="72"/>
    </row>
    <row r="95" spans="2:51">
      <c r="B95" s="95">
        <f t="shared" si="21"/>
        <v>0</v>
      </c>
      <c r="C95" s="95">
        <f t="shared" si="22"/>
        <v>0</v>
      </c>
      <c r="D95" s="95">
        <f t="shared" si="23"/>
        <v>0</v>
      </c>
      <c r="E95" s="95">
        <f t="shared" si="24"/>
        <v>0</v>
      </c>
      <c r="F95" s="95">
        <f t="shared" si="25"/>
        <v>0</v>
      </c>
      <c r="G95" s="95">
        <f t="shared" si="26"/>
        <v>0</v>
      </c>
      <c r="H95" s="95">
        <f t="shared" si="27"/>
        <v>0</v>
      </c>
      <c r="I95" s="95">
        <f t="shared" si="28"/>
        <v>0</v>
      </c>
      <c r="J95" s="95">
        <f t="shared" si="29"/>
        <v>0</v>
      </c>
      <c r="K95" s="95">
        <f t="shared" si="30"/>
        <v>0</v>
      </c>
      <c r="L95" s="95">
        <f t="shared" si="31"/>
        <v>0</v>
      </c>
      <c r="M95" s="94"/>
      <c r="N95" s="91" t="str">
        <f>IF('Act1'!$Q95&lt;&gt;"",'Act1'!$Q95,"")</f>
        <v/>
      </c>
      <c r="O95" s="93">
        <f>'Act1'!$C95</f>
        <v>0</v>
      </c>
      <c r="P95" s="85"/>
      <c r="Q95" s="91" t="str">
        <f>IF('Act2'!$Q95&lt;&gt;"",'Act2'!$Q95,"")</f>
        <v/>
      </c>
      <c r="R95" s="93">
        <f>'Act2'!$C95</f>
        <v>0</v>
      </c>
      <c r="S95" s="85" t="str">
        <f>IF(AND(Q95&lt;&gt;$N95,Q95&lt;&gt;""),"*","")</f>
        <v/>
      </c>
      <c r="T95" s="91" t="str">
        <f>IF('Act3'!$Q95&lt;&gt;"",'Act3'!$Q95,"")</f>
        <v/>
      </c>
      <c r="U95" s="93">
        <f>'Act3'!$C95</f>
        <v>0</v>
      </c>
      <c r="V95" s="85" t="str">
        <f>IF(AND(T95&lt;&gt;$N95,T95&lt;&gt;""),"*","")</f>
        <v/>
      </c>
      <c r="W95" s="91" t="str">
        <f>IF('Act4'!$Q95&lt;&gt;"",'Act4'!$Q95,"")</f>
        <v/>
      </c>
      <c r="X95" s="93">
        <f>'Act4'!$C95</f>
        <v>0</v>
      </c>
      <c r="Y95" s="85" t="str">
        <f t="shared" si="32"/>
        <v/>
      </c>
      <c r="Z95" s="91" t="str">
        <f>IF('Act5'!$Q95&lt;&gt;"",'Act5'!$Q95,"")</f>
        <v/>
      </c>
      <c r="AA95" s="93">
        <f>'Act5'!$C95</f>
        <v>0</v>
      </c>
      <c r="AB95" s="85" t="str">
        <f t="shared" si="33"/>
        <v/>
      </c>
      <c r="AC95" s="91" t="str">
        <f>IF('Act6'!$Q95&lt;&gt;"",'Act6'!$Q95,"")</f>
        <v/>
      </c>
      <c r="AD95" s="93">
        <f>'Act6'!$C95</f>
        <v>0</v>
      </c>
      <c r="AE95" s="85" t="str">
        <f t="shared" si="34"/>
        <v/>
      </c>
      <c r="AF95" s="39" t="str">
        <f>IF('Act7'!$Q95&lt;&gt;"",'Act7'!$Q95,"")</f>
        <v/>
      </c>
      <c r="AG95" s="97">
        <f>'Act7'!$C95</f>
        <v>0</v>
      </c>
      <c r="AH95" s="85" t="str">
        <f t="shared" si="35"/>
        <v/>
      </c>
      <c r="AI95" s="85" t="str">
        <f t="shared" si="36"/>
        <v/>
      </c>
      <c r="AJ95" s="39" t="str">
        <f>IF('Act8'!$Q95&lt;&gt;"",'Act8'!$Q95,"")</f>
        <v/>
      </c>
      <c r="AK95" s="97">
        <f>'Act8'!$C95</f>
        <v>0</v>
      </c>
      <c r="AL95" s="85" t="str">
        <f t="shared" si="37"/>
        <v/>
      </c>
      <c r="AM95" s="39" t="str">
        <f>IF('Act9'!$Q95&lt;&gt;"",'Act9'!$Q95,"")</f>
        <v/>
      </c>
      <c r="AN95" s="97">
        <f>'Act9'!$C95</f>
        <v>0</v>
      </c>
      <c r="AO95" s="85" t="str">
        <f t="shared" si="38"/>
        <v/>
      </c>
      <c r="AP95" s="39" t="str">
        <f>IF('Act10'!$Q95&lt;&gt;"",'Act10'!$Q95,"")</f>
        <v/>
      </c>
      <c r="AQ95" s="97">
        <f>'Act10'!$C95</f>
        <v>0</v>
      </c>
      <c r="AR95" s="85" t="str">
        <f t="shared" si="39"/>
        <v/>
      </c>
      <c r="AS95" s="91" t="str">
        <f>IF('Act11'!$Q95&lt;&gt;"",'Act11'!$Q95,"")</f>
        <v/>
      </c>
      <c r="AT95" s="97">
        <f>'Act11'!$C95</f>
        <v>0</v>
      </c>
      <c r="AU95" s="85" t="str">
        <f t="shared" si="40"/>
        <v/>
      </c>
      <c r="AV95" s="91" t="str">
        <f>IF('Act12'!$Q95&lt;&gt;"",'Act12'!$Q95,"")</f>
        <v/>
      </c>
      <c r="AW95" s="97">
        <f>'Act12'!$C95</f>
        <v>0</v>
      </c>
      <c r="AX95" s="85" t="str">
        <f t="shared" si="41"/>
        <v/>
      </c>
      <c r="AY95" s="72"/>
    </row>
    <row r="96" spans="2:51">
      <c r="B96" s="95">
        <f t="shared" si="21"/>
        <v>0</v>
      </c>
      <c r="C96" s="95">
        <f t="shared" si="22"/>
        <v>0</v>
      </c>
      <c r="D96" s="95">
        <f t="shared" si="23"/>
        <v>0</v>
      </c>
      <c r="E96" s="95">
        <f t="shared" si="24"/>
        <v>0</v>
      </c>
      <c r="F96" s="95">
        <f t="shared" si="25"/>
        <v>0</v>
      </c>
      <c r="G96" s="95">
        <f t="shared" si="26"/>
        <v>0</v>
      </c>
      <c r="H96" s="95">
        <f t="shared" si="27"/>
        <v>0</v>
      </c>
      <c r="I96" s="95">
        <f t="shared" si="28"/>
        <v>0</v>
      </c>
      <c r="J96" s="95">
        <f t="shared" si="29"/>
        <v>0</v>
      </c>
      <c r="K96" s="95">
        <f t="shared" si="30"/>
        <v>0</v>
      </c>
      <c r="L96" s="95">
        <f t="shared" si="31"/>
        <v>0</v>
      </c>
      <c r="M96" s="94"/>
      <c r="N96" s="91" t="str">
        <f>IF('Act1'!$Q96&lt;&gt;"",'Act1'!$Q96,"")</f>
        <v/>
      </c>
      <c r="O96" s="93">
        <f>'Act1'!$C96</f>
        <v>0</v>
      </c>
      <c r="P96" s="85"/>
      <c r="Q96" s="91" t="str">
        <f>IF('Act2'!$Q96&lt;&gt;"",'Act2'!$Q96,"")</f>
        <v/>
      </c>
      <c r="R96" s="93">
        <f>'Act2'!$C96</f>
        <v>0</v>
      </c>
      <c r="S96" s="85" t="str">
        <f>IF(AND(Q96&lt;&gt;$N96,Q96&lt;&gt;""),"*","")</f>
        <v/>
      </c>
      <c r="T96" s="91" t="str">
        <f>IF('Act3'!$Q96&lt;&gt;"",'Act3'!$Q96,"")</f>
        <v/>
      </c>
      <c r="U96" s="93">
        <f>'Act3'!$C96</f>
        <v>0</v>
      </c>
      <c r="V96" s="85" t="str">
        <f>IF(AND(T96&lt;&gt;$N96,T96&lt;&gt;""),"*","")</f>
        <v/>
      </c>
      <c r="W96" s="91" t="str">
        <f>IF('Act4'!$Q96&lt;&gt;"",'Act4'!$Q96,"")</f>
        <v/>
      </c>
      <c r="X96" s="93">
        <f>'Act4'!$C96</f>
        <v>0</v>
      </c>
      <c r="Y96" s="85" t="str">
        <f t="shared" si="32"/>
        <v/>
      </c>
      <c r="Z96" s="91" t="str">
        <f>IF('Act5'!$Q96&lt;&gt;"",'Act5'!$Q96,"")</f>
        <v/>
      </c>
      <c r="AA96" s="93">
        <f>'Act5'!$C96</f>
        <v>0</v>
      </c>
      <c r="AB96" s="85" t="str">
        <f t="shared" si="33"/>
        <v/>
      </c>
      <c r="AC96" s="91" t="str">
        <f>IF('Act6'!$Q96&lt;&gt;"",'Act6'!$Q96,"")</f>
        <v/>
      </c>
      <c r="AD96" s="93">
        <f>'Act6'!$C96</f>
        <v>0</v>
      </c>
      <c r="AE96" s="85" t="str">
        <f t="shared" si="34"/>
        <v/>
      </c>
      <c r="AF96" s="39" t="str">
        <f>IF('Act7'!$Q96&lt;&gt;"",'Act7'!$Q96,"")</f>
        <v/>
      </c>
      <c r="AG96" s="97">
        <f>'Act7'!$C96</f>
        <v>0</v>
      </c>
      <c r="AH96" s="85" t="str">
        <f t="shared" si="35"/>
        <v/>
      </c>
      <c r="AI96" s="85" t="str">
        <f t="shared" si="36"/>
        <v/>
      </c>
      <c r="AJ96" s="39" t="str">
        <f>IF('Act8'!$Q96&lt;&gt;"",'Act8'!$Q96,"")</f>
        <v/>
      </c>
      <c r="AK96" s="97">
        <f>'Act8'!$C96</f>
        <v>0</v>
      </c>
      <c r="AL96" s="85" t="str">
        <f t="shared" si="37"/>
        <v/>
      </c>
      <c r="AM96" s="39" t="str">
        <f>IF('Act9'!$Q96&lt;&gt;"",'Act9'!$Q96,"")</f>
        <v/>
      </c>
      <c r="AN96" s="97">
        <f>'Act9'!$C96</f>
        <v>0</v>
      </c>
      <c r="AO96" s="85" t="str">
        <f t="shared" si="38"/>
        <v/>
      </c>
      <c r="AP96" s="39" t="str">
        <f>IF('Act10'!$Q96&lt;&gt;"",'Act10'!$Q96,"")</f>
        <v/>
      </c>
      <c r="AQ96" s="97">
        <f>'Act10'!$C96</f>
        <v>0</v>
      </c>
      <c r="AR96" s="85" t="str">
        <f t="shared" si="39"/>
        <v/>
      </c>
      <c r="AS96" s="91" t="str">
        <f>IF('Act11'!$Q96&lt;&gt;"",'Act11'!$Q96,"")</f>
        <v/>
      </c>
      <c r="AT96" s="97">
        <f>'Act11'!$C96</f>
        <v>0</v>
      </c>
      <c r="AU96" s="85" t="str">
        <f t="shared" si="40"/>
        <v/>
      </c>
      <c r="AV96" s="91" t="str">
        <f>IF('Act12'!$Q96&lt;&gt;"",'Act12'!$Q96,"")</f>
        <v/>
      </c>
      <c r="AW96" s="97">
        <f>'Act12'!$C96</f>
        <v>0</v>
      </c>
      <c r="AX96" s="85" t="str">
        <f t="shared" si="41"/>
        <v/>
      </c>
      <c r="AY96" s="72"/>
    </row>
    <row r="97" spans="2:51">
      <c r="B97" s="95">
        <f t="shared" si="21"/>
        <v>0</v>
      </c>
      <c r="C97" s="95">
        <f t="shared" si="22"/>
        <v>0</v>
      </c>
      <c r="D97" s="95">
        <f t="shared" si="23"/>
        <v>0</v>
      </c>
      <c r="E97" s="95">
        <f t="shared" si="24"/>
        <v>0</v>
      </c>
      <c r="F97" s="95">
        <f t="shared" si="25"/>
        <v>0</v>
      </c>
      <c r="G97" s="95">
        <f t="shared" si="26"/>
        <v>0</v>
      </c>
      <c r="H97" s="95">
        <f t="shared" si="27"/>
        <v>0</v>
      </c>
      <c r="I97" s="95">
        <f t="shared" si="28"/>
        <v>0</v>
      </c>
      <c r="J97" s="95">
        <f t="shared" si="29"/>
        <v>0</v>
      </c>
      <c r="K97" s="95">
        <f t="shared" si="30"/>
        <v>0</v>
      </c>
      <c r="L97" s="95">
        <f t="shared" si="31"/>
        <v>0</v>
      </c>
      <c r="M97" s="94"/>
      <c r="N97" s="91" t="str">
        <f>IF('Act1'!$Q97&lt;&gt;"",'Act1'!$Q97,"")</f>
        <v/>
      </c>
      <c r="O97" s="93">
        <f>'Act1'!$C97</f>
        <v>0</v>
      </c>
      <c r="P97" s="85"/>
      <c r="Q97" s="91" t="str">
        <f>IF('Act2'!$Q97&lt;&gt;"",'Act2'!$Q97,"")</f>
        <v/>
      </c>
      <c r="R97" s="93">
        <f>'Act2'!$C97</f>
        <v>0</v>
      </c>
      <c r="S97" s="85" t="str">
        <f>IF(AND(Q97&lt;&gt;$N97,Q97&lt;&gt;""),"*","")</f>
        <v/>
      </c>
      <c r="T97" s="91" t="str">
        <f>IF('Act3'!$Q97&lt;&gt;"",'Act3'!$Q97,"")</f>
        <v/>
      </c>
      <c r="U97" s="93">
        <f>'Act3'!$C97</f>
        <v>0</v>
      </c>
      <c r="V97" s="85" t="str">
        <f>IF(AND(T97&lt;&gt;$N97,T97&lt;&gt;""),"*","")</f>
        <v/>
      </c>
      <c r="W97" s="91" t="str">
        <f>IF('Act4'!$Q97&lt;&gt;"",'Act4'!$Q97,"")</f>
        <v/>
      </c>
      <c r="X97" s="93">
        <f>'Act4'!$C97</f>
        <v>0</v>
      </c>
      <c r="Y97" s="85" t="str">
        <f t="shared" si="32"/>
        <v/>
      </c>
      <c r="Z97" s="91" t="str">
        <f>IF('Act5'!$Q97&lt;&gt;"",'Act5'!$Q97,"")</f>
        <v/>
      </c>
      <c r="AA97" s="93">
        <f>'Act5'!$C97</f>
        <v>0</v>
      </c>
      <c r="AB97" s="85" t="str">
        <f t="shared" si="33"/>
        <v/>
      </c>
      <c r="AC97" s="91" t="str">
        <f>IF('Act6'!$Q97&lt;&gt;"",'Act6'!$Q97,"")</f>
        <v/>
      </c>
      <c r="AD97" s="93">
        <f>'Act6'!$C97</f>
        <v>0</v>
      </c>
      <c r="AE97" s="85" t="str">
        <f t="shared" si="34"/>
        <v/>
      </c>
      <c r="AF97" s="39" t="str">
        <f>IF('Act7'!$Q97&lt;&gt;"",'Act7'!$Q97,"")</f>
        <v/>
      </c>
      <c r="AG97" s="97">
        <f>'Act7'!$C97</f>
        <v>0</v>
      </c>
      <c r="AH97" s="85" t="str">
        <f t="shared" si="35"/>
        <v/>
      </c>
      <c r="AI97" s="85" t="str">
        <f t="shared" si="36"/>
        <v/>
      </c>
      <c r="AJ97" s="39" t="str">
        <f>IF('Act8'!$Q97&lt;&gt;"",'Act8'!$Q97,"")</f>
        <v/>
      </c>
      <c r="AK97" s="97">
        <f>'Act8'!$C97</f>
        <v>0</v>
      </c>
      <c r="AL97" s="85" t="str">
        <f t="shared" si="37"/>
        <v/>
      </c>
      <c r="AM97" s="39" t="str">
        <f>IF('Act9'!$Q97&lt;&gt;"",'Act9'!$Q97,"")</f>
        <v/>
      </c>
      <c r="AN97" s="97">
        <f>'Act9'!$C97</f>
        <v>0</v>
      </c>
      <c r="AO97" s="85" t="str">
        <f t="shared" si="38"/>
        <v/>
      </c>
      <c r="AP97" s="39" t="str">
        <f>IF('Act10'!$Q97&lt;&gt;"",'Act10'!$Q97,"")</f>
        <v/>
      </c>
      <c r="AQ97" s="97">
        <f>'Act10'!$C97</f>
        <v>0</v>
      </c>
      <c r="AR97" s="85" t="str">
        <f t="shared" si="39"/>
        <v/>
      </c>
      <c r="AS97" s="91" t="str">
        <f>IF('Act11'!$Q97&lt;&gt;"",'Act11'!$Q97,"")</f>
        <v/>
      </c>
      <c r="AT97" s="97">
        <f>'Act11'!$C97</f>
        <v>0</v>
      </c>
      <c r="AU97" s="85" t="str">
        <f t="shared" si="40"/>
        <v/>
      </c>
      <c r="AV97" s="91" t="str">
        <f>IF('Act12'!$Q97&lt;&gt;"",'Act12'!$Q97,"")</f>
        <v/>
      </c>
      <c r="AW97" s="97">
        <f>'Act12'!$C97</f>
        <v>0</v>
      </c>
      <c r="AX97" s="85" t="str">
        <f t="shared" si="41"/>
        <v/>
      </c>
      <c r="AY97" s="72"/>
    </row>
    <row r="98" spans="2:51">
      <c r="B98" s="95">
        <f t="shared" si="21"/>
        <v>0</v>
      </c>
      <c r="C98" s="95">
        <f t="shared" si="22"/>
        <v>0</v>
      </c>
      <c r="D98" s="95">
        <f t="shared" si="23"/>
        <v>0</v>
      </c>
      <c r="E98" s="95">
        <f t="shared" si="24"/>
        <v>0</v>
      </c>
      <c r="F98" s="95">
        <f t="shared" si="25"/>
        <v>0</v>
      </c>
      <c r="G98" s="95">
        <f t="shared" si="26"/>
        <v>0</v>
      </c>
      <c r="H98" s="95">
        <f t="shared" si="27"/>
        <v>0</v>
      </c>
      <c r="I98" s="95">
        <f t="shared" si="28"/>
        <v>0</v>
      </c>
      <c r="J98" s="95">
        <f t="shared" si="29"/>
        <v>0</v>
      </c>
      <c r="K98" s="95">
        <f t="shared" si="30"/>
        <v>0</v>
      </c>
      <c r="L98" s="95">
        <f t="shared" si="31"/>
        <v>0</v>
      </c>
      <c r="M98" s="94"/>
      <c r="N98" s="91" t="str">
        <f>IF('Act1'!$Q98&lt;&gt;"",'Act1'!$Q98,"")</f>
        <v/>
      </c>
      <c r="O98" s="93">
        <f>'Act1'!$C98</f>
        <v>0</v>
      </c>
      <c r="P98" s="85"/>
      <c r="Q98" s="91" t="str">
        <f>IF('Act2'!$Q98&lt;&gt;"",'Act2'!$Q98,"")</f>
        <v/>
      </c>
      <c r="R98" s="93">
        <f>'Act2'!$C98</f>
        <v>0</v>
      </c>
      <c r="S98" s="85" t="str">
        <f>IF(AND(Q98&lt;&gt;$N98,Q98&lt;&gt;""),"*","")</f>
        <v/>
      </c>
      <c r="T98" s="91" t="str">
        <f>IF('Act3'!$Q98&lt;&gt;"",'Act3'!$Q98,"")</f>
        <v/>
      </c>
      <c r="U98" s="93">
        <f>'Act3'!$C98</f>
        <v>0</v>
      </c>
      <c r="V98" s="85" t="str">
        <f>IF(AND(T98&lt;&gt;$N98,T98&lt;&gt;""),"*","")</f>
        <v/>
      </c>
      <c r="W98" s="91" t="str">
        <f>IF('Act4'!$Q98&lt;&gt;"",'Act4'!$Q98,"")</f>
        <v/>
      </c>
      <c r="X98" s="93">
        <f>'Act4'!$C98</f>
        <v>0</v>
      </c>
      <c r="Y98" s="85" t="str">
        <f t="shared" si="32"/>
        <v/>
      </c>
      <c r="Z98" s="91" t="str">
        <f>IF('Act5'!$Q98&lt;&gt;"",'Act5'!$Q98,"")</f>
        <v/>
      </c>
      <c r="AA98" s="93">
        <f>'Act5'!$C98</f>
        <v>0</v>
      </c>
      <c r="AB98" s="85" t="str">
        <f t="shared" si="33"/>
        <v/>
      </c>
      <c r="AC98" s="91" t="str">
        <f>IF('Act6'!$Q98&lt;&gt;"",'Act6'!$Q98,"")</f>
        <v/>
      </c>
      <c r="AD98" s="93">
        <f>'Act6'!$C98</f>
        <v>0</v>
      </c>
      <c r="AE98" s="85" t="str">
        <f t="shared" si="34"/>
        <v/>
      </c>
      <c r="AF98" s="39" t="str">
        <f>IF('Act7'!$Q98&lt;&gt;"",'Act7'!$Q98,"")</f>
        <v/>
      </c>
      <c r="AG98" s="97">
        <f>'Act7'!$C98</f>
        <v>0</v>
      </c>
      <c r="AH98" s="85" t="str">
        <f t="shared" si="35"/>
        <v/>
      </c>
      <c r="AI98" s="85" t="str">
        <f t="shared" si="36"/>
        <v/>
      </c>
      <c r="AJ98" s="39" t="str">
        <f>IF('Act8'!$Q98&lt;&gt;"",'Act8'!$Q98,"")</f>
        <v/>
      </c>
      <c r="AK98" s="97">
        <f>'Act8'!$C98</f>
        <v>0</v>
      </c>
      <c r="AL98" s="85" t="str">
        <f t="shared" si="37"/>
        <v/>
      </c>
      <c r="AM98" s="39" t="str">
        <f>IF('Act9'!$Q98&lt;&gt;"",'Act9'!$Q98,"")</f>
        <v/>
      </c>
      <c r="AN98" s="97">
        <f>'Act9'!$C98</f>
        <v>0</v>
      </c>
      <c r="AO98" s="85" t="str">
        <f t="shared" si="38"/>
        <v/>
      </c>
      <c r="AP98" s="39" t="str">
        <f>IF('Act10'!$Q98&lt;&gt;"",'Act10'!$Q98,"")</f>
        <v/>
      </c>
      <c r="AQ98" s="97">
        <f>'Act10'!$C98</f>
        <v>0</v>
      </c>
      <c r="AR98" s="85" t="str">
        <f t="shared" si="39"/>
        <v/>
      </c>
      <c r="AS98" s="91" t="str">
        <f>IF('Act11'!$Q98&lt;&gt;"",'Act11'!$Q98,"")</f>
        <v/>
      </c>
      <c r="AT98" s="97">
        <f>'Act11'!$C98</f>
        <v>0</v>
      </c>
      <c r="AU98" s="85" t="str">
        <f t="shared" si="40"/>
        <v/>
      </c>
      <c r="AV98" s="91" t="str">
        <f>IF('Act12'!$Q98&lt;&gt;"",'Act12'!$Q98,"")</f>
        <v/>
      </c>
      <c r="AW98" s="97">
        <f>'Act12'!$C98</f>
        <v>0</v>
      </c>
      <c r="AX98" s="85" t="str">
        <f t="shared" si="41"/>
        <v/>
      </c>
      <c r="AY98" s="72"/>
    </row>
    <row r="99" spans="2:51">
      <c r="B99" s="95">
        <f t="shared" si="21"/>
        <v>0</v>
      </c>
      <c r="C99" s="95">
        <f t="shared" si="22"/>
        <v>0</v>
      </c>
      <c r="D99" s="95">
        <f t="shared" si="23"/>
        <v>0</v>
      </c>
      <c r="E99" s="95">
        <f t="shared" si="24"/>
        <v>0</v>
      </c>
      <c r="F99" s="95">
        <f t="shared" si="25"/>
        <v>0</v>
      </c>
      <c r="G99" s="95">
        <f t="shared" si="26"/>
        <v>0</v>
      </c>
      <c r="H99" s="95">
        <f t="shared" si="27"/>
        <v>0</v>
      </c>
      <c r="I99" s="95">
        <f t="shared" si="28"/>
        <v>0</v>
      </c>
      <c r="J99" s="95">
        <f t="shared" si="29"/>
        <v>0</v>
      </c>
      <c r="K99" s="95">
        <f t="shared" si="30"/>
        <v>0</v>
      </c>
      <c r="L99" s="95">
        <f t="shared" si="31"/>
        <v>0</v>
      </c>
      <c r="M99" s="94"/>
      <c r="N99" s="91" t="str">
        <f>IF('Act1'!$Q99&lt;&gt;"",'Act1'!$Q99,"")</f>
        <v/>
      </c>
      <c r="O99" s="93">
        <f>'Act1'!$C99</f>
        <v>0</v>
      </c>
      <c r="P99" s="85"/>
      <c r="Q99" s="91" t="str">
        <f>IF('Act2'!$Q99&lt;&gt;"",'Act2'!$Q99,"")</f>
        <v/>
      </c>
      <c r="R99" s="93">
        <f>'Act2'!$C99</f>
        <v>0</v>
      </c>
      <c r="S99" s="85" t="str">
        <f>IF(AND(Q99&lt;&gt;$N99,Q99&lt;&gt;""),"*","")</f>
        <v/>
      </c>
      <c r="T99" s="91" t="str">
        <f>IF('Act3'!$Q99&lt;&gt;"",'Act3'!$Q99,"")</f>
        <v/>
      </c>
      <c r="U99" s="93">
        <f>'Act3'!$C99</f>
        <v>0</v>
      </c>
      <c r="V99" s="85" t="str">
        <f>IF(AND(T99&lt;&gt;$N99,T99&lt;&gt;""),"*","")</f>
        <v/>
      </c>
      <c r="W99" s="91" t="str">
        <f>IF('Act4'!$Q99&lt;&gt;"",'Act4'!$Q99,"")</f>
        <v/>
      </c>
      <c r="X99" s="93">
        <f>'Act4'!$C99</f>
        <v>0</v>
      </c>
      <c r="Y99" s="85" t="str">
        <f t="shared" si="32"/>
        <v/>
      </c>
      <c r="Z99" s="91" t="str">
        <f>IF('Act5'!$Q99&lt;&gt;"",'Act5'!$Q99,"")</f>
        <v/>
      </c>
      <c r="AA99" s="93">
        <f>'Act5'!$C99</f>
        <v>0</v>
      </c>
      <c r="AB99" s="85" t="str">
        <f t="shared" si="33"/>
        <v/>
      </c>
      <c r="AC99" s="91" t="str">
        <f>IF('Act6'!$Q99&lt;&gt;"",'Act6'!$Q99,"")</f>
        <v/>
      </c>
      <c r="AD99" s="93">
        <f>'Act6'!$C99</f>
        <v>0</v>
      </c>
      <c r="AE99" s="85" t="str">
        <f t="shared" si="34"/>
        <v/>
      </c>
      <c r="AF99" s="39" t="str">
        <f>IF('Act7'!$Q99&lt;&gt;"",'Act7'!$Q99,"")</f>
        <v/>
      </c>
      <c r="AG99" s="97">
        <f>'Act7'!$C99</f>
        <v>0</v>
      </c>
      <c r="AH99" s="85" t="str">
        <f t="shared" si="35"/>
        <v/>
      </c>
      <c r="AI99" s="85" t="str">
        <f t="shared" si="36"/>
        <v/>
      </c>
      <c r="AJ99" s="39" t="str">
        <f>IF('Act8'!$Q99&lt;&gt;"",'Act8'!$Q99,"")</f>
        <v/>
      </c>
      <c r="AK99" s="97">
        <f>'Act8'!$C99</f>
        <v>0</v>
      </c>
      <c r="AL99" s="85" t="str">
        <f t="shared" si="37"/>
        <v/>
      </c>
      <c r="AM99" s="39" t="str">
        <f>IF('Act9'!$Q99&lt;&gt;"",'Act9'!$Q99,"")</f>
        <v/>
      </c>
      <c r="AN99" s="97">
        <f>'Act9'!$C99</f>
        <v>0</v>
      </c>
      <c r="AO99" s="85" t="str">
        <f t="shared" si="38"/>
        <v/>
      </c>
      <c r="AP99" s="39" t="str">
        <f>IF('Act10'!$Q99&lt;&gt;"",'Act10'!$Q99,"")</f>
        <v/>
      </c>
      <c r="AQ99" s="97">
        <f>'Act10'!$C99</f>
        <v>0</v>
      </c>
      <c r="AR99" s="85" t="str">
        <f t="shared" si="39"/>
        <v/>
      </c>
      <c r="AS99" s="91" t="str">
        <f>IF('Act11'!$Q99&lt;&gt;"",'Act11'!$Q99,"")</f>
        <v/>
      </c>
      <c r="AT99" s="97">
        <f>'Act11'!$C99</f>
        <v>0</v>
      </c>
      <c r="AU99" s="85" t="str">
        <f t="shared" si="40"/>
        <v/>
      </c>
      <c r="AV99" s="91" t="str">
        <f>IF('Act12'!$Q99&lt;&gt;"",'Act12'!$Q99,"")</f>
        <v/>
      </c>
      <c r="AW99" s="97">
        <f>'Act12'!$C99</f>
        <v>0</v>
      </c>
      <c r="AX99" s="85" t="str">
        <f t="shared" si="41"/>
        <v/>
      </c>
      <c r="AY99" s="72"/>
    </row>
    <row r="100" spans="2:51">
      <c r="B100" s="95">
        <f t="shared" si="21"/>
        <v>0</v>
      </c>
      <c r="C100" s="95">
        <f t="shared" si="22"/>
        <v>0</v>
      </c>
      <c r="D100" s="95">
        <f t="shared" si="23"/>
        <v>0</v>
      </c>
      <c r="E100" s="95">
        <f t="shared" si="24"/>
        <v>0</v>
      </c>
      <c r="F100" s="95">
        <f t="shared" si="25"/>
        <v>0</v>
      </c>
      <c r="G100" s="95">
        <f t="shared" si="26"/>
        <v>0</v>
      </c>
      <c r="H100" s="95">
        <f t="shared" si="27"/>
        <v>0</v>
      </c>
      <c r="I100" s="95">
        <f t="shared" si="28"/>
        <v>0</v>
      </c>
      <c r="J100" s="95">
        <f t="shared" si="29"/>
        <v>0</v>
      </c>
      <c r="K100" s="95">
        <f t="shared" si="30"/>
        <v>0</v>
      </c>
      <c r="L100" s="95">
        <f t="shared" si="31"/>
        <v>0</v>
      </c>
      <c r="M100" s="94"/>
      <c r="N100" s="91" t="str">
        <f>IF('Act1'!$Q100&lt;&gt;"",'Act1'!$Q100,"")</f>
        <v/>
      </c>
      <c r="O100" s="93">
        <f>'Act1'!$C100</f>
        <v>0</v>
      </c>
      <c r="P100" s="85"/>
      <c r="Q100" s="91" t="str">
        <f>IF('Act2'!$Q100&lt;&gt;"",'Act2'!$Q100,"")</f>
        <v/>
      </c>
      <c r="R100" s="93">
        <f>'Act2'!$C100</f>
        <v>0</v>
      </c>
      <c r="S100" s="85" t="str">
        <f>IF(AND(Q100&lt;&gt;$N100,Q100&lt;&gt;""),"*","")</f>
        <v/>
      </c>
      <c r="T100" s="91" t="str">
        <f>IF('Act3'!$Q100&lt;&gt;"",'Act3'!$Q100,"")</f>
        <v/>
      </c>
      <c r="U100" s="93">
        <f>'Act3'!$C100</f>
        <v>0</v>
      </c>
      <c r="V100" s="85" t="str">
        <f>IF(AND(T100&lt;&gt;$N100,T100&lt;&gt;""),"*","")</f>
        <v/>
      </c>
      <c r="W100" s="91" t="str">
        <f>IF('Act4'!$Q100&lt;&gt;"",'Act4'!$Q100,"")</f>
        <v/>
      </c>
      <c r="X100" s="93">
        <f>'Act4'!$C100</f>
        <v>0</v>
      </c>
      <c r="Y100" s="85" t="str">
        <f t="shared" si="32"/>
        <v/>
      </c>
      <c r="Z100" s="91" t="str">
        <f>IF('Act5'!$Q100&lt;&gt;"",'Act5'!$Q100,"")</f>
        <v/>
      </c>
      <c r="AA100" s="93">
        <f>'Act5'!$C100</f>
        <v>0</v>
      </c>
      <c r="AB100" s="85" t="str">
        <f t="shared" si="33"/>
        <v/>
      </c>
      <c r="AC100" s="91" t="str">
        <f>IF('Act6'!$Q100&lt;&gt;"",'Act6'!$Q100,"")</f>
        <v/>
      </c>
      <c r="AD100" s="93">
        <f>'Act6'!$C100</f>
        <v>0</v>
      </c>
      <c r="AE100" s="85" t="str">
        <f t="shared" si="34"/>
        <v/>
      </c>
      <c r="AF100" s="39" t="str">
        <f>IF('Act7'!$Q100&lt;&gt;"",'Act7'!$Q100,"")</f>
        <v/>
      </c>
      <c r="AG100" s="97">
        <f>'Act7'!$C100</f>
        <v>0</v>
      </c>
      <c r="AH100" s="85" t="str">
        <f t="shared" si="35"/>
        <v/>
      </c>
      <c r="AI100" s="85" t="str">
        <f t="shared" si="36"/>
        <v/>
      </c>
      <c r="AJ100" s="39" t="str">
        <f>IF('Act8'!$Q100&lt;&gt;"",'Act8'!$Q100,"")</f>
        <v/>
      </c>
      <c r="AK100" s="97">
        <f>'Act8'!$C100</f>
        <v>0</v>
      </c>
      <c r="AL100" s="85" t="str">
        <f t="shared" si="37"/>
        <v/>
      </c>
      <c r="AM100" s="39" t="str">
        <f>IF('Act9'!$Q100&lt;&gt;"",'Act9'!$Q100,"")</f>
        <v/>
      </c>
      <c r="AN100" s="97">
        <f>'Act9'!$C100</f>
        <v>0</v>
      </c>
      <c r="AO100" s="85" t="str">
        <f t="shared" si="38"/>
        <v/>
      </c>
      <c r="AP100" s="39" t="str">
        <f>IF('Act10'!$Q100&lt;&gt;"",'Act10'!$Q100,"")</f>
        <v/>
      </c>
      <c r="AQ100" s="97">
        <f>'Act10'!$C100</f>
        <v>0</v>
      </c>
      <c r="AR100" s="85" t="str">
        <f t="shared" si="39"/>
        <v/>
      </c>
      <c r="AS100" s="91" t="str">
        <f>IF('Act11'!$Q100&lt;&gt;"",'Act11'!$Q100,"")</f>
        <v/>
      </c>
      <c r="AT100" s="97">
        <f>'Act11'!$C100</f>
        <v>0</v>
      </c>
      <c r="AU100" s="85" t="str">
        <f t="shared" si="40"/>
        <v/>
      </c>
      <c r="AV100" s="91" t="str">
        <f>IF('Act12'!$Q100&lt;&gt;"",'Act12'!$Q100,"")</f>
        <v/>
      </c>
      <c r="AW100" s="97">
        <f>'Act12'!$C100</f>
        <v>0</v>
      </c>
      <c r="AX100" s="85" t="str">
        <f t="shared" si="41"/>
        <v/>
      </c>
      <c r="AY100" s="72"/>
    </row>
    <row r="101" spans="2:51">
      <c r="B101" s="95">
        <f t="shared" si="21"/>
        <v>0</v>
      </c>
      <c r="C101" s="95">
        <f t="shared" si="22"/>
        <v>0</v>
      </c>
      <c r="D101" s="95">
        <f t="shared" si="23"/>
        <v>0</v>
      </c>
      <c r="E101" s="95">
        <f t="shared" si="24"/>
        <v>0</v>
      </c>
      <c r="F101" s="95">
        <f t="shared" si="25"/>
        <v>0</v>
      </c>
      <c r="G101" s="95">
        <f t="shared" si="26"/>
        <v>0</v>
      </c>
      <c r="H101" s="95">
        <f t="shared" si="27"/>
        <v>0</v>
      </c>
      <c r="I101" s="95">
        <f t="shared" si="28"/>
        <v>0</v>
      </c>
      <c r="J101" s="95">
        <f t="shared" si="29"/>
        <v>0</v>
      </c>
      <c r="K101" s="95">
        <f t="shared" si="30"/>
        <v>0</v>
      </c>
      <c r="L101" s="95">
        <f t="shared" si="31"/>
        <v>0</v>
      </c>
      <c r="M101" s="94"/>
      <c r="N101" s="91" t="str">
        <f>IF('Act1'!$Q101&lt;&gt;"",'Act1'!$Q101,"")</f>
        <v/>
      </c>
      <c r="O101" s="93">
        <f>'Act1'!$C101</f>
        <v>0</v>
      </c>
      <c r="P101" s="85"/>
      <c r="Q101" s="91" t="str">
        <f>IF('Act2'!$Q101&lt;&gt;"",'Act2'!$Q101,"")</f>
        <v/>
      </c>
      <c r="R101" s="93">
        <f>'Act2'!$C101</f>
        <v>0</v>
      </c>
      <c r="S101" s="85" t="str">
        <f>IF(AND(Q101&lt;&gt;$N101,Q101&lt;&gt;""),"*","")</f>
        <v/>
      </c>
      <c r="T101" s="91" t="str">
        <f>IF('Act3'!$Q101&lt;&gt;"",'Act3'!$Q101,"")</f>
        <v/>
      </c>
      <c r="U101" s="93">
        <f>'Act3'!$C101</f>
        <v>0</v>
      </c>
      <c r="V101" s="85" t="str">
        <f>IF(AND(T101&lt;&gt;$N101,T101&lt;&gt;""),"*","")</f>
        <v/>
      </c>
      <c r="W101" s="91" t="str">
        <f>IF('Act4'!$Q101&lt;&gt;"",'Act4'!$Q101,"")</f>
        <v/>
      </c>
      <c r="X101" s="93">
        <f>'Act4'!$C101</f>
        <v>0</v>
      </c>
      <c r="Y101" s="85" t="str">
        <f t="shared" si="32"/>
        <v/>
      </c>
      <c r="Z101" s="91" t="str">
        <f>IF('Act5'!$Q101&lt;&gt;"",'Act5'!$Q101,"")</f>
        <v/>
      </c>
      <c r="AA101" s="93">
        <f>'Act5'!$C101</f>
        <v>0</v>
      </c>
      <c r="AB101" s="85" t="str">
        <f t="shared" si="33"/>
        <v/>
      </c>
      <c r="AC101" s="91" t="str">
        <f>IF('Act6'!$Q101&lt;&gt;"",'Act6'!$Q101,"")</f>
        <v/>
      </c>
      <c r="AD101" s="93">
        <f>'Act6'!$C101</f>
        <v>0</v>
      </c>
      <c r="AE101" s="85" t="str">
        <f t="shared" si="34"/>
        <v/>
      </c>
      <c r="AF101" s="39" t="str">
        <f>IF('Act7'!$Q101&lt;&gt;"",'Act7'!$Q101,"")</f>
        <v/>
      </c>
      <c r="AG101" s="97">
        <f>'Act7'!$C101</f>
        <v>0</v>
      </c>
      <c r="AH101" s="85" t="str">
        <f t="shared" si="35"/>
        <v/>
      </c>
      <c r="AI101" s="85" t="str">
        <f t="shared" si="36"/>
        <v/>
      </c>
      <c r="AJ101" s="39" t="str">
        <f>IF('Act8'!$Q101&lt;&gt;"",'Act8'!$Q101,"")</f>
        <v/>
      </c>
      <c r="AK101" s="97">
        <f>'Act8'!$C101</f>
        <v>0</v>
      </c>
      <c r="AL101" s="85" t="str">
        <f t="shared" si="37"/>
        <v/>
      </c>
      <c r="AM101" s="39" t="str">
        <f>IF('Act9'!$Q101&lt;&gt;"",'Act9'!$Q101,"")</f>
        <v/>
      </c>
      <c r="AN101" s="97">
        <f>'Act9'!$C101</f>
        <v>0</v>
      </c>
      <c r="AO101" s="85" t="str">
        <f t="shared" si="38"/>
        <v/>
      </c>
      <c r="AP101" s="39" t="str">
        <f>IF('Act10'!$Q101&lt;&gt;"",'Act10'!$Q101,"")</f>
        <v/>
      </c>
      <c r="AQ101" s="97">
        <f>'Act10'!$C101</f>
        <v>0</v>
      </c>
      <c r="AR101" s="85" t="str">
        <f t="shared" si="39"/>
        <v/>
      </c>
      <c r="AS101" s="91" t="str">
        <f>IF('Act11'!$Q101&lt;&gt;"",'Act11'!$Q101,"")</f>
        <v/>
      </c>
      <c r="AT101" s="97">
        <f>'Act11'!$C101</f>
        <v>0</v>
      </c>
      <c r="AU101" s="85" t="str">
        <f t="shared" si="40"/>
        <v/>
      </c>
      <c r="AV101" s="91" t="str">
        <f>IF('Act12'!$Q101&lt;&gt;"",'Act12'!$Q101,"")</f>
        <v/>
      </c>
      <c r="AW101" s="97">
        <f>'Act12'!$C101</f>
        <v>0</v>
      </c>
      <c r="AX101" s="85" t="str">
        <f t="shared" si="41"/>
        <v/>
      </c>
      <c r="AY101" s="72"/>
    </row>
    <row r="102" spans="2:51">
      <c r="B102" s="95">
        <f t="shared" si="21"/>
        <v>0</v>
      </c>
      <c r="C102" s="95">
        <f t="shared" si="22"/>
        <v>0</v>
      </c>
      <c r="D102" s="95">
        <f t="shared" si="23"/>
        <v>0</v>
      </c>
      <c r="E102" s="95">
        <f t="shared" si="24"/>
        <v>0</v>
      </c>
      <c r="F102" s="95">
        <f t="shared" si="25"/>
        <v>0</v>
      </c>
      <c r="G102" s="95">
        <f t="shared" si="26"/>
        <v>0</v>
      </c>
      <c r="H102" s="95">
        <f t="shared" si="27"/>
        <v>0</v>
      </c>
      <c r="I102" s="95">
        <f t="shared" si="28"/>
        <v>0</v>
      </c>
      <c r="J102" s="95">
        <f t="shared" si="29"/>
        <v>0</v>
      </c>
      <c r="K102" s="95">
        <f t="shared" si="30"/>
        <v>0</v>
      </c>
      <c r="L102" s="95">
        <f t="shared" si="31"/>
        <v>0</v>
      </c>
      <c r="M102" s="94"/>
      <c r="N102" s="91" t="str">
        <f>IF('Act1'!$Q102&lt;&gt;"",'Act1'!$Q102,"")</f>
        <v/>
      </c>
      <c r="O102" s="93">
        <f>'Act1'!$C102</f>
        <v>0</v>
      </c>
      <c r="P102" s="85"/>
      <c r="Q102" s="91" t="str">
        <f>IF('Act2'!$Q102&lt;&gt;"",'Act2'!$Q102,"")</f>
        <v/>
      </c>
      <c r="R102" s="93">
        <f>'Act2'!$C102</f>
        <v>0</v>
      </c>
      <c r="S102" s="85" t="str">
        <f>IF(AND(Q102&lt;&gt;$N102,Q102&lt;&gt;""),"*","")</f>
        <v/>
      </c>
      <c r="T102" s="91" t="str">
        <f>IF('Act3'!$Q102&lt;&gt;"",'Act3'!$Q102,"")</f>
        <v/>
      </c>
      <c r="U102" s="93">
        <f>'Act3'!$C102</f>
        <v>0</v>
      </c>
      <c r="V102" s="85" t="str">
        <f>IF(AND(T102&lt;&gt;$N102,T102&lt;&gt;""),"*","")</f>
        <v/>
      </c>
      <c r="W102" s="91" t="str">
        <f>IF('Act4'!$Q102&lt;&gt;"",'Act4'!$Q102,"")</f>
        <v/>
      </c>
      <c r="X102" s="93">
        <f>'Act4'!$C102</f>
        <v>0</v>
      </c>
      <c r="Y102" s="85" t="str">
        <f t="shared" si="32"/>
        <v/>
      </c>
      <c r="Z102" s="91" t="str">
        <f>IF('Act5'!$Q102&lt;&gt;"",'Act5'!$Q102,"")</f>
        <v/>
      </c>
      <c r="AA102" s="93">
        <f>'Act5'!$C102</f>
        <v>0</v>
      </c>
      <c r="AB102" s="85" t="str">
        <f t="shared" si="33"/>
        <v/>
      </c>
      <c r="AC102" s="91" t="str">
        <f>IF('Act6'!$Q102&lt;&gt;"",'Act6'!$Q102,"")</f>
        <v/>
      </c>
      <c r="AD102" s="93">
        <f>'Act6'!$C102</f>
        <v>0</v>
      </c>
      <c r="AE102" s="85" t="str">
        <f t="shared" si="34"/>
        <v/>
      </c>
      <c r="AF102" s="39" t="str">
        <f>IF('Act7'!$Q102&lt;&gt;"",'Act7'!$Q102,"")</f>
        <v/>
      </c>
      <c r="AG102" s="97">
        <f>'Act7'!$C102</f>
        <v>0</v>
      </c>
      <c r="AH102" s="85" t="str">
        <f t="shared" si="35"/>
        <v/>
      </c>
      <c r="AI102" s="85" t="str">
        <f t="shared" si="36"/>
        <v/>
      </c>
      <c r="AJ102" s="39" t="str">
        <f>IF('Act8'!$Q102&lt;&gt;"",'Act8'!$Q102,"")</f>
        <v/>
      </c>
      <c r="AK102" s="97">
        <f>'Act8'!$C102</f>
        <v>0</v>
      </c>
      <c r="AL102" s="85" t="str">
        <f t="shared" si="37"/>
        <v/>
      </c>
      <c r="AM102" s="39" t="str">
        <f>IF('Act9'!$Q102&lt;&gt;"",'Act9'!$Q102,"")</f>
        <v/>
      </c>
      <c r="AN102" s="97">
        <f>'Act9'!$C102</f>
        <v>0</v>
      </c>
      <c r="AO102" s="85" t="str">
        <f t="shared" si="38"/>
        <v/>
      </c>
      <c r="AP102" s="39" t="str">
        <f>IF('Act10'!$Q102&lt;&gt;"",'Act10'!$Q102,"")</f>
        <v/>
      </c>
      <c r="AQ102" s="97">
        <f>'Act10'!$C102</f>
        <v>0</v>
      </c>
      <c r="AR102" s="85" t="str">
        <f t="shared" si="39"/>
        <v/>
      </c>
      <c r="AS102" s="91" t="str">
        <f>IF('Act11'!$Q102&lt;&gt;"",'Act11'!$Q102,"")</f>
        <v/>
      </c>
      <c r="AT102" s="97">
        <f>'Act11'!$C102</f>
        <v>0</v>
      </c>
      <c r="AU102" s="85" t="str">
        <f t="shared" si="40"/>
        <v/>
      </c>
      <c r="AV102" s="91" t="str">
        <f>IF('Act12'!$Q102&lt;&gt;"",'Act12'!$Q102,"")</f>
        <v/>
      </c>
      <c r="AW102" s="97">
        <f>'Act12'!$C102</f>
        <v>0</v>
      </c>
      <c r="AX102" s="85" t="str">
        <f t="shared" si="41"/>
        <v/>
      </c>
      <c r="AY102" s="72"/>
    </row>
    <row r="103" spans="2:51">
      <c r="B103" s="95">
        <f t="shared" si="21"/>
        <v>0</v>
      </c>
      <c r="C103" s="95">
        <f t="shared" si="22"/>
        <v>0</v>
      </c>
      <c r="D103" s="95">
        <f t="shared" si="23"/>
        <v>0</v>
      </c>
      <c r="E103" s="95">
        <f t="shared" si="24"/>
        <v>0</v>
      </c>
      <c r="F103" s="95">
        <f t="shared" si="25"/>
        <v>0</v>
      </c>
      <c r="G103" s="95">
        <f t="shared" si="26"/>
        <v>0</v>
      </c>
      <c r="H103" s="95">
        <f t="shared" si="27"/>
        <v>0</v>
      </c>
      <c r="I103" s="95">
        <f t="shared" si="28"/>
        <v>0</v>
      </c>
      <c r="J103" s="95">
        <f t="shared" si="29"/>
        <v>0</v>
      </c>
      <c r="K103" s="95">
        <f t="shared" si="30"/>
        <v>0</v>
      </c>
      <c r="L103" s="95">
        <f t="shared" si="31"/>
        <v>0</v>
      </c>
      <c r="M103" s="94"/>
      <c r="N103" s="91" t="str">
        <f>IF('Act1'!$Q103&lt;&gt;"",'Act1'!$Q103,"")</f>
        <v/>
      </c>
      <c r="O103" s="93">
        <f>'Act1'!$C103</f>
        <v>0</v>
      </c>
      <c r="P103" s="85"/>
      <c r="Q103" s="91" t="str">
        <f>IF('Act2'!$Q103&lt;&gt;"",'Act2'!$Q103,"")</f>
        <v/>
      </c>
      <c r="R103" s="93">
        <f>'Act2'!$C103</f>
        <v>0</v>
      </c>
      <c r="S103" s="85" t="str">
        <f>IF(AND(Q103&lt;&gt;$N103,Q103&lt;&gt;""),"*","")</f>
        <v/>
      </c>
      <c r="T103" s="91" t="str">
        <f>IF('Act3'!$Q103&lt;&gt;"",'Act3'!$Q103,"")</f>
        <v/>
      </c>
      <c r="U103" s="93">
        <f>'Act3'!$C103</f>
        <v>0</v>
      </c>
      <c r="V103" s="85" t="str">
        <f>IF(AND(T103&lt;&gt;$N103,T103&lt;&gt;""),"*","")</f>
        <v/>
      </c>
      <c r="W103" s="91" t="str">
        <f>IF('Act4'!$Q103&lt;&gt;"",'Act4'!$Q103,"")</f>
        <v/>
      </c>
      <c r="X103" s="93">
        <f>'Act4'!$C103</f>
        <v>0</v>
      </c>
      <c r="Y103" s="85" t="str">
        <f t="shared" si="32"/>
        <v/>
      </c>
      <c r="Z103" s="91" t="str">
        <f>IF('Act5'!$Q103&lt;&gt;"",'Act5'!$Q103,"")</f>
        <v/>
      </c>
      <c r="AA103" s="93">
        <f>'Act5'!$C103</f>
        <v>0</v>
      </c>
      <c r="AB103" s="85" t="str">
        <f t="shared" si="33"/>
        <v/>
      </c>
      <c r="AC103" s="91" t="str">
        <f>IF('Act6'!$Q103&lt;&gt;"",'Act6'!$Q103,"")</f>
        <v/>
      </c>
      <c r="AD103" s="93">
        <f>'Act6'!$C103</f>
        <v>0</v>
      </c>
      <c r="AE103" s="85" t="str">
        <f t="shared" si="34"/>
        <v/>
      </c>
      <c r="AF103" s="39" t="str">
        <f>IF('Act7'!$Q103&lt;&gt;"",'Act7'!$Q103,"")</f>
        <v/>
      </c>
      <c r="AG103" s="97">
        <f>'Act7'!$C103</f>
        <v>0</v>
      </c>
      <c r="AH103" s="85" t="str">
        <f t="shared" si="35"/>
        <v/>
      </c>
      <c r="AI103" s="85" t="str">
        <f t="shared" si="36"/>
        <v/>
      </c>
      <c r="AJ103" s="39" t="str">
        <f>IF('Act8'!$Q103&lt;&gt;"",'Act8'!$Q103,"")</f>
        <v/>
      </c>
      <c r="AK103" s="97">
        <f>'Act8'!$C103</f>
        <v>0</v>
      </c>
      <c r="AL103" s="85" t="str">
        <f t="shared" si="37"/>
        <v/>
      </c>
      <c r="AM103" s="39" t="str">
        <f>IF('Act9'!$Q103&lt;&gt;"",'Act9'!$Q103,"")</f>
        <v/>
      </c>
      <c r="AN103" s="97">
        <f>'Act9'!$C103</f>
        <v>0</v>
      </c>
      <c r="AO103" s="85" t="str">
        <f t="shared" si="38"/>
        <v/>
      </c>
      <c r="AP103" s="39" t="str">
        <f>IF('Act10'!$Q103&lt;&gt;"",'Act10'!$Q103,"")</f>
        <v/>
      </c>
      <c r="AQ103" s="97">
        <f>'Act10'!$C103</f>
        <v>0</v>
      </c>
      <c r="AR103" s="85" t="str">
        <f t="shared" si="39"/>
        <v/>
      </c>
      <c r="AS103" s="91" t="str">
        <f>IF('Act11'!$Q103&lt;&gt;"",'Act11'!$Q103,"")</f>
        <v/>
      </c>
      <c r="AT103" s="97">
        <f>'Act11'!$C103</f>
        <v>0</v>
      </c>
      <c r="AU103" s="85" t="str">
        <f t="shared" si="40"/>
        <v/>
      </c>
      <c r="AV103" s="91" t="str">
        <f>IF('Act12'!$Q103&lt;&gt;"",'Act12'!$Q103,"")</f>
        <v/>
      </c>
      <c r="AW103" s="97">
        <f>'Act12'!$C103</f>
        <v>0</v>
      </c>
      <c r="AX103" s="85" t="str">
        <f t="shared" si="41"/>
        <v/>
      </c>
      <c r="AY103" s="72"/>
    </row>
    <row r="104" spans="2:51">
      <c r="B104" s="95">
        <f t="shared" si="21"/>
        <v>0</v>
      </c>
      <c r="C104" s="95">
        <f t="shared" si="22"/>
        <v>0</v>
      </c>
      <c r="D104" s="95">
        <f t="shared" si="23"/>
        <v>0</v>
      </c>
      <c r="E104" s="95">
        <f t="shared" si="24"/>
        <v>0</v>
      </c>
      <c r="F104" s="95">
        <f t="shared" si="25"/>
        <v>0</v>
      </c>
      <c r="G104" s="95">
        <f t="shared" si="26"/>
        <v>0</v>
      </c>
      <c r="H104" s="95">
        <f t="shared" si="27"/>
        <v>0</v>
      </c>
      <c r="I104" s="95">
        <f t="shared" si="28"/>
        <v>0</v>
      </c>
      <c r="J104" s="95">
        <f t="shared" si="29"/>
        <v>0</v>
      </c>
      <c r="K104" s="95">
        <f t="shared" si="30"/>
        <v>0</v>
      </c>
      <c r="L104" s="95">
        <f t="shared" si="31"/>
        <v>0</v>
      </c>
      <c r="M104" s="94"/>
      <c r="N104" s="91" t="str">
        <f>IF('Act1'!$Q104&lt;&gt;"",'Act1'!$Q104,"")</f>
        <v/>
      </c>
      <c r="O104" s="93">
        <f>'Act1'!$C104</f>
        <v>0</v>
      </c>
      <c r="P104" s="85"/>
      <c r="Q104" s="91" t="str">
        <f>IF('Act2'!$Q104&lt;&gt;"",'Act2'!$Q104,"")</f>
        <v/>
      </c>
      <c r="R104" s="93">
        <f>'Act2'!$C104</f>
        <v>0</v>
      </c>
      <c r="S104" s="85" t="str">
        <f>IF(AND(Q104&lt;&gt;$N104,Q104&lt;&gt;""),"*","")</f>
        <v/>
      </c>
      <c r="T104" s="91" t="str">
        <f>IF('Act3'!$Q104&lt;&gt;"",'Act3'!$Q104,"")</f>
        <v/>
      </c>
      <c r="U104" s="93">
        <f>'Act3'!$C104</f>
        <v>0</v>
      </c>
      <c r="V104" s="85" t="str">
        <f>IF(AND(T104&lt;&gt;$N104,T104&lt;&gt;""),"*","")</f>
        <v/>
      </c>
      <c r="W104" s="91" t="str">
        <f>IF('Act4'!$Q104&lt;&gt;"",'Act4'!$Q104,"")</f>
        <v/>
      </c>
      <c r="X104" s="93">
        <f>'Act4'!$C104</f>
        <v>0</v>
      </c>
      <c r="Y104" s="85" t="str">
        <f t="shared" si="32"/>
        <v/>
      </c>
      <c r="Z104" s="91" t="str">
        <f>IF('Act5'!$Q104&lt;&gt;"",'Act5'!$Q104,"")</f>
        <v/>
      </c>
      <c r="AA104" s="93">
        <f>'Act5'!$C104</f>
        <v>0</v>
      </c>
      <c r="AB104" s="85" t="str">
        <f t="shared" si="33"/>
        <v/>
      </c>
      <c r="AC104" s="91" t="str">
        <f>IF('Act6'!$Q104&lt;&gt;"",'Act6'!$Q104,"")</f>
        <v/>
      </c>
      <c r="AD104" s="93">
        <f>'Act6'!$C104</f>
        <v>0</v>
      </c>
      <c r="AE104" s="85" t="str">
        <f t="shared" si="34"/>
        <v/>
      </c>
      <c r="AF104" s="39" t="str">
        <f>IF('Act7'!$Q104&lt;&gt;"",'Act7'!$Q104,"")</f>
        <v/>
      </c>
      <c r="AG104" s="97">
        <f>'Act7'!$C104</f>
        <v>0</v>
      </c>
      <c r="AH104" s="85" t="str">
        <f t="shared" si="35"/>
        <v/>
      </c>
      <c r="AI104" s="85" t="str">
        <f t="shared" si="36"/>
        <v/>
      </c>
      <c r="AJ104" s="39" t="str">
        <f>IF('Act8'!$Q104&lt;&gt;"",'Act8'!$Q104,"")</f>
        <v/>
      </c>
      <c r="AK104" s="97">
        <f>'Act8'!$C104</f>
        <v>0</v>
      </c>
      <c r="AL104" s="85" t="str">
        <f t="shared" si="37"/>
        <v/>
      </c>
      <c r="AM104" s="39" t="str">
        <f>IF('Act9'!$Q104&lt;&gt;"",'Act9'!$Q104,"")</f>
        <v/>
      </c>
      <c r="AN104" s="97">
        <f>'Act9'!$C104</f>
        <v>0</v>
      </c>
      <c r="AO104" s="85" t="str">
        <f t="shared" si="38"/>
        <v/>
      </c>
      <c r="AP104" s="39" t="str">
        <f>IF('Act10'!$Q104&lt;&gt;"",'Act10'!$Q104,"")</f>
        <v/>
      </c>
      <c r="AQ104" s="97">
        <f>'Act10'!$C104</f>
        <v>0</v>
      </c>
      <c r="AR104" s="85" t="str">
        <f t="shared" si="39"/>
        <v/>
      </c>
      <c r="AS104" s="91" t="str">
        <f>IF('Act11'!$Q104&lt;&gt;"",'Act11'!$Q104,"")</f>
        <v/>
      </c>
      <c r="AT104" s="97">
        <f>'Act11'!$C104</f>
        <v>0</v>
      </c>
      <c r="AU104" s="85" t="str">
        <f t="shared" si="40"/>
        <v/>
      </c>
      <c r="AV104" s="91" t="str">
        <f>IF('Act12'!$Q104&lt;&gt;"",'Act12'!$Q104,"")</f>
        <v/>
      </c>
      <c r="AW104" s="97">
        <f>'Act12'!$C104</f>
        <v>0</v>
      </c>
      <c r="AX104" s="85" t="str">
        <f t="shared" si="41"/>
        <v/>
      </c>
      <c r="AY104" s="72"/>
    </row>
    <row r="105" spans="2:51">
      <c r="B105" s="95">
        <f t="shared" si="21"/>
        <v>0</v>
      </c>
      <c r="C105" s="95">
        <f t="shared" si="22"/>
        <v>0</v>
      </c>
      <c r="D105" s="95">
        <f t="shared" si="23"/>
        <v>0</v>
      </c>
      <c r="E105" s="95">
        <f t="shared" si="24"/>
        <v>0</v>
      </c>
      <c r="F105" s="95">
        <f t="shared" si="25"/>
        <v>0</v>
      </c>
      <c r="G105" s="95">
        <f t="shared" si="26"/>
        <v>0</v>
      </c>
      <c r="H105" s="95">
        <f t="shared" si="27"/>
        <v>0</v>
      </c>
      <c r="I105" s="95">
        <f t="shared" si="28"/>
        <v>0</v>
      </c>
      <c r="J105" s="95">
        <f t="shared" si="29"/>
        <v>0</v>
      </c>
      <c r="K105" s="95">
        <f t="shared" si="30"/>
        <v>0</v>
      </c>
      <c r="L105" s="95">
        <f t="shared" si="31"/>
        <v>0</v>
      </c>
      <c r="M105" s="94"/>
      <c r="N105" s="91" t="str">
        <f>IF('Act1'!$Q105&lt;&gt;"",'Act1'!$Q105,"")</f>
        <v/>
      </c>
      <c r="O105" s="93">
        <f>'Act1'!$C105</f>
        <v>0</v>
      </c>
      <c r="P105" s="85"/>
      <c r="Q105" s="91" t="str">
        <f>IF('Act2'!$Q105&lt;&gt;"",'Act2'!$Q105,"")</f>
        <v/>
      </c>
      <c r="R105" s="93">
        <f>'Act2'!$C105</f>
        <v>0</v>
      </c>
      <c r="S105" s="85" t="str">
        <f>IF(AND(Q105&lt;&gt;$N105,Q105&lt;&gt;""),"*","")</f>
        <v/>
      </c>
      <c r="T105" s="91" t="str">
        <f>IF('Act3'!$Q105&lt;&gt;"",'Act3'!$Q105,"")</f>
        <v/>
      </c>
      <c r="U105" s="93">
        <f>'Act3'!$C105</f>
        <v>0</v>
      </c>
      <c r="V105" s="85" t="str">
        <f>IF(AND(T105&lt;&gt;$N105,T105&lt;&gt;""),"*","")</f>
        <v/>
      </c>
      <c r="W105" s="91" t="str">
        <f>IF('Act4'!$Q105&lt;&gt;"",'Act4'!$Q105,"")</f>
        <v/>
      </c>
      <c r="X105" s="93">
        <f>'Act4'!$C105</f>
        <v>0</v>
      </c>
      <c r="Y105" s="85" t="str">
        <f t="shared" si="32"/>
        <v/>
      </c>
      <c r="Z105" s="91" t="str">
        <f>IF('Act5'!$Q105&lt;&gt;"",'Act5'!$Q105,"")</f>
        <v/>
      </c>
      <c r="AA105" s="93">
        <f>'Act5'!$C105</f>
        <v>0</v>
      </c>
      <c r="AB105" s="85" t="str">
        <f t="shared" si="33"/>
        <v/>
      </c>
      <c r="AC105" s="91" t="str">
        <f>IF('Act6'!$Q105&lt;&gt;"",'Act6'!$Q105,"")</f>
        <v/>
      </c>
      <c r="AD105" s="93">
        <f>'Act6'!$C105</f>
        <v>0</v>
      </c>
      <c r="AE105" s="85" t="str">
        <f t="shared" si="34"/>
        <v/>
      </c>
      <c r="AF105" s="39" t="str">
        <f>IF('Act7'!$Q105&lt;&gt;"",'Act7'!$Q105,"")</f>
        <v/>
      </c>
      <c r="AG105" s="97">
        <f>'Act7'!$C105</f>
        <v>0</v>
      </c>
      <c r="AH105" s="85" t="str">
        <f t="shared" si="35"/>
        <v/>
      </c>
      <c r="AI105" s="85" t="str">
        <f t="shared" si="36"/>
        <v/>
      </c>
      <c r="AJ105" s="39" t="str">
        <f>IF('Act8'!$Q105&lt;&gt;"",'Act8'!$Q105,"")</f>
        <v/>
      </c>
      <c r="AK105" s="97">
        <f>'Act8'!$C105</f>
        <v>0</v>
      </c>
      <c r="AL105" s="85" t="str">
        <f t="shared" si="37"/>
        <v/>
      </c>
      <c r="AM105" s="39" t="str">
        <f>IF('Act9'!$Q105&lt;&gt;"",'Act9'!$Q105,"")</f>
        <v/>
      </c>
      <c r="AN105" s="97">
        <f>'Act9'!$C105</f>
        <v>0</v>
      </c>
      <c r="AO105" s="85" t="str">
        <f t="shared" si="38"/>
        <v/>
      </c>
      <c r="AP105" s="39" t="str">
        <f>IF('Act10'!$Q105&lt;&gt;"",'Act10'!$Q105,"")</f>
        <v/>
      </c>
      <c r="AQ105" s="97">
        <f>'Act10'!$C105</f>
        <v>0</v>
      </c>
      <c r="AR105" s="85" t="str">
        <f t="shared" si="39"/>
        <v/>
      </c>
      <c r="AS105" s="91" t="str">
        <f>IF('Act11'!$Q105&lt;&gt;"",'Act11'!$Q105,"")</f>
        <v/>
      </c>
      <c r="AT105" s="97">
        <f>'Act11'!$C105</f>
        <v>0</v>
      </c>
      <c r="AU105" s="85" t="str">
        <f t="shared" si="40"/>
        <v/>
      </c>
      <c r="AV105" s="91" t="str">
        <f>IF('Act12'!$Q105&lt;&gt;"",'Act12'!$Q105,"")</f>
        <v/>
      </c>
      <c r="AW105" s="97">
        <f>'Act12'!$C105</f>
        <v>0</v>
      </c>
      <c r="AX105" s="85" t="str">
        <f t="shared" si="41"/>
        <v/>
      </c>
      <c r="AY105" s="72"/>
    </row>
    <row r="106" spans="2:51">
      <c r="B106" s="95">
        <f t="shared" si="21"/>
        <v>0</v>
      </c>
      <c r="C106" s="95">
        <f t="shared" si="22"/>
        <v>0</v>
      </c>
      <c r="D106" s="95">
        <f t="shared" si="23"/>
        <v>0</v>
      </c>
      <c r="E106" s="95">
        <f t="shared" si="24"/>
        <v>0</v>
      </c>
      <c r="F106" s="95">
        <f t="shared" si="25"/>
        <v>0</v>
      </c>
      <c r="G106" s="95">
        <f t="shared" si="26"/>
        <v>0</v>
      </c>
      <c r="H106" s="95">
        <f t="shared" si="27"/>
        <v>0</v>
      </c>
      <c r="I106" s="95">
        <f t="shared" si="28"/>
        <v>0</v>
      </c>
      <c r="J106" s="95">
        <f t="shared" si="29"/>
        <v>0</v>
      </c>
      <c r="K106" s="95">
        <f t="shared" si="30"/>
        <v>0</v>
      </c>
      <c r="L106" s="95">
        <f t="shared" si="31"/>
        <v>0</v>
      </c>
      <c r="M106" s="94"/>
      <c r="N106" s="91" t="str">
        <f>IF('Act1'!$Q106&lt;&gt;"",'Act1'!$Q106,"")</f>
        <v/>
      </c>
      <c r="O106" s="93">
        <f>'Act1'!$C106</f>
        <v>0</v>
      </c>
      <c r="P106" s="85"/>
      <c r="Q106" s="91" t="str">
        <f>IF('Act2'!$Q106&lt;&gt;"",'Act2'!$Q106,"")</f>
        <v/>
      </c>
      <c r="R106" s="93">
        <f>'Act2'!$C106</f>
        <v>0</v>
      </c>
      <c r="S106" s="85" t="str">
        <f>IF(AND(Q106&lt;&gt;$N106,Q106&lt;&gt;""),"*","")</f>
        <v/>
      </c>
      <c r="T106" s="91" t="str">
        <f>IF('Act3'!$Q106&lt;&gt;"",'Act3'!$Q106,"")</f>
        <v/>
      </c>
      <c r="U106" s="93">
        <f>'Act3'!$C106</f>
        <v>0</v>
      </c>
      <c r="V106" s="85" t="str">
        <f>IF(AND(T106&lt;&gt;$N106,T106&lt;&gt;""),"*","")</f>
        <v/>
      </c>
      <c r="W106" s="91" t="str">
        <f>IF('Act4'!$Q106&lt;&gt;"",'Act4'!$Q106,"")</f>
        <v/>
      </c>
      <c r="X106" s="93">
        <f>'Act4'!$C106</f>
        <v>0</v>
      </c>
      <c r="Y106" s="85" t="str">
        <f t="shared" si="32"/>
        <v/>
      </c>
      <c r="Z106" s="91" t="str">
        <f>IF('Act5'!$Q106&lt;&gt;"",'Act5'!$Q106,"")</f>
        <v/>
      </c>
      <c r="AA106" s="93">
        <f>'Act5'!$C106</f>
        <v>0</v>
      </c>
      <c r="AB106" s="85" t="str">
        <f t="shared" si="33"/>
        <v/>
      </c>
      <c r="AC106" s="91" t="str">
        <f>IF('Act6'!$Q106&lt;&gt;"",'Act6'!$Q106,"")</f>
        <v/>
      </c>
      <c r="AD106" s="93">
        <f>'Act6'!$C106</f>
        <v>0</v>
      </c>
      <c r="AE106" s="85" t="str">
        <f t="shared" si="34"/>
        <v/>
      </c>
      <c r="AF106" s="39" t="str">
        <f>IF('Act7'!$Q106&lt;&gt;"",'Act7'!$Q106,"")</f>
        <v/>
      </c>
      <c r="AG106" s="97">
        <f>'Act7'!$C106</f>
        <v>0</v>
      </c>
      <c r="AH106" s="85" t="str">
        <f t="shared" si="35"/>
        <v/>
      </c>
      <c r="AI106" s="85" t="str">
        <f t="shared" si="36"/>
        <v/>
      </c>
      <c r="AJ106" s="39" t="str">
        <f>IF('Act8'!$Q106&lt;&gt;"",'Act8'!$Q106,"")</f>
        <v/>
      </c>
      <c r="AK106" s="97">
        <f>'Act8'!$C106</f>
        <v>0</v>
      </c>
      <c r="AL106" s="85" t="str">
        <f t="shared" si="37"/>
        <v/>
      </c>
      <c r="AM106" s="39" t="str">
        <f>IF('Act9'!$Q106&lt;&gt;"",'Act9'!$Q106,"")</f>
        <v/>
      </c>
      <c r="AN106" s="97">
        <f>'Act9'!$C106</f>
        <v>0</v>
      </c>
      <c r="AO106" s="85" t="str">
        <f t="shared" si="38"/>
        <v/>
      </c>
      <c r="AP106" s="39" t="str">
        <f>IF('Act10'!$Q106&lt;&gt;"",'Act10'!$Q106,"")</f>
        <v/>
      </c>
      <c r="AQ106" s="97">
        <f>'Act10'!$C106</f>
        <v>0</v>
      </c>
      <c r="AR106" s="85" t="str">
        <f t="shared" si="39"/>
        <v/>
      </c>
      <c r="AS106" s="91" t="str">
        <f>IF('Act11'!$Q106&lt;&gt;"",'Act11'!$Q106,"")</f>
        <v/>
      </c>
      <c r="AT106" s="97">
        <f>'Act11'!$C106</f>
        <v>0</v>
      </c>
      <c r="AU106" s="85" t="str">
        <f t="shared" si="40"/>
        <v/>
      </c>
      <c r="AV106" s="91" t="str">
        <f>IF('Act12'!$Q106&lt;&gt;"",'Act12'!$Q106,"")</f>
        <v/>
      </c>
      <c r="AW106" s="97">
        <f>'Act12'!$C106</f>
        <v>0</v>
      </c>
      <c r="AX106" s="85" t="str">
        <f t="shared" si="41"/>
        <v/>
      </c>
      <c r="AY106" s="72"/>
    </row>
    <row r="107" spans="2:51">
      <c r="B107" s="95">
        <f t="shared" si="21"/>
        <v>0</v>
      </c>
      <c r="C107" s="95">
        <f t="shared" si="22"/>
        <v>0</v>
      </c>
      <c r="D107" s="95">
        <f t="shared" si="23"/>
        <v>0</v>
      </c>
      <c r="E107" s="95">
        <f t="shared" si="24"/>
        <v>0</v>
      </c>
      <c r="F107" s="95">
        <f t="shared" si="25"/>
        <v>0</v>
      </c>
      <c r="G107" s="95">
        <f t="shared" si="26"/>
        <v>0</v>
      </c>
      <c r="H107" s="95">
        <f t="shared" si="27"/>
        <v>0</v>
      </c>
      <c r="I107" s="95">
        <f t="shared" si="28"/>
        <v>0</v>
      </c>
      <c r="J107" s="95">
        <f t="shared" si="29"/>
        <v>0</v>
      </c>
      <c r="K107" s="95">
        <f t="shared" si="30"/>
        <v>0</v>
      </c>
      <c r="L107" s="95">
        <f t="shared" si="31"/>
        <v>0</v>
      </c>
      <c r="M107" s="94"/>
      <c r="N107" s="91" t="str">
        <f>IF('Act1'!$Q107&lt;&gt;"",'Act1'!$Q107,"")</f>
        <v/>
      </c>
      <c r="O107" s="93">
        <f>'Act1'!$C107</f>
        <v>0</v>
      </c>
      <c r="P107" s="85"/>
      <c r="Q107" s="91" t="str">
        <f>IF('Act2'!$Q107&lt;&gt;"",'Act2'!$Q107,"")</f>
        <v/>
      </c>
      <c r="R107" s="93">
        <f>'Act2'!$C107</f>
        <v>0</v>
      </c>
      <c r="S107" s="85" t="str">
        <f>IF(AND(Q107&lt;&gt;$N107,Q107&lt;&gt;""),"*","")</f>
        <v/>
      </c>
      <c r="T107" s="91" t="str">
        <f>IF('Act3'!$Q107&lt;&gt;"",'Act3'!$Q107,"")</f>
        <v/>
      </c>
      <c r="U107" s="93">
        <f>'Act3'!$C107</f>
        <v>0</v>
      </c>
      <c r="V107" s="85" t="str">
        <f>IF(AND(T107&lt;&gt;$N107,T107&lt;&gt;""),"*","")</f>
        <v/>
      </c>
      <c r="W107" s="91" t="str">
        <f>IF('Act4'!$Q107&lt;&gt;"",'Act4'!$Q107,"")</f>
        <v/>
      </c>
      <c r="X107" s="93">
        <f>'Act4'!$C107</f>
        <v>0</v>
      </c>
      <c r="Y107" s="85" t="str">
        <f t="shared" si="32"/>
        <v/>
      </c>
      <c r="Z107" s="91" t="str">
        <f>IF('Act5'!$Q107&lt;&gt;"",'Act5'!$Q107,"")</f>
        <v/>
      </c>
      <c r="AA107" s="93">
        <f>'Act5'!$C107</f>
        <v>0</v>
      </c>
      <c r="AB107" s="85" t="str">
        <f t="shared" si="33"/>
        <v/>
      </c>
      <c r="AC107" s="91" t="str">
        <f>IF('Act6'!$Q107&lt;&gt;"",'Act6'!$Q107,"")</f>
        <v/>
      </c>
      <c r="AD107" s="93">
        <f>'Act6'!$C107</f>
        <v>0</v>
      </c>
      <c r="AE107" s="85" t="str">
        <f t="shared" si="34"/>
        <v/>
      </c>
      <c r="AF107" s="39" t="str">
        <f>IF('Act7'!$Q107&lt;&gt;"",'Act7'!$Q107,"")</f>
        <v/>
      </c>
      <c r="AG107" s="97">
        <f>'Act7'!$C107</f>
        <v>0</v>
      </c>
      <c r="AH107" s="85" t="str">
        <f t="shared" si="35"/>
        <v/>
      </c>
      <c r="AI107" s="85" t="str">
        <f t="shared" si="36"/>
        <v/>
      </c>
      <c r="AJ107" s="39" t="str">
        <f>IF('Act8'!$Q107&lt;&gt;"",'Act8'!$Q107,"")</f>
        <v/>
      </c>
      <c r="AK107" s="97">
        <f>'Act8'!$C107</f>
        <v>0</v>
      </c>
      <c r="AL107" s="85" t="str">
        <f t="shared" si="37"/>
        <v/>
      </c>
      <c r="AM107" s="39" t="str">
        <f>IF('Act9'!$Q107&lt;&gt;"",'Act9'!$Q107,"")</f>
        <v/>
      </c>
      <c r="AN107" s="97">
        <f>'Act9'!$C107</f>
        <v>0</v>
      </c>
      <c r="AO107" s="85" t="str">
        <f t="shared" si="38"/>
        <v/>
      </c>
      <c r="AP107" s="39" t="str">
        <f>IF('Act10'!$Q107&lt;&gt;"",'Act10'!$Q107,"")</f>
        <v/>
      </c>
      <c r="AQ107" s="97">
        <f>'Act10'!$C107</f>
        <v>0</v>
      </c>
      <c r="AR107" s="85" t="str">
        <f t="shared" si="39"/>
        <v/>
      </c>
      <c r="AS107" s="91" t="str">
        <f>IF('Act11'!$Q107&lt;&gt;"",'Act11'!$Q107,"")</f>
        <v/>
      </c>
      <c r="AT107" s="97">
        <f>'Act11'!$C107</f>
        <v>0</v>
      </c>
      <c r="AU107" s="85" t="str">
        <f t="shared" si="40"/>
        <v/>
      </c>
      <c r="AV107" s="91" t="str">
        <f>IF('Act12'!$Q107&lt;&gt;"",'Act12'!$Q107,"")</f>
        <v/>
      </c>
      <c r="AW107" s="97">
        <f>'Act12'!$C107</f>
        <v>0</v>
      </c>
      <c r="AX107" s="85" t="str">
        <f t="shared" si="41"/>
        <v/>
      </c>
      <c r="AY107" s="72"/>
    </row>
    <row r="108" spans="2:51">
      <c r="B108" s="95">
        <f t="shared" si="21"/>
        <v>0</v>
      </c>
      <c r="C108" s="95">
        <f t="shared" si="22"/>
        <v>0</v>
      </c>
      <c r="D108" s="95">
        <f t="shared" si="23"/>
        <v>0</v>
      </c>
      <c r="E108" s="95">
        <f t="shared" si="24"/>
        <v>0</v>
      </c>
      <c r="F108" s="95">
        <f t="shared" si="25"/>
        <v>0</v>
      </c>
      <c r="G108" s="95">
        <f t="shared" si="26"/>
        <v>0</v>
      </c>
      <c r="H108" s="95">
        <f t="shared" si="27"/>
        <v>0</v>
      </c>
      <c r="I108" s="95">
        <f t="shared" si="28"/>
        <v>0</v>
      </c>
      <c r="J108" s="95">
        <f t="shared" si="29"/>
        <v>0</v>
      </c>
      <c r="K108" s="95">
        <f t="shared" si="30"/>
        <v>0</v>
      </c>
      <c r="L108" s="95">
        <f t="shared" si="31"/>
        <v>0</v>
      </c>
      <c r="M108" s="94"/>
      <c r="N108" s="91" t="str">
        <f>IF('Act1'!$Q108&lt;&gt;"",'Act1'!$Q108,"")</f>
        <v/>
      </c>
      <c r="O108" s="93">
        <f>'Act1'!$C108</f>
        <v>0</v>
      </c>
      <c r="P108" s="85"/>
      <c r="Q108" s="91" t="str">
        <f>IF('Act2'!$Q108&lt;&gt;"",'Act2'!$Q108,"")</f>
        <v/>
      </c>
      <c r="R108" s="93">
        <f>'Act2'!$C108</f>
        <v>0</v>
      </c>
      <c r="S108" s="85" t="str">
        <f>IF(AND(Q108&lt;&gt;$N108,Q108&lt;&gt;""),"*","")</f>
        <v/>
      </c>
      <c r="T108" s="91" t="str">
        <f>IF('Act3'!$Q108&lt;&gt;"",'Act3'!$Q108,"")</f>
        <v/>
      </c>
      <c r="U108" s="93">
        <f>'Act3'!$C108</f>
        <v>0</v>
      </c>
      <c r="V108" s="85" t="str">
        <f>IF(AND(T108&lt;&gt;$N108,T108&lt;&gt;""),"*","")</f>
        <v/>
      </c>
      <c r="W108" s="91" t="str">
        <f>IF('Act4'!$Q108&lt;&gt;"",'Act4'!$Q108,"")</f>
        <v/>
      </c>
      <c r="X108" s="93">
        <f>'Act4'!$C108</f>
        <v>0</v>
      </c>
      <c r="Y108" s="85" t="str">
        <f t="shared" si="32"/>
        <v/>
      </c>
      <c r="Z108" s="91" t="str">
        <f>IF('Act5'!$Q108&lt;&gt;"",'Act5'!$Q108,"")</f>
        <v/>
      </c>
      <c r="AA108" s="93">
        <f>'Act5'!$C108</f>
        <v>0</v>
      </c>
      <c r="AB108" s="85" t="str">
        <f t="shared" si="33"/>
        <v/>
      </c>
      <c r="AC108" s="91" t="str">
        <f>IF('Act6'!$Q108&lt;&gt;"",'Act6'!$Q108,"")</f>
        <v/>
      </c>
      <c r="AD108" s="93">
        <f>'Act6'!$C108</f>
        <v>0</v>
      </c>
      <c r="AE108" s="85" t="str">
        <f t="shared" si="34"/>
        <v/>
      </c>
      <c r="AF108" s="39" t="str">
        <f>IF('Act7'!$Q108&lt;&gt;"",'Act7'!$Q108,"")</f>
        <v/>
      </c>
      <c r="AG108" s="97">
        <f>'Act7'!$C108</f>
        <v>0</v>
      </c>
      <c r="AH108" s="85" t="str">
        <f t="shared" si="35"/>
        <v/>
      </c>
      <c r="AI108" s="85" t="str">
        <f t="shared" si="36"/>
        <v/>
      </c>
      <c r="AJ108" s="39" t="str">
        <f>IF('Act8'!$Q108&lt;&gt;"",'Act8'!$Q108,"")</f>
        <v/>
      </c>
      <c r="AK108" s="97">
        <f>'Act8'!$C108</f>
        <v>0</v>
      </c>
      <c r="AL108" s="85" t="str">
        <f t="shared" si="37"/>
        <v/>
      </c>
      <c r="AM108" s="39" t="str">
        <f>IF('Act9'!$Q108&lt;&gt;"",'Act9'!$Q108,"")</f>
        <v/>
      </c>
      <c r="AN108" s="97">
        <f>'Act9'!$C108</f>
        <v>0</v>
      </c>
      <c r="AO108" s="85" t="str">
        <f t="shared" si="38"/>
        <v/>
      </c>
      <c r="AP108" s="39" t="str">
        <f>IF('Act10'!$Q108&lt;&gt;"",'Act10'!$Q108,"")</f>
        <v/>
      </c>
      <c r="AQ108" s="97">
        <f>'Act10'!$C108</f>
        <v>0</v>
      </c>
      <c r="AR108" s="85" t="str">
        <f t="shared" si="39"/>
        <v/>
      </c>
      <c r="AS108" s="91" t="str">
        <f>IF('Act11'!$Q108&lt;&gt;"",'Act11'!$Q108,"")</f>
        <v/>
      </c>
      <c r="AT108" s="97">
        <f>'Act11'!$C108</f>
        <v>0</v>
      </c>
      <c r="AU108" s="85" t="str">
        <f t="shared" si="40"/>
        <v/>
      </c>
      <c r="AV108" s="91" t="str">
        <f>IF('Act12'!$Q108&lt;&gt;"",'Act12'!$Q108,"")</f>
        <v/>
      </c>
      <c r="AW108" s="97">
        <f>'Act12'!$C108</f>
        <v>0</v>
      </c>
      <c r="AX108" s="85" t="str">
        <f t="shared" si="41"/>
        <v/>
      </c>
      <c r="AY108" s="72"/>
    </row>
    <row r="109" spans="2:51">
      <c r="B109" s="95">
        <f t="shared" si="21"/>
        <v>0</v>
      </c>
      <c r="C109" s="95">
        <f t="shared" si="22"/>
        <v>0</v>
      </c>
      <c r="D109" s="95">
        <f t="shared" si="23"/>
        <v>0</v>
      </c>
      <c r="E109" s="95">
        <f t="shared" si="24"/>
        <v>0</v>
      </c>
      <c r="F109" s="95">
        <f t="shared" si="25"/>
        <v>0</v>
      </c>
      <c r="G109" s="95">
        <f t="shared" si="26"/>
        <v>0</v>
      </c>
      <c r="H109" s="95">
        <f t="shared" si="27"/>
        <v>0</v>
      </c>
      <c r="I109" s="95">
        <f t="shared" si="28"/>
        <v>0</v>
      </c>
      <c r="J109" s="95">
        <f t="shared" si="29"/>
        <v>0</v>
      </c>
      <c r="K109" s="95">
        <f t="shared" si="30"/>
        <v>0</v>
      </c>
      <c r="L109" s="95">
        <f t="shared" si="31"/>
        <v>0</v>
      </c>
      <c r="M109" s="94"/>
      <c r="N109" s="91" t="str">
        <f>IF('Act1'!$Q109&lt;&gt;"",'Act1'!$Q109,"")</f>
        <v/>
      </c>
      <c r="O109" s="93">
        <f>'Act1'!$C109</f>
        <v>0</v>
      </c>
      <c r="P109" s="85"/>
      <c r="Q109" s="91" t="str">
        <f>IF('Act2'!$Q109&lt;&gt;"",'Act2'!$Q109,"")</f>
        <v/>
      </c>
      <c r="R109" s="93">
        <f>'Act2'!$C109</f>
        <v>0</v>
      </c>
      <c r="S109" s="85" t="str">
        <f>IF(AND(Q109&lt;&gt;$N109,Q109&lt;&gt;""),"*","")</f>
        <v/>
      </c>
      <c r="T109" s="91" t="str">
        <f>IF('Act3'!$Q109&lt;&gt;"",'Act3'!$Q109,"")</f>
        <v/>
      </c>
      <c r="U109" s="93">
        <f>'Act3'!$C109</f>
        <v>0</v>
      </c>
      <c r="V109" s="85" t="str">
        <f>IF(AND(T109&lt;&gt;$N109,T109&lt;&gt;""),"*","")</f>
        <v/>
      </c>
      <c r="W109" s="91" t="str">
        <f>IF('Act4'!$Q109&lt;&gt;"",'Act4'!$Q109,"")</f>
        <v/>
      </c>
      <c r="X109" s="93">
        <f>'Act4'!$C109</f>
        <v>0</v>
      </c>
      <c r="Y109" s="85" t="str">
        <f t="shared" si="32"/>
        <v/>
      </c>
      <c r="Z109" s="91" t="str">
        <f>IF('Act5'!$Q109&lt;&gt;"",'Act5'!$Q109,"")</f>
        <v/>
      </c>
      <c r="AA109" s="93">
        <f>'Act5'!$C109</f>
        <v>0</v>
      </c>
      <c r="AB109" s="85" t="str">
        <f t="shared" si="33"/>
        <v/>
      </c>
      <c r="AC109" s="91" t="str">
        <f>IF('Act6'!$Q109&lt;&gt;"",'Act6'!$Q109,"")</f>
        <v/>
      </c>
      <c r="AD109" s="93">
        <f>'Act6'!$C109</f>
        <v>0</v>
      </c>
      <c r="AE109" s="85" t="str">
        <f t="shared" si="34"/>
        <v/>
      </c>
      <c r="AF109" s="39" t="str">
        <f>IF('Act7'!$Q109&lt;&gt;"",'Act7'!$Q109,"")</f>
        <v/>
      </c>
      <c r="AG109" s="97">
        <f>'Act7'!$C109</f>
        <v>0</v>
      </c>
      <c r="AH109" s="85" t="str">
        <f t="shared" si="35"/>
        <v/>
      </c>
      <c r="AI109" s="85" t="str">
        <f t="shared" si="36"/>
        <v/>
      </c>
      <c r="AJ109" s="39" t="str">
        <f>IF('Act8'!$Q109&lt;&gt;"",'Act8'!$Q109,"")</f>
        <v/>
      </c>
      <c r="AK109" s="97">
        <f>'Act8'!$C109</f>
        <v>0</v>
      </c>
      <c r="AL109" s="85" t="str">
        <f t="shared" si="37"/>
        <v/>
      </c>
      <c r="AM109" s="39" t="str">
        <f>IF('Act9'!$Q109&lt;&gt;"",'Act9'!$Q109,"")</f>
        <v/>
      </c>
      <c r="AN109" s="97">
        <f>'Act9'!$C109</f>
        <v>0</v>
      </c>
      <c r="AO109" s="85" t="str">
        <f t="shared" si="38"/>
        <v/>
      </c>
      <c r="AP109" s="39" t="str">
        <f>IF('Act10'!$Q109&lt;&gt;"",'Act10'!$Q109,"")</f>
        <v/>
      </c>
      <c r="AQ109" s="97">
        <f>'Act10'!$C109</f>
        <v>0</v>
      </c>
      <c r="AR109" s="85" t="str">
        <f t="shared" si="39"/>
        <v/>
      </c>
      <c r="AS109" s="91" t="str">
        <f>IF('Act11'!$Q109&lt;&gt;"",'Act11'!$Q109,"")</f>
        <v/>
      </c>
      <c r="AT109" s="97">
        <f>'Act11'!$C109</f>
        <v>0</v>
      </c>
      <c r="AU109" s="85" t="str">
        <f t="shared" si="40"/>
        <v/>
      </c>
      <c r="AV109" s="91" t="str">
        <f>IF('Act12'!$Q109&lt;&gt;"",'Act12'!$Q109,"")</f>
        <v/>
      </c>
      <c r="AW109" s="97">
        <f>'Act12'!$C109</f>
        <v>0</v>
      </c>
      <c r="AX109" s="85" t="str">
        <f t="shared" si="41"/>
        <v/>
      </c>
      <c r="AY109" s="72"/>
    </row>
    <row r="110" spans="2:51">
      <c r="B110" s="95">
        <f t="shared" si="21"/>
        <v>0</v>
      </c>
      <c r="C110" s="95">
        <f t="shared" si="22"/>
        <v>0</v>
      </c>
      <c r="D110" s="95">
        <f t="shared" si="23"/>
        <v>0</v>
      </c>
      <c r="E110" s="95">
        <f t="shared" si="24"/>
        <v>0</v>
      </c>
      <c r="F110" s="95">
        <f t="shared" si="25"/>
        <v>0</v>
      </c>
      <c r="G110" s="95">
        <f t="shared" si="26"/>
        <v>0</v>
      </c>
      <c r="H110" s="95">
        <f t="shared" si="27"/>
        <v>0</v>
      </c>
      <c r="I110" s="95">
        <f t="shared" si="28"/>
        <v>0</v>
      </c>
      <c r="J110" s="95">
        <f t="shared" si="29"/>
        <v>0</v>
      </c>
      <c r="K110" s="95">
        <f t="shared" si="30"/>
        <v>0</v>
      </c>
      <c r="L110" s="95">
        <f t="shared" si="31"/>
        <v>0</v>
      </c>
      <c r="M110" s="94"/>
      <c r="N110" s="91" t="str">
        <f>IF('Act1'!$Q110&lt;&gt;"",'Act1'!$Q110,"")</f>
        <v/>
      </c>
      <c r="O110" s="93">
        <f>'Act1'!$C110</f>
        <v>0</v>
      </c>
      <c r="P110" s="85"/>
      <c r="Q110" s="91" t="str">
        <f>IF('Act2'!$Q110&lt;&gt;"",'Act2'!$Q110,"")</f>
        <v/>
      </c>
      <c r="R110" s="93">
        <f>'Act2'!$C110</f>
        <v>0</v>
      </c>
      <c r="S110" s="85" t="str">
        <f>IF(AND(Q110&lt;&gt;$N110,Q110&lt;&gt;""),"*","")</f>
        <v/>
      </c>
      <c r="T110" s="91" t="str">
        <f>IF('Act3'!$Q110&lt;&gt;"",'Act3'!$Q110,"")</f>
        <v/>
      </c>
      <c r="U110" s="93">
        <f>'Act3'!$C110</f>
        <v>0</v>
      </c>
      <c r="V110" s="85" t="str">
        <f>IF(AND(T110&lt;&gt;$N110,T110&lt;&gt;""),"*","")</f>
        <v/>
      </c>
      <c r="W110" s="91" t="str">
        <f>IF('Act4'!$Q110&lt;&gt;"",'Act4'!$Q110,"")</f>
        <v/>
      </c>
      <c r="X110" s="93">
        <f>'Act4'!$C110</f>
        <v>0</v>
      </c>
      <c r="Y110" s="85" t="str">
        <f t="shared" si="32"/>
        <v/>
      </c>
      <c r="Z110" s="91" t="str">
        <f>IF('Act5'!$Q110&lt;&gt;"",'Act5'!$Q110,"")</f>
        <v/>
      </c>
      <c r="AA110" s="93">
        <f>'Act5'!$C110</f>
        <v>0</v>
      </c>
      <c r="AB110" s="85" t="str">
        <f t="shared" si="33"/>
        <v/>
      </c>
      <c r="AC110" s="91" t="str">
        <f>IF('Act6'!$Q110&lt;&gt;"",'Act6'!$Q110,"")</f>
        <v/>
      </c>
      <c r="AD110" s="93">
        <f>'Act6'!$C110</f>
        <v>0</v>
      </c>
      <c r="AE110" s="85" t="str">
        <f t="shared" si="34"/>
        <v/>
      </c>
      <c r="AF110" s="39" t="str">
        <f>IF('Act7'!$Q110&lt;&gt;"",'Act7'!$Q110,"")</f>
        <v/>
      </c>
      <c r="AG110" s="97">
        <f>'Act7'!$C110</f>
        <v>0</v>
      </c>
      <c r="AH110" s="85" t="str">
        <f t="shared" si="35"/>
        <v/>
      </c>
      <c r="AI110" s="85" t="str">
        <f t="shared" si="36"/>
        <v/>
      </c>
      <c r="AJ110" s="39" t="str">
        <f>IF('Act8'!$Q110&lt;&gt;"",'Act8'!$Q110,"")</f>
        <v/>
      </c>
      <c r="AK110" s="97">
        <f>'Act8'!$C110</f>
        <v>0</v>
      </c>
      <c r="AL110" s="85" t="str">
        <f t="shared" si="37"/>
        <v/>
      </c>
      <c r="AM110" s="39" t="str">
        <f>IF('Act9'!$Q110&lt;&gt;"",'Act9'!$Q110,"")</f>
        <v/>
      </c>
      <c r="AN110" s="97">
        <f>'Act9'!$C110</f>
        <v>0</v>
      </c>
      <c r="AO110" s="85" t="str">
        <f t="shared" si="38"/>
        <v/>
      </c>
      <c r="AP110" s="39" t="str">
        <f>IF('Act10'!$Q110&lt;&gt;"",'Act10'!$Q110,"")</f>
        <v/>
      </c>
      <c r="AQ110" s="97">
        <f>'Act10'!$C110</f>
        <v>0</v>
      </c>
      <c r="AR110" s="85" t="str">
        <f t="shared" si="39"/>
        <v/>
      </c>
      <c r="AS110" s="91" t="str">
        <f>IF('Act11'!$Q110&lt;&gt;"",'Act11'!$Q110,"")</f>
        <v/>
      </c>
      <c r="AT110" s="97">
        <f>'Act11'!$C110</f>
        <v>0</v>
      </c>
      <c r="AU110" s="85" t="str">
        <f t="shared" si="40"/>
        <v/>
      </c>
      <c r="AV110" s="91" t="str">
        <f>IF('Act12'!$Q110&lt;&gt;"",'Act12'!$Q110,"")</f>
        <v/>
      </c>
      <c r="AW110" s="97">
        <f>'Act12'!$C110</f>
        <v>0</v>
      </c>
      <c r="AX110" s="85" t="str">
        <f t="shared" si="41"/>
        <v/>
      </c>
      <c r="AY110" s="72"/>
    </row>
    <row r="111" spans="2:51">
      <c r="B111" s="95">
        <f t="shared" si="21"/>
        <v>0</v>
      </c>
      <c r="C111" s="95">
        <f t="shared" si="22"/>
        <v>0</v>
      </c>
      <c r="D111" s="95">
        <f t="shared" si="23"/>
        <v>0</v>
      </c>
      <c r="E111" s="95">
        <f t="shared" si="24"/>
        <v>0</v>
      </c>
      <c r="F111" s="95">
        <f t="shared" si="25"/>
        <v>0</v>
      </c>
      <c r="G111" s="95">
        <f t="shared" si="26"/>
        <v>0</v>
      </c>
      <c r="H111" s="95">
        <f t="shared" si="27"/>
        <v>0</v>
      </c>
      <c r="I111" s="95">
        <f t="shared" si="28"/>
        <v>0</v>
      </c>
      <c r="J111" s="95">
        <f t="shared" si="29"/>
        <v>0</v>
      </c>
      <c r="K111" s="95">
        <f t="shared" si="30"/>
        <v>0</v>
      </c>
      <c r="L111" s="95">
        <f t="shared" si="31"/>
        <v>0</v>
      </c>
      <c r="M111" s="94"/>
      <c r="N111" s="91" t="str">
        <f>IF('Act1'!$Q111&lt;&gt;"",'Act1'!$Q111,"")</f>
        <v/>
      </c>
      <c r="O111" s="93">
        <f>'Act1'!$C111</f>
        <v>0</v>
      </c>
      <c r="P111" s="85"/>
      <c r="Q111" s="91" t="str">
        <f>IF('Act2'!$Q111&lt;&gt;"",'Act2'!$Q111,"")</f>
        <v/>
      </c>
      <c r="R111" s="93">
        <f>'Act2'!$C111</f>
        <v>0</v>
      </c>
      <c r="S111" s="85" t="str">
        <f>IF(AND(Q111&lt;&gt;$N111,Q111&lt;&gt;""),"*","")</f>
        <v/>
      </c>
      <c r="T111" s="91" t="str">
        <f>IF('Act3'!$Q111&lt;&gt;"",'Act3'!$Q111,"")</f>
        <v/>
      </c>
      <c r="U111" s="93">
        <f>'Act3'!$C111</f>
        <v>0</v>
      </c>
      <c r="V111" s="85" t="str">
        <f>IF(AND(T111&lt;&gt;$N111,T111&lt;&gt;""),"*","")</f>
        <v/>
      </c>
      <c r="W111" s="91" t="str">
        <f>IF('Act4'!$Q111&lt;&gt;"",'Act4'!$Q111,"")</f>
        <v/>
      </c>
      <c r="X111" s="93">
        <f>'Act4'!$C111</f>
        <v>0</v>
      </c>
      <c r="Y111" s="85" t="str">
        <f t="shared" si="32"/>
        <v/>
      </c>
      <c r="Z111" s="91" t="str">
        <f>IF('Act5'!$Q111&lt;&gt;"",'Act5'!$Q111,"")</f>
        <v/>
      </c>
      <c r="AA111" s="93">
        <f>'Act5'!$C111</f>
        <v>0</v>
      </c>
      <c r="AB111" s="85" t="str">
        <f t="shared" si="33"/>
        <v/>
      </c>
      <c r="AC111" s="91" t="str">
        <f>IF('Act6'!$Q111&lt;&gt;"",'Act6'!$Q111,"")</f>
        <v/>
      </c>
      <c r="AD111" s="93">
        <f>'Act6'!$C111</f>
        <v>0</v>
      </c>
      <c r="AE111" s="85" t="str">
        <f t="shared" si="34"/>
        <v/>
      </c>
      <c r="AF111" s="39" t="str">
        <f>IF('Act7'!$Q111&lt;&gt;"",'Act7'!$Q111,"")</f>
        <v/>
      </c>
      <c r="AG111" s="97">
        <f>'Act7'!$C111</f>
        <v>0</v>
      </c>
      <c r="AH111" s="85" t="str">
        <f t="shared" si="35"/>
        <v/>
      </c>
      <c r="AI111" s="85" t="str">
        <f t="shared" si="36"/>
        <v/>
      </c>
      <c r="AJ111" s="39" t="str">
        <f>IF('Act8'!$Q111&lt;&gt;"",'Act8'!$Q111,"")</f>
        <v/>
      </c>
      <c r="AK111" s="97">
        <f>'Act8'!$C111</f>
        <v>0</v>
      </c>
      <c r="AL111" s="85" t="str">
        <f t="shared" si="37"/>
        <v/>
      </c>
      <c r="AM111" s="39" t="str">
        <f>IF('Act9'!$Q111&lt;&gt;"",'Act9'!$Q111,"")</f>
        <v/>
      </c>
      <c r="AN111" s="97">
        <f>'Act9'!$C111</f>
        <v>0</v>
      </c>
      <c r="AO111" s="85" t="str">
        <f t="shared" si="38"/>
        <v/>
      </c>
      <c r="AP111" s="39" t="str">
        <f>IF('Act10'!$Q111&lt;&gt;"",'Act10'!$Q111,"")</f>
        <v/>
      </c>
      <c r="AQ111" s="97">
        <f>'Act10'!$C111</f>
        <v>0</v>
      </c>
      <c r="AR111" s="85" t="str">
        <f t="shared" si="39"/>
        <v/>
      </c>
      <c r="AS111" s="91" t="str">
        <f>IF('Act11'!$Q111&lt;&gt;"",'Act11'!$Q111,"")</f>
        <v/>
      </c>
      <c r="AT111" s="97">
        <f>'Act11'!$C111</f>
        <v>0</v>
      </c>
      <c r="AU111" s="85" t="str">
        <f t="shared" si="40"/>
        <v/>
      </c>
      <c r="AV111" s="91" t="str">
        <f>IF('Act12'!$Q111&lt;&gt;"",'Act12'!$Q111,"")</f>
        <v/>
      </c>
      <c r="AW111" s="97">
        <f>'Act12'!$C111</f>
        <v>0</v>
      </c>
      <c r="AX111" s="85" t="str">
        <f t="shared" si="41"/>
        <v/>
      </c>
      <c r="AY111" s="72"/>
    </row>
    <row r="112" spans="2:51">
      <c r="B112" s="95">
        <f t="shared" si="21"/>
        <v>0</v>
      </c>
      <c r="C112" s="95">
        <f t="shared" si="22"/>
        <v>0</v>
      </c>
      <c r="D112" s="95">
        <f t="shared" si="23"/>
        <v>0</v>
      </c>
      <c r="E112" s="95">
        <f t="shared" si="24"/>
        <v>0</v>
      </c>
      <c r="F112" s="95">
        <f t="shared" si="25"/>
        <v>0</v>
      </c>
      <c r="G112" s="95">
        <f t="shared" si="26"/>
        <v>0</v>
      </c>
      <c r="H112" s="95">
        <f t="shared" si="27"/>
        <v>0</v>
      </c>
      <c r="I112" s="95">
        <f t="shared" si="28"/>
        <v>0</v>
      </c>
      <c r="J112" s="95">
        <f t="shared" si="29"/>
        <v>0</v>
      </c>
      <c r="K112" s="95">
        <f t="shared" si="30"/>
        <v>0</v>
      </c>
      <c r="L112" s="95">
        <f t="shared" si="31"/>
        <v>0</v>
      </c>
      <c r="M112" s="94"/>
      <c r="N112" s="91" t="str">
        <f>IF('Act1'!$Q112&lt;&gt;"",'Act1'!$Q112,"")</f>
        <v/>
      </c>
      <c r="O112" s="93">
        <f>'Act1'!$C112</f>
        <v>0</v>
      </c>
      <c r="P112" s="85"/>
      <c r="Q112" s="91" t="str">
        <f>IF('Act2'!$Q112&lt;&gt;"",'Act2'!$Q112,"")</f>
        <v/>
      </c>
      <c r="R112" s="93">
        <f>'Act2'!$C112</f>
        <v>0</v>
      </c>
      <c r="S112" s="85" t="str">
        <f>IF(AND(Q112&lt;&gt;$N112,Q112&lt;&gt;""),"*","")</f>
        <v/>
      </c>
      <c r="T112" s="91" t="str">
        <f>IF('Act3'!$Q112&lt;&gt;"",'Act3'!$Q112,"")</f>
        <v/>
      </c>
      <c r="U112" s="93">
        <f>'Act3'!$C112</f>
        <v>0</v>
      </c>
      <c r="V112" s="85" t="str">
        <f>IF(AND(T112&lt;&gt;$N112,T112&lt;&gt;""),"*","")</f>
        <v/>
      </c>
      <c r="W112" s="91" t="str">
        <f>IF('Act4'!$Q112&lt;&gt;"",'Act4'!$Q112,"")</f>
        <v/>
      </c>
      <c r="X112" s="93">
        <f>'Act4'!$C112</f>
        <v>0</v>
      </c>
      <c r="Y112" s="85" t="str">
        <f t="shared" si="32"/>
        <v/>
      </c>
      <c r="Z112" s="91" t="str">
        <f>IF('Act5'!$Q112&lt;&gt;"",'Act5'!$Q112,"")</f>
        <v/>
      </c>
      <c r="AA112" s="93">
        <f>'Act5'!$C112</f>
        <v>0</v>
      </c>
      <c r="AB112" s="85" t="str">
        <f t="shared" si="33"/>
        <v/>
      </c>
      <c r="AC112" s="91" t="str">
        <f>IF('Act6'!$Q112&lt;&gt;"",'Act6'!$Q112,"")</f>
        <v/>
      </c>
      <c r="AD112" s="93">
        <f>'Act6'!$C112</f>
        <v>0</v>
      </c>
      <c r="AE112" s="85" t="str">
        <f t="shared" si="34"/>
        <v/>
      </c>
      <c r="AF112" s="39" t="str">
        <f>IF('Act7'!$Q112&lt;&gt;"",'Act7'!$Q112,"")</f>
        <v/>
      </c>
      <c r="AG112" s="97">
        <f>'Act7'!$C112</f>
        <v>0</v>
      </c>
      <c r="AH112" s="85" t="str">
        <f t="shared" si="35"/>
        <v/>
      </c>
      <c r="AI112" s="85" t="str">
        <f t="shared" si="36"/>
        <v/>
      </c>
      <c r="AJ112" s="39" t="str">
        <f>IF('Act8'!$Q112&lt;&gt;"",'Act8'!$Q112,"")</f>
        <v/>
      </c>
      <c r="AK112" s="97">
        <f>'Act8'!$C112</f>
        <v>0</v>
      </c>
      <c r="AL112" s="85" t="str">
        <f t="shared" si="37"/>
        <v/>
      </c>
      <c r="AM112" s="39" t="str">
        <f>IF('Act9'!$Q112&lt;&gt;"",'Act9'!$Q112,"")</f>
        <v/>
      </c>
      <c r="AN112" s="97">
        <f>'Act9'!$C112</f>
        <v>0</v>
      </c>
      <c r="AO112" s="85" t="str">
        <f t="shared" si="38"/>
        <v/>
      </c>
      <c r="AP112" s="39" t="str">
        <f>IF('Act10'!$Q112&lt;&gt;"",'Act10'!$Q112,"")</f>
        <v/>
      </c>
      <c r="AQ112" s="97">
        <f>'Act10'!$C112</f>
        <v>0</v>
      </c>
      <c r="AR112" s="85" t="str">
        <f t="shared" si="39"/>
        <v/>
      </c>
      <c r="AS112" s="91" t="str">
        <f>IF('Act11'!$Q112&lt;&gt;"",'Act11'!$Q112,"")</f>
        <v/>
      </c>
      <c r="AT112" s="97">
        <f>'Act11'!$C112</f>
        <v>0</v>
      </c>
      <c r="AU112" s="85" t="str">
        <f t="shared" si="40"/>
        <v/>
      </c>
      <c r="AV112" s="91" t="str">
        <f>IF('Act12'!$Q112&lt;&gt;"",'Act12'!$Q112,"")</f>
        <v/>
      </c>
      <c r="AW112" s="97">
        <f>'Act12'!$C112</f>
        <v>0</v>
      </c>
      <c r="AX112" s="85" t="str">
        <f t="shared" si="41"/>
        <v/>
      </c>
      <c r="AY112" s="72"/>
    </row>
    <row r="113" spans="2:51">
      <c r="B113" s="95">
        <f t="shared" si="21"/>
        <v>0</v>
      </c>
      <c r="C113" s="95">
        <f t="shared" si="22"/>
        <v>0</v>
      </c>
      <c r="D113" s="95">
        <f t="shared" si="23"/>
        <v>0</v>
      </c>
      <c r="E113" s="95">
        <f t="shared" si="24"/>
        <v>0</v>
      </c>
      <c r="F113" s="95">
        <f t="shared" si="25"/>
        <v>0</v>
      </c>
      <c r="G113" s="95">
        <f t="shared" si="26"/>
        <v>0</v>
      </c>
      <c r="H113" s="95">
        <f t="shared" si="27"/>
        <v>0</v>
      </c>
      <c r="I113" s="95">
        <f t="shared" si="28"/>
        <v>0</v>
      </c>
      <c r="J113" s="95">
        <f t="shared" si="29"/>
        <v>0</v>
      </c>
      <c r="K113" s="95">
        <f t="shared" si="30"/>
        <v>0</v>
      </c>
      <c r="L113" s="95">
        <f t="shared" si="31"/>
        <v>0</v>
      </c>
      <c r="M113" s="94"/>
      <c r="N113" s="91" t="str">
        <f>IF('Act1'!$Q113&lt;&gt;"",'Act1'!$Q113,"")</f>
        <v/>
      </c>
      <c r="O113" s="93">
        <f>'Act1'!$C113</f>
        <v>0</v>
      </c>
      <c r="P113" s="85"/>
      <c r="Q113" s="91" t="str">
        <f>IF('Act2'!$Q113&lt;&gt;"",'Act2'!$Q113,"")</f>
        <v/>
      </c>
      <c r="R113" s="93">
        <f>'Act2'!$C113</f>
        <v>0</v>
      </c>
      <c r="S113" s="85" t="str">
        <f>IF(AND(Q113&lt;&gt;$N113,Q113&lt;&gt;""),"*","")</f>
        <v/>
      </c>
      <c r="T113" s="91" t="str">
        <f>IF('Act3'!$Q113&lt;&gt;"",'Act3'!$Q113,"")</f>
        <v/>
      </c>
      <c r="U113" s="93">
        <f>'Act3'!$C113</f>
        <v>0</v>
      </c>
      <c r="V113" s="85" t="str">
        <f>IF(AND(T113&lt;&gt;$N113,T113&lt;&gt;""),"*","")</f>
        <v/>
      </c>
      <c r="W113" s="91" t="str">
        <f>IF('Act4'!$Q113&lt;&gt;"",'Act4'!$Q113,"")</f>
        <v/>
      </c>
      <c r="X113" s="93">
        <f>'Act4'!$C113</f>
        <v>0</v>
      </c>
      <c r="Y113" s="85" t="str">
        <f t="shared" si="32"/>
        <v/>
      </c>
      <c r="Z113" s="91" t="str">
        <f>IF('Act5'!$Q113&lt;&gt;"",'Act5'!$Q113,"")</f>
        <v/>
      </c>
      <c r="AA113" s="93">
        <f>'Act5'!$C113</f>
        <v>0</v>
      </c>
      <c r="AB113" s="85" t="str">
        <f t="shared" si="33"/>
        <v/>
      </c>
      <c r="AC113" s="91" t="str">
        <f>IF('Act6'!$Q113&lt;&gt;"",'Act6'!$Q113,"")</f>
        <v/>
      </c>
      <c r="AD113" s="93">
        <f>'Act6'!$C113</f>
        <v>0</v>
      </c>
      <c r="AE113" s="85" t="str">
        <f t="shared" si="34"/>
        <v/>
      </c>
      <c r="AF113" s="39" t="str">
        <f>IF('Act7'!$Q113&lt;&gt;"",'Act7'!$Q113,"")</f>
        <v/>
      </c>
      <c r="AG113" s="97">
        <f>'Act7'!$C113</f>
        <v>0</v>
      </c>
      <c r="AH113" s="85" t="str">
        <f t="shared" si="35"/>
        <v/>
      </c>
      <c r="AI113" s="85" t="str">
        <f t="shared" si="36"/>
        <v/>
      </c>
      <c r="AJ113" s="39" t="str">
        <f>IF('Act8'!$Q113&lt;&gt;"",'Act8'!$Q113,"")</f>
        <v/>
      </c>
      <c r="AK113" s="97">
        <f>'Act8'!$C113</f>
        <v>0</v>
      </c>
      <c r="AL113" s="85" t="str">
        <f t="shared" si="37"/>
        <v/>
      </c>
      <c r="AM113" s="39" t="str">
        <f>IF('Act9'!$Q113&lt;&gt;"",'Act9'!$Q113,"")</f>
        <v/>
      </c>
      <c r="AN113" s="97">
        <f>'Act9'!$C113</f>
        <v>0</v>
      </c>
      <c r="AO113" s="85" t="str">
        <f t="shared" si="38"/>
        <v/>
      </c>
      <c r="AP113" s="39" t="str">
        <f>IF('Act10'!$Q113&lt;&gt;"",'Act10'!$Q113,"")</f>
        <v/>
      </c>
      <c r="AQ113" s="97">
        <f>'Act10'!$C113</f>
        <v>0</v>
      </c>
      <c r="AR113" s="85" t="str">
        <f t="shared" si="39"/>
        <v/>
      </c>
      <c r="AS113" s="91" t="str">
        <f>IF('Act11'!$Q113&lt;&gt;"",'Act11'!$Q113,"")</f>
        <v/>
      </c>
      <c r="AT113" s="97">
        <f>'Act11'!$C113</f>
        <v>0</v>
      </c>
      <c r="AU113" s="85" t="str">
        <f t="shared" si="40"/>
        <v/>
      </c>
      <c r="AV113" s="91" t="str">
        <f>IF('Act12'!$Q113&lt;&gt;"",'Act12'!$Q113,"")</f>
        <v/>
      </c>
      <c r="AW113" s="97">
        <f>'Act12'!$C113</f>
        <v>0</v>
      </c>
      <c r="AX113" s="85" t="str">
        <f t="shared" si="41"/>
        <v/>
      </c>
      <c r="AY113" s="72"/>
    </row>
    <row r="114" spans="2:51">
      <c r="B114" s="95">
        <f t="shared" si="21"/>
        <v>0</v>
      </c>
      <c r="C114" s="95">
        <f t="shared" si="22"/>
        <v>0</v>
      </c>
      <c r="D114" s="95">
        <f t="shared" si="23"/>
        <v>0</v>
      </c>
      <c r="E114" s="95">
        <f t="shared" si="24"/>
        <v>0</v>
      </c>
      <c r="F114" s="95">
        <f t="shared" si="25"/>
        <v>0</v>
      </c>
      <c r="G114" s="95">
        <f t="shared" si="26"/>
        <v>0</v>
      </c>
      <c r="H114" s="95">
        <f t="shared" si="27"/>
        <v>0</v>
      </c>
      <c r="I114" s="95">
        <f t="shared" si="28"/>
        <v>0</v>
      </c>
      <c r="J114" s="95">
        <f t="shared" si="29"/>
        <v>0</v>
      </c>
      <c r="K114" s="95">
        <f t="shared" si="30"/>
        <v>0</v>
      </c>
      <c r="L114" s="95">
        <f t="shared" si="31"/>
        <v>0</v>
      </c>
      <c r="M114" s="94"/>
      <c r="N114" s="91" t="str">
        <f>IF('Act1'!$Q114&lt;&gt;"",'Act1'!$Q114,"")</f>
        <v/>
      </c>
      <c r="O114" s="93">
        <f>'Act1'!$C114</f>
        <v>0</v>
      </c>
      <c r="P114" s="85"/>
      <c r="Q114" s="91" t="str">
        <f>IF('Act2'!$Q114&lt;&gt;"",'Act2'!$Q114,"")</f>
        <v/>
      </c>
      <c r="R114" s="93">
        <f>'Act2'!$C114</f>
        <v>0</v>
      </c>
      <c r="S114" s="85" t="str">
        <f>IF(AND(Q114&lt;&gt;$N114,Q114&lt;&gt;""),"*","")</f>
        <v/>
      </c>
      <c r="T114" s="91" t="str">
        <f>IF('Act3'!$Q114&lt;&gt;"",'Act3'!$Q114,"")</f>
        <v/>
      </c>
      <c r="U114" s="93">
        <f>'Act3'!$C114</f>
        <v>0</v>
      </c>
      <c r="V114" s="85" t="str">
        <f>IF(AND(T114&lt;&gt;$N114,T114&lt;&gt;""),"*","")</f>
        <v/>
      </c>
      <c r="W114" s="91" t="str">
        <f>IF('Act4'!$Q114&lt;&gt;"",'Act4'!$Q114,"")</f>
        <v/>
      </c>
      <c r="X114" s="93">
        <f>'Act4'!$C114</f>
        <v>0</v>
      </c>
      <c r="Y114" s="85" t="str">
        <f t="shared" si="32"/>
        <v/>
      </c>
      <c r="Z114" s="91" t="str">
        <f>IF('Act5'!$Q114&lt;&gt;"",'Act5'!$Q114,"")</f>
        <v/>
      </c>
      <c r="AA114" s="93">
        <f>'Act5'!$C114</f>
        <v>0</v>
      </c>
      <c r="AB114" s="85" t="str">
        <f t="shared" si="33"/>
        <v/>
      </c>
      <c r="AC114" s="91" t="str">
        <f>IF('Act6'!$Q114&lt;&gt;"",'Act6'!$Q114,"")</f>
        <v/>
      </c>
      <c r="AD114" s="93">
        <f>'Act6'!$C114</f>
        <v>0</v>
      </c>
      <c r="AE114" s="85" t="str">
        <f t="shared" si="34"/>
        <v/>
      </c>
      <c r="AF114" s="39" t="str">
        <f>IF('Act7'!$Q114&lt;&gt;"",'Act7'!$Q114,"")</f>
        <v/>
      </c>
      <c r="AG114" s="97">
        <f>'Act7'!$C114</f>
        <v>0</v>
      </c>
      <c r="AH114" s="85" t="str">
        <f t="shared" si="35"/>
        <v/>
      </c>
      <c r="AI114" s="85" t="str">
        <f t="shared" si="36"/>
        <v/>
      </c>
      <c r="AJ114" s="39" t="str">
        <f>IF('Act8'!$Q114&lt;&gt;"",'Act8'!$Q114,"")</f>
        <v/>
      </c>
      <c r="AK114" s="97">
        <f>'Act8'!$C114</f>
        <v>0</v>
      </c>
      <c r="AL114" s="85" t="str">
        <f t="shared" si="37"/>
        <v/>
      </c>
      <c r="AM114" s="39" t="str">
        <f>IF('Act9'!$Q114&lt;&gt;"",'Act9'!$Q114,"")</f>
        <v/>
      </c>
      <c r="AN114" s="97">
        <f>'Act9'!$C114</f>
        <v>0</v>
      </c>
      <c r="AO114" s="85" t="str">
        <f t="shared" si="38"/>
        <v/>
      </c>
      <c r="AP114" s="39" t="str">
        <f>IF('Act10'!$Q114&lt;&gt;"",'Act10'!$Q114,"")</f>
        <v/>
      </c>
      <c r="AQ114" s="97">
        <f>'Act10'!$C114</f>
        <v>0</v>
      </c>
      <c r="AR114" s="85" t="str">
        <f t="shared" si="39"/>
        <v/>
      </c>
      <c r="AS114" s="91" t="str">
        <f>IF('Act11'!$Q114&lt;&gt;"",'Act11'!$Q114,"")</f>
        <v/>
      </c>
      <c r="AT114" s="97">
        <f>'Act11'!$C114</f>
        <v>0</v>
      </c>
      <c r="AU114" s="85" t="str">
        <f t="shared" si="40"/>
        <v/>
      </c>
      <c r="AV114" s="91" t="str">
        <f>IF('Act12'!$Q114&lt;&gt;"",'Act12'!$Q114,"")</f>
        <v/>
      </c>
      <c r="AW114" s="97">
        <f>'Act12'!$C114</f>
        <v>0</v>
      </c>
      <c r="AX114" s="85" t="str">
        <f t="shared" si="41"/>
        <v/>
      </c>
      <c r="AY114" s="72"/>
    </row>
    <row r="115" spans="2:51">
      <c r="B115" s="95">
        <f t="shared" si="21"/>
        <v>0</v>
      </c>
      <c r="C115" s="95">
        <f t="shared" si="22"/>
        <v>0</v>
      </c>
      <c r="D115" s="95">
        <f t="shared" si="23"/>
        <v>0</v>
      </c>
      <c r="E115" s="95">
        <f t="shared" si="24"/>
        <v>0</v>
      </c>
      <c r="F115" s="95">
        <f t="shared" si="25"/>
        <v>0</v>
      </c>
      <c r="G115" s="95">
        <f t="shared" si="26"/>
        <v>0</v>
      </c>
      <c r="H115" s="95">
        <f t="shared" si="27"/>
        <v>0</v>
      </c>
      <c r="I115" s="95">
        <f t="shared" si="28"/>
        <v>0</v>
      </c>
      <c r="J115" s="95">
        <f t="shared" si="29"/>
        <v>0</v>
      </c>
      <c r="K115" s="95">
        <f t="shared" si="30"/>
        <v>0</v>
      </c>
      <c r="L115" s="95">
        <f t="shared" si="31"/>
        <v>0</v>
      </c>
      <c r="M115" s="94"/>
      <c r="N115" s="91" t="str">
        <f>IF('Act1'!$Q115&lt;&gt;"",'Act1'!$Q115,"")</f>
        <v/>
      </c>
      <c r="O115" s="93">
        <f>'Act1'!$C115</f>
        <v>0</v>
      </c>
      <c r="P115" s="85"/>
      <c r="Q115" s="91" t="str">
        <f>IF('Act2'!$Q115&lt;&gt;"",'Act2'!$Q115,"")</f>
        <v/>
      </c>
      <c r="R115" s="93">
        <f>'Act2'!$C115</f>
        <v>0</v>
      </c>
      <c r="S115" s="85" t="str">
        <f>IF(AND(Q115&lt;&gt;$N115,Q115&lt;&gt;""),"*","")</f>
        <v/>
      </c>
      <c r="T115" s="91" t="str">
        <f>IF('Act3'!$Q115&lt;&gt;"",'Act3'!$Q115,"")</f>
        <v/>
      </c>
      <c r="U115" s="93">
        <f>'Act3'!$C115</f>
        <v>0</v>
      </c>
      <c r="V115" s="85" t="str">
        <f>IF(AND(T115&lt;&gt;$N115,T115&lt;&gt;""),"*","")</f>
        <v/>
      </c>
      <c r="W115" s="91" t="str">
        <f>IF('Act4'!$Q115&lt;&gt;"",'Act4'!$Q115,"")</f>
        <v/>
      </c>
      <c r="X115" s="93">
        <f>'Act4'!$C115</f>
        <v>0</v>
      </c>
      <c r="Y115" s="85" t="str">
        <f t="shared" si="32"/>
        <v/>
      </c>
      <c r="Z115" s="91" t="str">
        <f>IF('Act5'!$Q115&lt;&gt;"",'Act5'!$Q115,"")</f>
        <v/>
      </c>
      <c r="AA115" s="93">
        <f>'Act5'!$C115</f>
        <v>0</v>
      </c>
      <c r="AB115" s="85" t="str">
        <f t="shared" si="33"/>
        <v/>
      </c>
      <c r="AC115" s="91" t="str">
        <f>IF('Act6'!$Q115&lt;&gt;"",'Act6'!$Q115,"")</f>
        <v/>
      </c>
      <c r="AD115" s="93">
        <f>'Act6'!$C115</f>
        <v>0</v>
      </c>
      <c r="AE115" s="85" t="str">
        <f t="shared" si="34"/>
        <v/>
      </c>
      <c r="AF115" s="39" t="str">
        <f>IF('Act7'!$Q115&lt;&gt;"",'Act7'!$Q115,"")</f>
        <v/>
      </c>
      <c r="AG115" s="97">
        <f>'Act7'!$C115</f>
        <v>0</v>
      </c>
      <c r="AH115" s="85" t="str">
        <f t="shared" si="35"/>
        <v/>
      </c>
      <c r="AI115" s="85" t="str">
        <f t="shared" si="36"/>
        <v/>
      </c>
      <c r="AJ115" s="39" t="str">
        <f>IF('Act8'!$Q115&lt;&gt;"",'Act8'!$Q115,"")</f>
        <v/>
      </c>
      <c r="AK115" s="97">
        <f>'Act8'!$C115</f>
        <v>0</v>
      </c>
      <c r="AL115" s="85" t="str">
        <f t="shared" si="37"/>
        <v/>
      </c>
      <c r="AM115" s="39" t="str">
        <f>IF('Act9'!$Q115&lt;&gt;"",'Act9'!$Q115,"")</f>
        <v/>
      </c>
      <c r="AN115" s="97">
        <f>'Act9'!$C115</f>
        <v>0</v>
      </c>
      <c r="AO115" s="85" t="str">
        <f t="shared" si="38"/>
        <v/>
      </c>
      <c r="AP115" s="39" t="str">
        <f>IF('Act10'!$Q115&lt;&gt;"",'Act10'!$Q115,"")</f>
        <v/>
      </c>
      <c r="AQ115" s="97">
        <f>'Act10'!$C115</f>
        <v>0</v>
      </c>
      <c r="AR115" s="85" t="str">
        <f t="shared" si="39"/>
        <v/>
      </c>
      <c r="AS115" s="91" t="str">
        <f>IF('Act11'!$Q115&lt;&gt;"",'Act11'!$Q115,"")</f>
        <v/>
      </c>
      <c r="AT115" s="97">
        <f>'Act11'!$C115</f>
        <v>0</v>
      </c>
      <c r="AU115" s="85" t="str">
        <f t="shared" si="40"/>
        <v/>
      </c>
      <c r="AV115" s="91" t="str">
        <f>IF('Act12'!$Q115&lt;&gt;"",'Act12'!$Q115,"")</f>
        <v/>
      </c>
      <c r="AW115" s="97">
        <f>'Act12'!$C115</f>
        <v>0</v>
      </c>
      <c r="AX115" s="85" t="str">
        <f t="shared" si="41"/>
        <v/>
      </c>
      <c r="AY115" s="72"/>
    </row>
    <row r="116" spans="2:51">
      <c r="B116" s="95">
        <f t="shared" si="21"/>
        <v>0</v>
      </c>
      <c r="C116" s="95">
        <f t="shared" si="22"/>
        <v>0</v>
      </c>
      <c r="D116" s="95">
        <f t="shared" si="23"/>
        <v>0</v>
      </c>
      <c r="E116" s="95">
        <f t="shared" si="24"/>
        <v>0</v>
      </c>
      <c r="F116" s="95">
        <f t="shared" si="25"/>
        <v>0</v>
      </c>
      <c r="G116" s="95">
        <f t="shared" si="26"/>
        <v>0</v>
      </c>
      <c r="H116" s="95">
        <f t="shared" si="27"/>
        <v>0</v>
      </c>
      <c r="I116" s="95">
        <f t="shared" si="28"/>
        <v>0</v>
      </c>
      <c r="J116" s="95">
        <f t="shared" si="29"/>
        <v>0</v>
      </c>
      <c r="K116" s="95">
        <f t="shared" si="30"/>
        <v>0</v>
      </c>
      <c r="L116" s="95">
        <f t="shared" si="31"/>
        <v>0</v>
      </c>
      <c r="M116" s="94"/>
      <c r="N116" s="91" t="str">
        <f>IF('Act1'!$Q116&lt;&gt;"",'Act1'!$Q116,"")</f>
        <v/>
      </c>
      <c r="O116" s="93">
        <f>'Act1'!$C116</f>
        <v>0</v>
      </c>
      <c r="P116" s="85"/>
      <c r="Q116" s="91" t="str">
        <f>IF('Act2'!$Q116&lt;&gt;"",'Act2'!$Q116,"")</f>
        <v/>
      </c>
      <c r="R116" s="93">
        <f>'Act2'!$C116</f>
        <v>0</v>
      </c>
      <c r="S116" s="85" t="str">
        <f>IF(AND(Q116&lt;&gt;$N116,Q116&lt;&gt;""),"*","")</f>
        <v/>
      </c>
      <c r="T116" s="91" t="str">
        <f>IF('Act3'!$Q116&lt;&gt;"",'Act3'!$Q116,"")</f>
        <v/>
      </c>
      <c r="U116" s="93">
        <f>'Act3'!$C116</f>
        <v>0</v>
      </c>
      <c r="V116" s="85" t="str">
        <f>IF(AND(T116&lt;&gt;$N116,T116&lt;&gt;""),"*","")</f>
        <v/>
      </c>
      <c r="W116" s="91" t="str">
        <f>IF('Act4'!$Q116&lt;&gt;"",'Act4'!$Q116,"")</f>
        <v/>
      </c>
      <c r="X116" s="93">
        <f>'Act4'!$C116</f>
        <v>0</v>
      </c>
      <c r="Y116" s="85" t="str">
        <f t="shared" si="32"/>
        <v/>
      </c>
      <c r="Z116" s="91" t="str">
        <f>IF('Act5'!$Q116&lt;&gt;"",'Act5'!$Q116,"")</f>
        <v/>
      </c>
      <c r="AA116" s="93">
        <f>'Act5'!$C116</f>
        <v>0</v>
      </c>
      <c r="AB116" s="85" t="str">
        <f t="shared" si="33"/>
        <v/>
      </c>
      <c r="AC116" s="91" t="str">
        <f>IF('Act6'!$Q116&lt;&gt;"",'Act6'!$Q116,"")</f>
        <v/>
      </c>
      <c r="AD116" s="93">
        <f>'Act6'!$C116</f>
        <v>0</v>
      </c>
      <c r="AE116" s="85" t="str">
        <f t="shared" si="34"/>
        <v/>
      </c>
      <c r="AF116" s="39" t="str">
        <f>IF('Act7'!$Q116&lt;&gt;"",'Act7'!$Q116,"")</f>
        <v/>
      </c>
      <c r="AG116" s="97">
        <f>'Act7'!$C116</f>
        <v>0</v>
      </c>
      <c r="AH116" s="85" t="str">
        <f t="shared" si="35"/>
        <v/>
      </c>
      <c r="AI116" s="85" t="str">
        <f t="shared" si="36"/>
        <v/>
      </c>
      <c r="AJ116" s="39" t="str">
        <f>IF('Act8'!$Q116&lt;&gt;"",'Act8'!$Q116,"")</f>
        <v/>
      </c>
      <c r="AK116" s="97">
        <f>'Act8'!$C116</f>
        <v>0</v>
      </c>
      <c r="AL116" s="85" t="str">
        <f t="shared" si="37"/>
        <v/>
      </c>
      <c r="AM116" s="39" t="str">
        <f>IF('Act9'!$Q116&lt;&gt;"",'Act9'!$Q116,"")</f>
        <v/>
      </c>
      <c r="AN116" s="97">
        <f>'Act9'!$C116</f>
        <v>0</v>
      </c>
      <c r="AO116" s="85" t="str">
        <f t="shared" si="38"/>
        <v/>
      </c>
      <c r="AP116" s="39" t="str">
        <f>IF('Act10'!$Q116&lt;&gt;"",'Act10'!$Q116,"")</f>
        <v/>
      </c>
      <c r="AQ116" s="97">
        <f>'Act10'!$C116</f>
        <v>0</v>
      </c>
      <c r="AR116" s="85" t="str">
        <f t="shared" si="39"/>
        <v/>
      </c>
      <c r="AS116" s="91" t="str">
        <f>IF('Act11'!$Q116&lt;&gt;"",'Act11'!$Q116,"")</f>
        <v/>
      </c>
      <c r="AT116" s="97">
        <f>'Act11'!$C116</f>
        <v>0</v>
      </c>
      <c r="AU116" s="85" t="str">
        <f t="shared" si="40"/>
        <v/>
      </c>
      <c r="AV116" s="91" t="str">
        <f>IF('Act12'!$Q116&lt;&gt;"",'Act12'!$Q116,"")</f>
        <v/>
      </c>
      <c r="AW116" s="97">
        <f>'Act12'!$C116</f>
        <v>0</v>
      </c>
      <c r="AX116" s="85" t="str">
        <f t="shared" si="41"/>
        <v/>
      </c>
      <c r="AY116" s="72"/>
    </row>
    <row r="117" spans="2:51">
      <c r="B117" s="95">
        <f t="shared" si="21"/>
        <v>0</v>
      </c>
      <c r="C117" s="95">
        <f t="shared" si="22"/>
        <v>0</v>
      </c>
      <c r="D117" s="95">
        <f t="shared" si="23"/>
        <v>0</v>
      </c>
      <c r="E117" s="95">
        <f t="shared" si="24"/>
        <v>0</v>
      </c>
      <c r="F117" s="95">
        <f t="shared" si="25"/>
        <v>0</v>
      </c>
      <c r="G117" s="95">
        <f t="shared" si="26"/>
        <v>0</v>
      </c>
      <c r="H117" s="95">
        <f t="shared" si="27"/>
        <v>0</v>
      </c>
      <c r="I117" s="95">
        <f t="shared" si="28"/>
        <v>0</v>
      </c>
      <c r="J117" s="95">
        <f t="shared" si="29"/>
        <v>0</v>
      </c>
      <c r="K117" s="95">
        <f t="shared" si="30"/>
        <v>0</v>
      </c>
      <c r="L117" s="95">
        <f t="shared" si="31"/>
        <v>0</v>
      </c>
      <c r="M117" s="94"/>
      <c r="N117" s="91" t="str">
        <f>IF('Act1'!$Q117&lt;&gt;"",'Act1'!$Q117,"")</f>
        <v/>
      </c>
      <c r="O117" s="93">
        <f>'Act1'!$C117</f>
        <v>0</v>
      </c>
      <c r="P117" s="85"/>
      <c r="Q117" s="91" t="str">
        <f>IF('Act2'!$Q117&lt;&gt;"",'Act2'!$Q117,"")</f>
        <v/>
      </c>
      <c r="R117" s="93">
        <f>'Act2'!$C117</f>
        <v>0</v>
      </c>
      <c r="S117" s="85" t="str">
        <f>IF(AND(Q117&lt;&gt;$N117,Q117&lt;&gt;""),"*","")</f>
        <v/>
      </c>
      <c r="T117" s="91" t="str">
        <f>IF('Act3'!$Q117&lt;&gt;"",'Act3'!$Q117,"")</f>
        <v/>
      </c>
      <c r="U117" s="93">
        <f>'Act3'!$C117</f>
        <v>0</v>
      </c>
      <c r="V117" s="85" t="str">
        <f>IF(AND(T117&lt;&gt;$N117,T117&lt;&gt;""),"*","")</f>
        <v/>
      </c>
      <c r="W117" s="91" t="str">
        <f>IF('Act4'!$Q117&lt;&gt;"",'Act4'!$Q117,"")</f>
        <v/>
      </c>
      <c r="X117" s="93">
        <f>'Act4'!$C117</f>
        <v>0</v>
      </c>
      <c r="Y117" s="85" t="str">
        <f t="shared" si="32"/>
        <v/>
      </c>
      <c r="Z117" s="91" t="str">
        <f>IF('Act5'!$Q117&lt;&gt;"",'Act5'!$Q117,"")</f>
        <v/>
      </c>
      <c r="AA117" s="93">
        <f>'Act5'!$C117</f>
        <v>0</v>
      </c>
      <c r="AB117" s="85" t="str">
        <f t="shared" si="33"/>
        <v/>
      </c>
      <c r="AC117" s="91" t="str">
        <f>IF('Act6'!$Q117&lt;&gt;"",'Act6'!$Q117,"")</f>
        <v/>
      </c>
      <c r="AD117" s="93">
        <f>'Act6'!$C117</f>
        <v>0</v>
      </c>
      <c r="AE117" s="85" t="str">
        <f t="shared" si="34"/>
        <v/>
      </c>
      <c r="AF117" s="39" t="str">
        <f>IF('Act7'!$Q117&lt;&gt;"",'Act7'!$Q117,"")</f>
        <v/>
      </c>
      <c r="AG117" s="97">
        <f>'Act7'!$C117</f>
        <v>0</v>
      </c>
      <c r="AH117" s="85" t="str">
        <f t="shared" si="35"/>
        <v/>
      </c>
      <c r="AI117" s="85" t="str">
        <f t="shared" si="36"/>
        <v/>
      </c>
      <c r="AJ117" s="39" t="str">
        <f>IF('Act8'!$Q117&lt;&gt;"",'Act8'!$Q117,"")</f>
        <v/>
      </c>
      <c r="AK117" s="97">
        <f>'Act8'!$C117</f>
        <v>0</v>
      </c>
      <c r="AL117" s="85" t="str">
        <f t="shared" si="37"/>
        <v/>
      </c>
      <c r="AM117" s="39" t="str">
        <f>IF('Act9'!$Q117&lt;&gt;"",'Act9'!$Q117,"")</f>
        <v/>
      </c>
      <c r="AN117" s="97">
        <f>'Act9'!$C117</f>
        <v>0</v>
      </c>
      <c r="AO117" s="85" t="str">
        <f t="shared" si="38"/>
        <v/>
      </c>
      <c r="AP117" s="39" t="str">
        <f>IF('Act10'!$Q117&lt;&gt;"",'Act10'!$Q117,"")</f>
        <v/>
      </c>
      <c r="AQ117" s="97">
        <f>'Act10'!$C117</f>
        <v>0</v>
      </c>
      <c r="AR117" s="85" t="str">
        <f t="shared" si="39"/>
        <v/>
      </c>
      <c r="AS117" s="91" t="str">
        <f>IF('Act11'!$Q117&lt;&gt;"",'Act11'!$Q117,"")</f>
        <v/>
      </c>
      <c r="AT117" s="97">
        <f>'Act11'!$C117</f>
        <v>0</v>
      </c>
      <c r="AU117" s="85" t="str">
        <f t="shared" si="40"/>
        <v/>
      </c>
      <c r="AV117" s="91" t="str">
        <f>IF('Act12'!$Q117&lt;&gt;"",'Act12'!$Q117,"")</f>
        <v/>
      </c>
      <c r="AW117" s="97">
        <f>'Act12'!$C117</f>
        <v>0</v>
      </c>
      <c r="AX117" s="85" t="str">
        <f t="shared" si="41"/>
        <v/>
      </c>
      <c r="AY117" s="72"/>
    </row>
    <row r="118" spans="2:51">
      <c r="B118" s="95">
        <f t="shared" si="21"/>
        <v>0</v>
      </c>
      <c r="C118" s="95">
        <f t="shared" si="22"/>
        <v>0</v>
      </c>
      <c r="D118" s="95">
        <f t="shared" si="23"/>
        <v>0</v>
      </c>
      <c r="E118" s="95">
        <f t="shared" si="24"/>
        <v>0</v>
      </c>
      <c r="F118" s="95">
        <f t="shared" si="25"/>
        <v>0</v>
      </c>
      <c r="G118" s="95">
        <f t="shared" si="26"/>
        <v>0</v>
      </c>
      <c r="H118" s="95">
        <f t="shared" si="27"/>
        <v>0</v>
      </c>
      <c r="I118" s="95">
        <f t="shared" si="28"/>
        <v>0</v>
      </c>
      <c r="J118" s="95">
        <f t="shared" si="29"/>
        <v>0</v>
      </c>
      <c r="K118" s="95">
        <f t="shared" si="30"/>
        <v>0</v>
      </c>
      <c r="L118" s="95">
        <f t="shared" si="31"/>
        <v>0</v>
      </c>
      <c r="M118" s="94"/>
      <c r="N118" s="91" t="str">
        <f>IF('Act1'!$Q118&lt;&gt;"",'Act1'!$Q118,"")</f>
        <v/>
      </c>
      <c r="O118" s="93">
        <f>'Act1'!$C118</f>
        <v>0</v>
      </c>
      <c r="P118" s="85"/>
      <c r="Q118" s="91" t="str">
        <f>IF('Act2'!$Q118&lt;&gt;"",'Act2'!$Q118,"")</f>
        <v/>
      </c>
      <c r="R118" s="93">
        <f>'Act2'!$C118</f>
        <v>0</v>
      </c>
      <c r="S118" s="85" t="str">
        <f>IF(AND(Q118&lt;&gt;$N118,Q118&lt;&gt;""),"*","")</f>
        <v/>
      </c>
      <c r="T118" s="91" t="str">
        <f>IF('Act3'!$Q118&lt;&gt;"",'Act3'!$Q118,"")</f>
        <v/>
      </c>
      <c r="U118" s="93">
        <f>'Act3'!$C118</f>
        <v>0</v>
      </c>
      <c r="V118" s="85" t="str">
        <f>IF(AND(T118&lt;&gt;$N118,T118&lt;&gt;""),"*","")</f>
        <v/>
      </c>
      <c r="W118" s="91" t="str">
        <f>IF('Act4'!$Q118&lt;&gt;"",'Act4'!$Q118,"")</f>
        <v/>
      </c>
      <c r="X118" s="93">
        <f>'Act4'!$C118</f>
        <v>0</v>
      </c>
      <c r="Y118" s="85" t="str">
        <f t="shared" si="32"/>
        <v/>
      </c>
      <c r="Z118" s="91" t="str">
        <f>IF('Act5'!$Q118&lt;&gt;"",'Act5'!$Q118,"")</f>
        <v/>
      </c>
      <c r="AA118" s="93">
        <f>'Act5'!$C118</f>
        <v>0</v>
      </c>
      <c r="AB118" s="85" t="str">
        <f t="shared" si="33"/>
        <v/>
      </c>
      <c r="AC118" s="91" t="str">
        <f>IF('Act6'!$Q118&lt;&gt;"",'Act6'!$Q118,"")</f>
        <v/>
      </c>
      <c r="AD118" s="93">
        <f>'Act6'!$C118</f>
        <v>0</v>
      </c>
      <c r="AE118" s="85" t="str">
        <f t="shared" si="34"/>
        <v/>
      </c>
      <c r="AF118" s="39" t="str">
        <f>IF('Act7'!$Q118&lt;&gt;"",'Act7'!$Q118,"")</f>
        <v/>
      </c>
      <c r="AG118" s="97">
        <f>'Act7'!$C118</f>
        <v>0</v>
      </c>
      <c r="AH118" s="85" t="str">
        <f t="shared" si="35"/>
        <v/>
      </c>
      <c r="AI118" s="85" t="str">
        <f t="shared" si="36"/>
        <v/>
      </c>
      <c r="AJ118" s="39" t="str">
        <f>IF('Act8'!$Q118&lt;&gt;"",'Act8'!$Q118,"")</f>
        <v/>
      </c>
      <c r="AK118" s="97">
        <f>'Act8'!$C118</f>
        <v>0</v>
      </c>
      <c r="AL118" s="85" t="str">
        <f t="shared" si="37"/>
        <v/>
      </c>
      <c r="AM118" s="39" t="str">
        <f>IF('Act9'!$Q118&lt;&gt;"",'Act9'!$Q118,"")</f>
        <v/>
      </c>
      <c r="AN118" s="97">
        <f>'Act9'!$C118</f>
        <v>0</v>
      </c>
      <c r="AO118" s="85" t="str">
        <f t="shared" si="38"/>
        <v/>
      </c>
      <c r="AP118" s="39" t="str">
        <f>IF('Act10'!$Q118&lt;&gt;"",'Act10'!$Q118,"")</f>
        <v/>
      </c>
      <c r="AQ118" s="97">
        <f>'Act10'!$C118</f>
        <v>0</v>
      </c>
      <c r="AR118" s="85" t="str">
        <f t="shared" si="39"/>
        <v/>
      </c>
      <c r="AS118" s="91" t="str">
        <f>IF('Act11'!$Q118&lt;&gt;"",'Act11'!$Q118,"")</f>
        <v/>
      </c>
      <c r="AT118" s="97">
        <f>'Act11'!$C118</f>
        <v>0</v>
      </c>
      <c r="AU118" s="85" t="str">
        <f t="shared" si="40"/>
        <v/>
      </c>
      <c r="AV118" s="91" t="str">
        <f>IF('Act12'!$Q118&lt;&gt;"",'Act12'!$Q118,"")</f>
        <v/>
      </c>
      <c r="AW118" s="97">
        <f>'Act12'!$C118</f>
        <v>0</v>
      </c>
      <c r="AX118" s="85" t="str">
        <f t="shared" si="41"/>
        <v/>
      </c>
      <c r="AY118" s="72"/>
    </row>
    <row r="119" spans="2:51">
      <c r="B119" s="95">
        <f t="shared" si="21"/>
        <v>0</v>
      </c>
      <c r="C119" s="95">
        <f t="shared" si="22"/>
        <v>0</v>
      </c>
      <c r="D119" s="95">
        <f t="shared" si="23"/>
        <v>0</v>
      </c>
      <c r="E119" s="95">
        <f t="shared" si="24"/>
        <v>0</v>
      </c>
      <c r="F119" s="95">
        <f t="shared" si="25"/>
        <v>0</v>
      </c>
      <c r="G119" s="95">
        <f t="shared" si="26"/>
        <v>0</v>
      </c>
      <c r="H119" s="95">
        <f t="shared" si="27"/>
        <v>0</v>
      </c>
      <c r="I119" s="95">
        <f t="shared" si="28"/>
        <v>0</v>
      </c>
      <c r="J119" s="95">
        <f t="shared" si="29"/>
        <v>0</v>
      </c>
      <c r="K119" s="95">
        <f t="shared" si="30"/>
        <v>0</v>
      </c>
      <c r="L119" s="95">
        <f t="shared" si="31"/>
        <v>0</v>
      </c>
      <c r="M119" s="94"/>
      <c r="N119" s="91" t="str">
        <f>IF('Act1'!$Q119&lt;&gt;"",'Act1'!$Q119,"")</f>
        <v/>
      </c>
      <c r="O119" s="93">
        <f>'Act1'!$C119</f>
        <v>0</v>
      </c>
      <c r="P119" s="85"/>
      <c r="Q119" s="91" t="str">
        <f>IF('Act2'!$Q119&lt;&gt;"",'Act2'!$Q119,"")</f>
        <v/>
      </c>
      <c r="R119" s="93">
        <f>'Act2'!$C119</f>
        <v>0</v>
      </c>
      <c r="S119" s="85" t="str">
        <f>IF(AND(Q119&lt;&gt;$N119,Q119&lt;&gt;""),"*","")</f>
        <v/>
      </c>
      <c r="T119" s="91" t="str">
        <f>IF('Act3'!$Q119&lt;&gt;"",'Act3'!$Q119,"")</f>
        <v/>
      </c>
      <c r="U119" s="93">
        <f>'Act3'!$C119</f>
        <v>0</v>
      </c>
      <c r="V119" s="85" t="str">
        <f>IF(AND(T119&lt;&gt;$N119,T119&lt;&gt;""),"*","")</f>
        <v/>
      </c>
      <c r="W119" s="91" t="str">
        <f>IF('Act4'!$Q119&lt;&gt;"",'Act4'!$Q119,"")</f>
        <v/>
      </c>
      <c r="X119" s="93">
        <f>'Act4'!$C119</f>
        <v>0</v>
      </c>
      <c r="Y119" s="85" t="str">
        <f t="shared" si="32"/>
        <v/>
      </c>
      <c r="Z119" s="91" t="str">
        <f>IF('Act5'!$Q119&lt;&gt;"",'Act5'!$Q119,"")</f>
        <v/>
      </c>
      <c r="AA119" s="93">
        <f>'Act5'!$C119</f>
        <v>0</v>
      </c>
      <c r="AB119" s="85" t="str">
        <f t="shared" si="33"/>
        <v/>
      </c>
      <c r="AC119" s="91" t="str">
        <f>IF('Act6'!$Q119&lt;&gt;"",'Act6'!$Q119,"")</f>
        <v/>
      </c>
      <c r="AD119" s="93">
        <f>'Act6'!$C119</f>
        <v>0</v>
      </c>
      <c r="AE119" s="85" t="str">
        <f t="shared" si="34"/>
        <v/>
      </c>
      <c r="AF119" s="39" t="str">
        <f>IF('Act7'!$Q119&lt;&gt;"",'Act7'!$Q119,"")</f>
        <v/>
      </c>
      <c r="AG119" s="97">
        <f>'Act7'!$C119</f>
        <v>0</v>
      </c>
      <c r="AH119" s="85" t="str">
        <f t="shared" si="35"/>
        <v/>
      </c>
      <c r="AI119" s="85" t="str">
        <f t="shared" si="36"/>
        <v/>
      </c>
      <c r="AJ119" s="39" t="str">
        <f>IF('Act8'!$Q119&lt;&gt;"",'Act8'!$Q119,"")</f>
        <v/>
      </c>
      <c r="AK119" s="97">
        <f>'Act8'!$C119</f>
        <v>0</v>
      </c>
      <c r="AL119" s="85" t="str">
        <f t="shared" si="37"/>
        <v/>
      </c>
      <c r="AM119" s="39" t="str">
        <f>IF('Act9'!$Q119&lt;&gt;"",'Act9'!$Q119,"")</f>
        <v/>
      </c>
      <c r="AN119" s="97">
        <f>'Act9'!$C119</f>
        <v>0</v>
      </c>
      <c r="AO119" s="85" t="str">
        <f t="shared" si="38"/>
        <v/>
      </c>
      <c r="AP119" s="39" t="str">
        <f>IF('Act10'!$Q119&lt;&gt;"",'Act10'!$Q119,"")</f>
        <v/>
      </c>
      <c r="AQ119" s="97">
        <f>'Act10'!$C119</f>
        <v>0</v>
      </c>
      <c r="AR119" s="85" t="str">
        <f t="shared" si="39"/>
        <v/>
      </c>
      <c r="AS119" s="91" t="str">
        <f>IF('Act11'!$Q119&lt;&gt;"",'Act11'!$Q119,"")</f>
        <v/>
      </c>
      <c r="AT119" s="97">
        <f>'Act11'!$C119</f>
        <v>0</v>
      </c>
      <c r="AU119" s="85" t="str">
        <f t="shared" si="40"/>
        <v/>
      </c>
      <c r="AV119" s="91" t="str">
        <f>IF('Act12'!$Q119&lt;&gt;"",'Act12'!$Q119,"")</f>
        <v/>
      </c>
      <c r="AW119" s="97">
        <f>'Act12'!$C119</f>
        <v>0</v>
      </c>
      <c r="AX119" s="85" t="str">
        <f t="shared" si="41"/>
        <v/>
      </c>
      <c r="AY119" s="72"/>
    </row>
    <row r="120" spans="2:51">
      <c r="B120" s="95">
        <f t="shared" si="21"/>
        <v>0</v>
      </c>
      <c r="C120" s="95">
        <f t="shared" si="22"/>
        <v>0</v>
      </c>
      <c r="D120" s="95">
        <f t="shared" si="23"/>
        <v>0</v>
      </c>
      <c r="E120" s="95">
        <f t="shared" si="24"/>
        <v>0</v>
      </c>
      <c r="F120" s="95">
        <f t="shared" si="25"/>
        <v>0</v>
      </c>
      <c r="G120" s="95">
        <f t="shared" si="26"/>
        <v>0</v>
      </c>
      <c r="H120" s="95">
        <f t="shared" si="27"/>
        <v>0</v>
      </c>
      <c r="I120" s="95">
        <f t="shared" si="28"/>
        <v>0</v>
      </c>
      <c r="J120" s="95">
        <f t="shared" si="29"/>
        <v>0</v>
      </c>
      <c r="K120" s="95">
        <f t="shared" si="30"/>
        <v>0</v>
      </c>
      <c r="L120" s="95">
        <f t="shared" si="31"/>
        <v>0</v>
      </c>
      <c r="M120" s="94"/>
      <c r="N120" s="91" t="str">
        <f>IF('Act1'!$Q120&lt;&gt;"",'Act1'!$Q120,"")</f>
        <v/>
      </c>
      <c r="O120" s="93">
        <f>'Act1'!$C120</f>
        <v>0</v>
      </c>
      <c r="P120" s="85"/>
      <c r="Q120" s="91" t="str">
        <f>IF('Act2'!$Q120&lt;&gt;"",'Act2'!$Q120,"")</f>
        <v/>
      </c>
      <c r="R120" s="93">
        <f>'Act2'!$C120</f>
        <v>0</v>
      </c>
      <c r="S120" s="85" t="str">
        <f>IF(AND(Q120&lt;&gt;$N120,Q120&lt;&gt;""),"*","")</f>
        <v/>
      </c>
      <c r="T120" s="91" t="str">
        <f>IF('Act3'!$Q120&lt;&gt;"",'Act3'!$Q120,"")</f>
        <v/>
      </c>
      <c r="U120" s="93">
        <f>'Act3'!$C120</f>
        <v>0</v>
      </c>
      <c r="V120" s="85" t="str">
        <f>IF(AND(T120&lt;&gt;$N120,T120&lt;&gt;""),"*","")</f>
        <v/>
      </c>
      <c r="W120" s="91" t="str">
        <f>IF('Act4'!$Q120&lt;&gt;"",'Act4'!$Q120,"")</f>
        <v/>
      </c>
      <c r="X120" s="93">
        <f>'Act4'!$C120</f>
        <v>0</v>
      </c>
      <c r="Y120" s="85" t="str">
        <f t="shared" si="32"/>
        <v/>
      </c>
      <c r="Z120" s="91" t="str">
        <f>IF('Act5'!$Q120&lt;&gt;"",'Act5'!$Q120,"")</f>
        <v/>
      </c>
      <c r="AA120" s="93">
        <f>'Act5'!$C120</f>
        <v>0</v>
      </c>
      <c r="AB120" s="85" t="str">
        <f t="shared" si="33"/>
        <v/>
      </c>
      <c r="AC120" s="91" t="str">
        <f>IF('Act6'!$Q120&lt;&gt;"",'Act6'!$Q120,"")</f>
        <v/>
      </c>
      <c r="AD120" s="93">
        <f>'Act6'!$C120</f>
        <v>0</v>
      </c>
      <c r="AE120" s="85" t="str">
        <f t="shared" si="34"/>
        <v/>
      </c>
      <c r="AF120" s="39" t="str">
        <f>IF('Act7'!$Q120&lt;&gt;"",'Act7'!$Q120,"")</f>
        <v/>
      </c>
      <c r="AG120" s="97">
        <f>'Act7'!$C120</f>
        <v>0</v>
      </c>
      <c r="AH120" s="85" t="str">
        <f t="shared" si="35"/>
        <v/>
      </c>
      <c r="AI120" s="85" t="str">
        <f t="shared" si="36"/>
        <v/>
      </c>
      <c r="AJ120" s="39" t="str">
        <f>IF('Act8'!$Q120&lt;&gt;"",'Act8'!$Q120,"")</f>
        <v/>
      </c>
      <c r="AK120" s="97">
        <f>'Act8'!$C120</f>
        <v>0</v>
      </c>
      <c r="AL120" s="85" t="str">
        <f t="shared" si="37"/>
        <v/>
      </c>
      <c r="AM120" s="39" t="str">
        <f>IF('Act9'!$Q120&lt;&gt;"",'Act9'!$Q120,"")</f>
        <v/>
      </c>
      <c r="AN120" s="97">
        <f>'Act9'!$C120</f>
        <v>0</v>
      </c>
      <c r="AO120" s="85" t="str">
        <f t="shared" si="38"/>
        <v/>
      </c>
      <c r="AP120" s="39" t="str">
        <f>IF('Act10'!$Q120&lt;&gt;"",'Act10'!$Q120,"")</f>
        <v/>
      </c>
      <c r="AQ120" s="97">
        <f>'Act10'!$C120</f>
        <v>0</v>
      </c>
      <c r="AR120" s="85" t="str">
        <f t="shared" si="39"/>
        <v/>
      </c>
      <c r="AS120" s="91" t="str">
        <f>IF('Act11'!$Q120&lt;&gt;"",'Act11'!$Q120,"")</f>
        <v/>
      </c>
      <c r="AT120" s="97">
        <f>'Act11'!$C120</f>
        <v>0</v>
      </c>
      <c r="AU120" s="85" t="str">
        <f t="shared" si="40"/>
        <v/>
      </c>
      <c r="AV120" s="91" t="str">
        <f>IF('Act12'!$Q120&lt;&gt;"",'Act12'!$Q120,"")</f>
        <v/>
      </c>
      <c r="AW120" s="97">
        <f>'Act12'!$C120</f>
        <v>0</v>
      </c>
      <c r="AX120" s="85" t="str">
        <f t="shared" si="41"/>
        <v/>
      </c>
      <c r="AY120" s="72"/>
    </row>
    <row r="121" spans="2:51">
      <c r="B121" s="95">
        <f t="shared" si="21"/>
        <v>0</v>
      </c>
      <c r="C121" s="95">
        <f t="shared" si="22"/>
        <v>0</v>
      </c>
      <c r="D121" s="95">
        <f t="shared" si="23"/>
        <v>0</v>
      </c>
      <c r="E121" s="95">
        <f t="shared" si="24"/>
        <v>0</v>
      </c>
      <c r="F121" s="95">
        <f t="shared" si="25"/>
        <v>0</v>
      </c>
      <c r="G121" s="95">
        <f t="shared" si="26"/>
        <v>0</v>
      </c>
      <c r="H121" s="95">
        <f t="shared" si="27"/>
        <v>0</v>
      </c>
      <c r="I121" s="95">
        <f t="shared" si="28"/>
        <v>0</v>
      </c>
      <c r="J121" s="95">
        <f t="shared" si="29"/>
        <v>0</v>
      </c>
      <c r="K121" s="95">
        <f t="shared" si="30"/>
        <v>0</v>
      </c>
      <c r="L121" s="95">
        <f t="shared" si="31"/>
        <v>0</v>
      </c>
      <c r="M121" s="94"/>
      <c r="N121" s="91" t="str">
        <f>IF('Act1'!$Q121&lt;&gt;"",'Act1'!$Q121,"")</f>
        <v/>
      </c>
      <c r="O121" s="93">
        <f>'Act1'!$C121</f>
        <v>0</v>
      </c>
      <c r="P121" s="85"/>
      <c r="Q121" s="91" t="str">
        <f>IF('Act2'!$Q121&lt;&gt;"",'Act2'!$Q121,"")</f>
        <v/>
      </c>
      <c r="R121" s="93">
        <f>'Act2'!$C121</f>
        <v>0</v>
      </c>
      <c r="S121" s="85" t="str">
        <f>IF(AND(Q121&lt;&gt;$N121,Q121&lt;&gt;""),"*","")</f>
        <v/>
      </c>
      <c r="T121" s="91" t="str">
        <f>IF('Act3'!$Q121&lt;&gt;"",'Act3'!$Q121,"")</f>
        <v/>
      </c>
      <c r="U121" s="93">
        <f>'Act3'!$C121</f>
        <v>0</v>
      </c>
      <c r="V121" s="85" t="str">
        <f>IF(AND(T121&lt;&gt;$N121,T121&lt;&gt;""),"*","")</f>
        <v/>
      </c>
      <c r="W121" s="91" t="str">
        <f>IF('Act4'!$Q121&lt;&gt;"",'Act4'!$Q121,"")</f>
        <v/>
      </c>
      <c r="X121" s="93">
        <f>'Act4'!$C121</f>
        <v>0</v>
      </c>
      <c r="Y121" s="85" t="str">
        <f t="shared" si="32"/>
        <v/>
      </c>
      <c r="Z121" s="91" t="str">
        <f>IF('Act5'!$Q121&lt;&gt;"",'Act5'!$Q121,"")</f>
        <v/>
      </c>
      <c r="AA121" s="93">
        <f>'Act5'!$C121</f>
        <v>0</v>
      </c>
      <c r="AB121" s="85" t="str">
        <f t="shared" si="33"/>
        <v/>
      </c>
      <c r="AC121" s="91" t="str">
        <f>IF('Act6'!$Q121&lt;&gt;"",'Act6'!$Q121,"")</f>
        <v/>
      </c>
      <c r="AD121" s="93">
        <f>'Act6'!$C121</f>
        <v>0</v>
      </c>
      <c r="AE121" s="85" t="str">
        <f t="shared" si="34"/>
        <v/>
      </c>
      <c r="AF121" s="39" t="str">
        <f>IF('Act7'!$Q121&lt;&gt;"",'Act7'!$Q121,"")</f>
        <v/>
      </c>
      <c r="AG121" s="97">
        <f>'Act7'!$C121</f>
        <v>0</v>
      </c>
      <c r="AH121" s="85" t="str">
        <f t="shared" si="35"/>
        <v/>
      </c>
      <c r="AI121" s="85" t="str">
        <f t="shared" si="36"/>
        <v/>
      </c>
      <c r="AJ121" s="39" t="str">
        <f>IF('Act8'!$Q121&lt;&gt;"",'Act8'!$Q121,"")</f>
        <v/>
      </c>
      <c r="AK121" s="97">
        <f>'Act8'!$C121</f>
        <v>0</v>
      </c>
      <c r="AL121" s="85" t="str">
        <f t="shared" si="37"/>
        <v/>
      </c>
      <c r="AM121" s="39" t="str">
        <f>IF('Act9'!$Q121&lt;&gt;"",'Act9'!$Q121,"")</f>
        <v/>
      </c>
      <c r="AN121" s="97">
        <f>'Act9'!$C121</f>
        <v>0</v>
      </c>
      <c r="AO121" s="85" t="str">
        <f t="shared" si="38"/>
        <v/>
      </c>
      <c r="AP121" s="39" t="str">
        <f>IF('Act10'!$Q121&lt;&gt;"",'Act10'!$Q121,"")</f>
        <v/>
      </c>
      <c r="AQ121" s="97">
        <f>'Act10'!$C121</f>
        <v>0</v>
      </c>
      <c r="AR121" s="85" t="str">
        <f t="shared" si="39"/>
        <v/>
      </c>
      <c r="AS121" s="91" t="str">
        <f>IF('Act11'!$Q121&lt;&gt;"",'Act11'!$Q121,"")</f>
        <v/>
      </c>
      <c r="AT121" s="97">
        <f>'Act11'!$C121</f>
        <v>0</v>
      </c>
      <c r="AU121" s="85" t="str">
        <f t="shared" si="40"/>
        <v/>
      </c>
      <c r="AV121" s="91" t="str">
        <f>IF('Act12'!$Q121&lt;&gt;"",'Act12'!$Q121,"")</f>
        <v/>
      </c>
      <c r="AW121" s="97">
        <f>'Act12'!$C121</f>
        <v>0</v>
      </c>
      <c r="AX121" s="85" t="str">
        <f t="shared" si="41"/>
        <v/>
      </c>
      <c r="AY121" s="72"/>
    </row>
    <row r="122" spans="2:51">
      <c r="B122" s="95">
        <f t="shared" si="21"/>
        <v>0</v>
      </c>
      <c r="C122" s="95">
        <f t="shared" si="22"/>
        <v>0</v>
      </c>
      <c r="D122" s="95">
        <f t="shared" si="23"/>
        <v>0</v>
      </c>
      <c r="E122" s="95">
        <f t="shared" si="24"/>
        <v>0</v>
      </c>
      <c r="F122" s="95">
        <f t="shared" si="25"/>
        <v>0</v>
      </c>
      <c r="G122" s="95">
        <f t="shared" si="26"/>
        <v>0</v>
      </c>
      <c r="H122" s="95">
        <f t="shared" si="27"/>
        <v>0</v>
      </c>
      <c r="I122" s="95">
        <f t="shared" si="28"/>
        <v>0</v>
      </c>
      <c r="J122" s="95">
        <f t="shared" si="29"/>
        <v>0</v>
      </c>
      <c r="K122" s="95">
        <f t="shared" si="30"/>
        <v>0</v>
      </c>
      <c r="L122" s="95">
        <f t="shared" si="31"/>
        <v>0</v>
      </c>
      <c r="M122" s="94"/>
      <c r="N122" s="91" t="str">
        <f>IF('Act1'!$Q122&lt;&gt;"",'Act1'!$Q122,"")</f>
        <v/>
      </c>
      <c r="O122" s="93">
        <f>'Act1'!$C122</f>
        <v>0</v>
      </c>
      <c r="P122" s="85"/>
      <c r="Q122" s="91" t="str">
        <f>IF('Act2'!$Q122&lt;&gt;"",'Act2'!$Q122,"")</f>
        <v/>
      </c>
      <c r="R122" s="93">
        <f>'Act2'!$C122</f>
        <v>0</v>
      </c>
      <c r="S122" s="85" t="str">
        <f>IF(AND(Q122&lt;&gt;$N122,Q122&lt;&gt;""),"*","")</f>
        <v/>
      </c>
      <c r="T122" s="91" t="str">
        <f>IF('Act3'!$Q122&lt;&gt;"",'Act3'!$Q122,"")</f>
        <v/>
      </c>
      <c r="U122" s="93">
        <f>'Act3'!$C122</f>
        <v>0</v>
      </c>
      <c r="V122" s="85" t="str">
        <f>IF(AND(T122&lt;&gt;$N122,T122&lt;&gt;""),"*","")</f>
        <v/>
      </c>
      <c r="W122" s="91" t="str">
        <f>IF('Act4'!$Q122&lt;&gt;"",'Act4'!$Q122,"")</f>
        <v/>
      </c>
      <c r="X122" s="93">
        <f>'Act4'!$C122</f>
        <v>0</v>
      </c>
      <c r="Y122" s="85" t="str">
        <f t="shared" si="32"/>
        <v/>
      </c>
      <c r="Z122" s="91" t="str">
        <f>IF('Act5'!$Q122&lt;&gt;"",'Act5'!$Q122,"")</f>
        <v/>
      </c>
      <c r="AA122" s="93">
        <f>'Act5'!$C122</f>
        <v>0</v>
      </c>
      <c r="AB122" s="85" t="str">
        <f t="shared" si="33"/>
        <v/>
      </c>
      <c r="AC122" s="91" t="str">
        <f>IF('Act6'!$Q122&lt;&gt;"",'Act6'!$Q122,"")</f>
        <v/>
      </c>
      <c r="AD122" s="93">
        <f>'Act6'!$C122</f>
        <v>0</v>
      </c>
      <c r="AE122" s="85" t="str">
        <f t="shared" si="34"/>
        <v/>
      </c>
      <c r="AF122" s="39" t="str">
        <f>IF('Act7'!$Q122&lt;&gt;"",'Act7'!$Q122,"")</f>
        <v/>
      </c>
      <c r="AG122" s="97">
        <f>'Act7'!$C122</f>
        <v>0</v>
      </c>
      <c r="AH122" s="85" t="str">
        <f t="shared" si="35"/>
        <v/>
      </c>
      <c r="AI122" s="85" t="str">
        <f t="shared" si="36"/>
        <v/>
      </c>
      <c r="AJ122" s="39" t="str">
        <f>IF('Act8'!$Q122&lt;&gt;"",'Act8'!$Q122,"")</f>
        <v/>
      </c>
      <c r="AK122" s="97">
        <f>'Act8'!$C122</f>
        <v>0</v>
      </c>
      <c r="AL122" s="85" t="str">
        <f t="shared" si="37"/>
        <v/>
      </c>
      <c r="AM122" s="39" t="str">
        <f>IF('Act9'!$Q122&lt;&gt;"",'Act9'!$Q122,"")</f>
        <v/>
      </c>
      <c r="AN122" s="97">
        <f>'Act9'!$C122</f>
        <v>0</v>
      </c>
      <c r="AO122" s="85" t="str">
        <f t="shared" si="38"/>
        <v/>
      </c>
      <c r="AP122" s="39" t="str">
        <f>IF('Act10'!$Q122&lt;&gt;"",'Act10'!$Q122,"")</f>
        <v/>
      </c>
      <c r="AQ122" s="97">
        <f>'Act10'!$C122</f>
        <v>0</v>
      </c>
      <c r="AR122" s="85" t="str">
        <f t="shared" si="39"/>
        <v/>
      </c>
      <c r="AS122" s="91" t="str">
        <f>IF('Act11'!$Q122&lt;&gt;"",'Act11'!$Q122,"")</f>
        <v/>
      </c>
      <c r="AT122" s="97">
        <f>'Act11'!$C122</f>
        <v>0</v>
      </c>
      <c r="AU122" s="85" t="str">
        <f t="shared" si="40"/>
        <v/>
      </c>
      <c r="AV122" s="91" t="str">
        <f>IF('Act12'!$Q122&lt;&gt;"",'Act12'!$Q122,"")</f>
        <v/>
      </c>
      <c r="AW122" s="97">
        <f>'Act12'!$C122</f>
        <v>0</v>
      </c>
      <c r="AX122" s="85" t="str">
        <f t="shared" si="41"/>
        <v/>
      </c>
      <c r="AY122" s="72"/>
    </row>
    <row r="123" spans="2:51">
      <c r="B123" s="95">
        <f t="shared" si="21"/>
        <v>0</v>
      </c>
      <c r="C123" s="95">
        <f t="shared" si="22"/>
        <v>0</v>
      </c>
      <c r="D123" s="95">
        <f t="shared" si="23"/>
        <v>0</v>
      </c>
      <c r="E123" s="95">
        <f t="shared" si="24"/>
        <v>0</v>
      </c>
      <c r="F123" s="95">
        <f t="shared" si="25"/>
        <v>0</v>
      </c>
      <c r="G123" s="95">
        <f t="shared" si="26"/>
        <v>0</v>
      </c>
      <c r="H123" s="95">
        <f t="shared" si="27"/>
        <v>0</v>
      </c>
      <c r="I123" s="95">
        <f t="shared" si="28"/>
        <v>0</v>
      </c>
      <c r="J123" s="95">
        <f t="shared" si="29"/>
        <v>0</v>
      </c>
      <c r="K123" s="95">
        <f t="shared" si="30"/>
        <v>0</v>
      </c>
      <c r="L123" s="95">
        <f t="shared" si="31"/>
        <v>0</v>
      </c>
      <c r="M123" s="94"/>
      <c r="N123" s="91" t="str">
        <f>IF('Act1'!$Q123&lt;&gt;"",'Act1'!$Q123,"")</f>
        <v/>
      </c>
      <c r="O123" s="93">
        <f>'Act1'!$C123</f>
        <v>0</v>
      </c>
      <c r="P123" s="85"/>
      <c r="Q123" s="91" t="str">
        <f>IF('Act2'!$Q123&lt;&gt;"",'Act2'!$Q123,"")</f>
        <v/>
      </c>
      <c r="R123" s="93">
        <f>'Act2'!$C123</f>
        <v>0</v>
      </c>
      <c r="S123" s="85" t="str">
        <f>IF(AND(Q123&lt;&gt;$N123,Q123&lt;&gt;""),"*","")</f>
        <v/>
      </c>
      <c r="T123" s="91" t="str">
        <f>IF('Act3'!$Q123&lt;&gt;"",'Act3'!$Q123,"")</f>
        <v/>
      </c>
      <c r="U123" s="93">
        <f>'Act3'!$C123</f>
        <v>0</v>
      </c>
      <c r="V123" s="85" t="str">
        <f>IF(AND(T123&lt;&gt;$N123,T123&lt;&gt;""),"*","")</f>
        <v/>
      </c>
      <c r="W123" s="91" t="str">
        <f>IF('Act4'!$Q123&lt;&gt;"",'Act4'!$Q123,"")</f>
        <v/>
      </c>
      <c r="X123" s="93">
        <f>'Act4'!$C123</f>
        <v>0</v>
      </c>
      <c r="Y123" s="85" t="str">
        <f t="shared" si="32"/>
        <v/>
      </c>
      <c r="Z123" s="91" t="str">
        <f>IF('Act5'!$Q123&lt;&gt;"",'Act5'!$Q123,"")</f>
        <v/>
      </c>
      <c r="AA123" s="93">
        <f>'Act5'!$C123</f>
        <v>0</v>
      </c>
      <c r="AB123" s="85" t="str">
        <f t="shared" si="33"/>
        <v/>
      </c>
      <c r="AC123" s="91" t="str">
        <f>IF('Act6'!$Q123&lt;&gt;"",'Act6'!$Q123,"")</f>
        <v/>
      </c>
      <c r="AD123" s="93">
        <f>'Act6'!$C123</f>
        <v>0</v>
      </c>
      <c r="AE123" s="85" t="str">
        <f t="shared" si="34"/>
        <v/>
      </c>
      <c r="AF123" s="39" t="str">
        <f>IF('Act7'!$Q123&lt;&gt;"",'Act7'!$Q123,"")</f>
        <v/>
      </c>
      <c r="AG123" s="97">
        <f>'Act7'!$C123</f>
        <v>0</v>
      </c>
      <c r="AH123" s="85" t="str">
        <f t="shared" si="35"/>
        <v/>
      </c>
      <c r="AI123" s="85" t="str">
        <f t="shared" si="36"/>
        <v/>
      </c>
      <c r="AJ123" s="39" t="str">
        <f>IF('Act8'!$Q123&lt;&gt;"",'Act8'!$Q123,"")</f>
        <v/>
      </c>
      <c r="AK123" s="97">
        <f>'Act8'!$C123</f>
        <v>0</v>
      </c>
      <c r="AL123" s="85" t="str">
        <f t="shared" si="37"/>
        <v/>
      </c>
      <c r="AM123" s="39" t="str">
        <f>IF('Act9'!$Q123&lt;&gt;"",'Act9'!$Q123,"")</f>
        <v/>
      </c>
      <c r="AN123" s="97">
        <f>'Act9'!$C123</f>
        <v>0</v>
      </c>
      <c r="AO123" s="85" t="str">
        <f t="shared" si="38"/>
        <v/>
      </c>
      <c r="AP123" s="39" t="str">
        <f>IF('Act10'!$Q123&lt;&gt;"",'Act10'!$Q123,"")</f>
        <v/>
      </c>
      <c r="AQ123" s="97">
        <f>'Act10'!$C123</f>
        <v>0</v>
      </c>
      <c r="AR123" s="85" t="str">
        <f t="shared" si="39"/>
        <v/>
      </c>
      <c r="AS123" s="91" t="str">
        <f>IF('Act11'!$Q123&lt;&gt;"",'Act11'!$Q123,"")</f>
        <v/>
      </c>
      <c r="AT123" s="97">
        <f>'Act11'!$C123</f>
        <v>0</v>
      </c>
      <c r="AU123" s="85" t="str">
        <f t="shared" si="40"/>
        <v/>
      </c>
      <c r="AV123" s="91" t="str">
        <f>IF('Act12'!$Q123&lt;&gt;"",'Act12'!$Q123,"")</f>
        <v/>
      </c>
      <c r="AW123" s="97">
        <f>'Act12'!$C123</f>
        <v>0</v>
      </c>
      <c r="AX123" s="85" t="str">
        <f t="shared" si="41"/>
        <v/>
      </c>
      <c r="AY123" s="72"/>
    </row>
    <row r="124" spans="2:51">
      <c r="B124" s="95">
        <f t="shared" si="21"/>
        <v>0</v>
      </c>
      <c r="C124" s="95">
        <f t="shared" si="22"/>
        <v>0</v>
      </c>
      <c r="D124" s="95">
        <f t="shared" si="23"/>
        <v>0</v>
      </c>
      <c r="E124" s="95">
        <f t="shared" si="24"/>
        <v>0</v>
      </c>
      <c r="F124" s="95">
        <f t="shared" si="25"/>
        <v>0</v>
      </c>
      <c r="G124" s="95">
        <f t="shared" si="26"/>
        <v>0</v>
      </c>
      <c r="H124" s="95">
        <f t="shared" si="27"/>
        <v>0</v>
      </c>
      <c r="I124" s="95">
        <f t="shared" si="28"/>
        <v>0</v>
      </c>
      <c r="J124" s="95">
        <f t="shared" si="29"/>
        <v>0</v>
      </c>
      <c r="K124" s="95">
        <f t="shared" si="30"/>
        <v>0</v>
      </c>
      <c r="L124" s="95">
        <f t="shared" si="31"/>
        <v>0</v>
      </c>
      <c r="M124" s="94"/>
      <c r="N124" s="91" t="str">
        <f>IF('Act1'!$Q124&lt;&gt;"",'Act1'!$Q124,"")</f>
        <v/>
      </c>
      <c r="O124" s="93">
        <f>'Act1'!$C124</f>
        <v>0</v>
      </c>
      <c r="P124" s="85"/>
      <c r="Q124" s="91" t="str">
        <f>IF('Act2'!$Q124&lt;&gt;"",'Act2'!$Q124,"")</f>
        <v/>
      </c>
      <c r="R124" s="93">
        <f>'Act2'!$C124</f>
        <v>0</v>
      </c>
      <c r="S124" s="85" t="str">
        <f>IF(AND(Q124&lt;&gt;$N124,Q124&lt;&gt;""),"*","")</f>
        <v/>
      </c>
      <c r="T124" s="91" t="str">
        <f>IF('Act3'!$Q124&lt;&gt;"",'Act3'!$Q124,"")</f>
        <v/>
      </c>
      <c r="U124" s="93">
        <f>'Act3'!$C124</f>
        <v>0</v>
      </c>
      <c r="V124" s="85" t="str">
        <f>IF(AND(T124&lt;&gt;$N124,T124&lt;&gt;""),"*","")</f>
        <v/>
      </c>
      <c r="W124" s="91" t="str">
        <f>IF('Act4'!$Q124&lt;&gt;"",'Act4'!$Q124,"")</f>
        <v/>
      </c>
      <c r="X124" s="93">
        <f>'Act4'!$C124</f>
        <v>0</v>
      </c>
      <c r="Y124" s="85" t="str">
        <f t="shared" si="32"/>
        <v/>
      </c>
      <c r="Z124" s="91" t="str">
        <f>IF('Act5'!$Q124&lt;&gt;"",'Act5'!$Q124,"")</f>
        <v/>
      </c>
      <c r="AA124" s="93">
        <f>'Act5'!$C124</f>
        <v>0</v>
      </c>
      <c r="AB124" s="85" t="str">
        <f t="shared" si="33"/>
        <v/>
      </c>
      <c r="AC124" s="91" t="str">
        <f>IF('Act6'!$Q124&lt;&gt;"",'Act6'!$Q124,"")</f>
        <v/>
      </c>
      <c r="AD124" s="93">
        <f>'Act6'!$C124</f>
        <v>0</v>
      </c>
      <c r="AE124" s="85" t="str">
        <f t="shared" si="34"/>
        <v/>
      </c>
      <c r="AF124" s="39" t="str">
        <f>IF('Act7'!$Q124&lt;&gt;"",'Act7'!$Q124,"")</f>
        <v/>
      </c>
      <c r="AG124" s="97">
        <f>'Act7'!$C124</f>
        <v>0</v>
      </c>
      <c r="AH124" s="85" t="str">
        <f t="shared" si="35"/>
        <v/>
      </c>
      <c r="AI124" s="85" t="str">
        <f t="shared" si="36"/>
        <v/>
      </c>
      <c r="AJ124" s="39" t="str">
        <f>IF('Act8'!$Q124&lt;&gt;"",'Act8'!$Q124,"")</f>
        <v/>
      </c>
      <c r="AK124" s="97">
        <f>'Act8'!$C124</f>
        <v>0</v>
      </c>
      <c r="AL124" s="85" t="str">
        <f t="shared" si="37"/>
        <v/>
      </c>
      <c r="AM124" s="39" t="str">
        <f>IF('Act9'!$Q124&lt;&gt;"",'Act9'!$Q124,"")</f>
        <v/>
      </c>
      <c r="AN124" s="97">
        <f>'Act9'!$C124</f>
        <v>0</v>
      </c>
      <c r="AO124" s="85" t="str">
        <f t="shared" si="38"/>
        <v/>
      </c>
      <c r="AP124" s="39" t="str">
        <f>IF('Act10'!$Q124&lt;&gt;"",'Act10'!$Q124,"")</f>
        <v/>
      </c>
      <c r="AQ124" s="97">
        <f>'Act10'!$C124</f>
        <v>0</v>
      </c>
      <c r="AR124" s="85" t="str">
        <f t="shared" si="39"/>
        <v/>
      </c>
      <c r="AS124" s="91" t="str">
        <f>IF('Act11'!$Q124&lt;&gt;"",'Act11'!$Q124,"")</f>
        <v/>
      </c>
      <c r="AT124" s="97">
        <f>'Act11'!$C124</f>
        <v>0</v>
      </c>
      <c r="AU124" s="85" t="str">
        <f t="shared" si="40"/>
        <v/>
      </c>
      <c r="AV124" s="91" t="str">
        <f>IF('Act12'!$Q124&lt;&gt;"",'Act12'!$Q124,"")</f>
        <v/>
      </c>
      <c r="AW124" s="97">
        <f>'Act12'!$C124</f>
        <v>0</v>
      </c>
      <c r="AX124" s="85" t="str">
        <f t="shared" si="41"/>
        <v/>
      </c>
      <c r="AY124" s="72"/>
    </row>
    <row r="125" spans="2:51">
      <c r="B125" s="95">
        <f t="shared" si="21"/>
        <v>0</v>
      </c>
      <c r="C125" s="95">
        <f t="shared" si="22"/>
        <v>0</v>
      </c>
      <c r="D125" s="95">
        <f t="shared" si="23"/>
        <v>0</v>
      </c>
      <c r="E125" s="95">
        <f t="shared" si="24"/>
        <v>0</v>
      </c>
      <c r="F125" s="95">
        <f t="shared" si="25"/>
        <v>0</v>
      </c>
      <c r="G125" s="95">
        <f t="shared" si="26"/>
        <v>0</v>
      </c>
      <c r="H125" s="95">
        <f t="shared" si="27"/>
        <v>0</v>
      </c>
      <c r="I125" s="95">
        <f t="shared" si="28"/>
        <v>0</v>
      </c>
      <c r="J125" s="95">
        <f t="shared" si="29"/>
        <v>0</v>
      </c>
      <c r="K125" s="95">
        <f t="shared" si="30"/>
        <v>0</v>
      </c>
      <c r="L125" s="95">
        <f t="shared" si="31"/>
        <v>0</v>
      </c>
      <c r="M125" s="94"/>
      <c r="N125" s="91" t="str">
        <f>IF('Act1'!$Q125&lt;&gt;"",'Act1'!$Q125,"")</f>
        <v/>
      </c>
      <c r="O125" s="93">
        <f>'Act1'!$C125</f>
        <v>0</v>
      </c>
      <c r="P125" s="85"/>
      <c r="Q125" s="91" t="str">
        <f>IF('Act2'!$Q125&lt;&gt;"",'Act2'!$Q125,"")</f>
        <v/>
      </c>
      <c r="R125" s="93">
        <f>'Act2'!$C125</f>
        <v>0</v>
      </c>
      <c r="S125" s="85" t="str">
        <f>IF(AND(Q125&lt;&gt;$N125,Q125&lt;&gt;""),"*","")</f>
        <v/>
      </c>
      <c r="T125" s="91" t="str">
        <f>IF('Act3'!$Q125&lt;&gt;"",'Act3'!$Q125,"")</f>
        <v/>
      </c>
      <c r="U125" s="93">
        <f>'Act3'!$C125</f>
        <v>0</v>
      </c>
      <c r="V125" s="85" t="str">
        <f>IF(AND(T125&lt;&gt;$N125,T125&lt;&gt;""),"*","")</f>
        <v/>
      </c>
      <c r="W125" s="91" t="str">
        <f>IF('Act4'!$Q125&lt;&gt;"",'Act4'!$Q125,"")</f>
        <v/>
      </c>
      <c r="X125" s="93">
        <f>'Act4'!$C125</f>
        <v>0</v>
      </c>
      <c r="Y125" s="85" t="str">
        <f t="shared" si="32"/>
        <v/>
      </c>
      <c r="Z125" s="91" t="str">
        <f>IF('Act5'!$Q125&lt;&gt;"",'Act5'!$Q125,"")</f>
        <v/>
      </c>
      <c r="AA125" s="93">
        <f>'Act5'!$C125</f>
        <v>0</v>
      </c>
      <c r="AB125" s="85" t="str">
        <f t="shared" si="33"/>
        <v/>
      </c>
      <c r="AC125" s="91" t="str">
        <f>IF('Act6'!$Q125&lt;&gt;"",'Act6'!$Q125,"")</f>
        <v/>
      </c>
      <c r="AD125" s="93">
        <f>'Act6'!$C125</f>
        <v>0</v>
      </c>
      <c r="AE125" s="85" t="str">
        <f t="shared" si="34"/>
        <v/>
      </c>
      <c r="AF125" s="39" t="str">
        <f>IF('Act7'!$Q125&lt;&gt;"",'Act7'!$Q125,"")</f>
        <v/>
      </c>
      <c r="AG125" s="97">
        <f>'Act7'!$C125</f>
        <v>0</v>
      </c>
      <c r="AH125" s="85" t="str">
        <f t="shared" si="35"/>
        <v/>
      </c>
      <c r="AI125" s="85" t="str">
        <f t="shared" si="36"/>
        <v/>
      </c>
      <c r="AJ125" s="39" t="str">
        <f>IF('Act8'!$Q125&lt;&gt;"",'Act8'!$Q125,"")</f>
        <v/>
      </c>
      <c r="AK125" s="97">
        <f>'Act8'!$C125</f>
        <v>0</v>
      </c>
      <c r="AL125" s="85" t="str">
        <f t="shared" si="37"/>
        <v/>
      </c>
      <c r="AM125" s="39" t="str">
        <f>IF('Act9'!$Q125&lt;&gt;"",'Act9'!$Q125,"")</f>
        <v/>
      </c>
      <c r="AN125" s="97">
        <f>'Act9'!$C125</f>
        <v>0</v>
      </c>
      <c r="AO125" s="85" t="str">
        <f t="shared" si="38"/>
        <v/>
      </c>
      <c r="AP125" s="39" t="str">
        <f>IF('Act10'!$Q125&lt;&gt;"",'Act10'!$Q125,"")</f>
        <v/>
      </c>
      <c r="AQ125" s="97">
        <f>'Act10'!$C125</f>
        <v>0</v>
      </c>
      <c r="AR125" s="85" t="str">
        <f t="shared" si="39"/>
        <v/>
      </c>
      <c r="AS125" s="91" t="str">
        <f>IF('Act11'!$Q125&lt;&gt;"",'Act11'!$Q125,"")</f>
        <v/>
      </c>
      <c r="AT125" s="97">
        <f>'Act11'!$C125</f>
        <v>0</v>
      </c>
      <c r="AU125" s="85" t="str">
        <f t="shared" si="40"/>
        <v/>
      </c>
      <c r="AV125" s="91" t="str">
        <f>IF('Act12'!$Q125&lt;&gt;"",'Act12'!$Q125,"")</f>
        <v/>
      </c>
      <c r="AW125" s="97">
        <f>'Act12'!$C125</f>
        <v>0</v>
      </c>
      <c r="AX125" s="85" t="str">
        <f t="shared" si="41"/>
        <v/>
      </c>
      <c r="AY125" s="72"/>
    </row>
    <row r="126" spans="2:51">
      <c r="B126" s="95">
        <f t="shared" si="21"/>
        <v>0</v>
      </c>
      <c r="C126" s="95">
        <f t="shared" si="22"/>
        <v>0</v>
      </c>
      <c r="D126" s="95">
        <f t="shared" si="23"/>
        <v>0</v>
      </c>
      <c r="E126" s="95">
        <f t="shared" si="24"/>
        <v>0</v>
      </c>
      <c r="F126" s="95">
        <f t="shared" si="25"/>
        <v>0</v>
      </c>
      <c r="G126" s="95">
        <f t="shared" si="26"/>
        <v>0</v>
      </c>
      <c r="H126" s="95">
        <f t="shared" si="27"/>
        <v>0</v>
      </c>
      <c r="I126" s="95">
        <f t="shared" si="28"/>
        <v>0</v>
      </c>
      <c r="J126" s="95">
        <f t="shared" si="29"/>
        <v>0</v>
      </c>
      <c r="K126" s="95">
        <f t="shared" si="30"/>
        <v>0</v>
      </c>
      <c r="L126" s="95">
        <f t="shared" si="31"/>
        <v>0</v>
      </c>
      <c r="M126" s="94"/>
      <c r="N126" s="91" t="str">
        <f>IF('Act1'!$Q126&lt;&gt;"",'Act1'!$Q126,"")</f>
        <v/>
      </c>
      <c r="O126" s="93">
        <f>'Act1'!$C126</f>
        <v>0</v>
      </c>
      <c r="P126" s="85"/>
      <c r="Q126" s="91" t="str">
        <f>IF('Act2'!$Q126&lt;&gt;"",'Act2'!$Q126,"")</f>
        <v/>
      </c>
      <c r="R126" s="93">
        <f>'Act2'!$C126</f>
        <v>0</v>
      </c>
      <c r="S126" s="85" t="str">
        <f>IF(AND(Q126&lt;&gt;$N126,Q126&lt;&gt;""),"*","")</f>
        <v/>
      </c>
      <c r="T126" s="91" t="str">
        <f>IF('Act3'!$Q126&lt;&gt;"",'Act3'!$Q126,"")</f>
        <v/>
      </c>
      <c r="U126" s="93">
        <f>'Act3'!$C126</f>
        <v>0</v>
      </c>
      <c r="V126" s="85" t="str">
        <f>IF(AND(T126&lt;&gt;$N126,T126&lt;&gt;""),"*","")</f>
        <v/>
      </c>
      <c r="W126" s="91" t="str">
        <f>IF('Act4'!$Q126&lt;&gt;"",'Act4'!$Q126,"")</f>
        <v/>
      </c>
      <c r="X126" s="93">
        <f>'Act4'!$C126</f>
        <v>0</v>
      </c>
      <c r="Y126" s="85" t="str">
        <f t="shared" si="32"/>
        <v/>
      </c>
      <c r="Z126" s="91" t="str">
        <f>IF('Act5'!$Q126&lt;&gt;"",'Act5'!$Q126,"")</f>
        <v/>
      </c>
      <c r="AA126" s="93">
        <f>'Act5'!$C126</f>
        <v>0</v>
      </c>
      <c r="AB126" s="85" t="str">
        <f t="shared" si="33"/>
        <v/>
      </c>
      <c r="AC126" s="91" t="str">
        <f>IF('Act6'!$Q126&lt;&gt;"",'Act6'!$Q126,"")</f>
        <v/>
      </c>
      <c r="AD126" s="93">
        <f>'Act6'!$C126</f>
        <v>0</v>
      </c>
      <c r="AE126" s="85" t="str">
        <f t="shared" si="34"/>
        <v/>
      </c>
      <c r="AF126" s="39" t="str">
        <f>IF('Act7'!$Q126&lt;&gt;"",'Act7'!$Q126,"")</f>
        <v/>
      </c>
      <c r="AG126" s="97">
        <f>'Act7'!$C126</f>
        <v>0</v>
      </c>
      <c r="AH126" s="85" t="str">
        <f t="shared" si="35"/>
        <v/>
      </c>
      <c r="AI126" s="85" t="str">
        <f t="shared" si="36"/>
        <v/>
      </c>
      <c r="AJ126" s="39" t="str">
        <f>IF('Act8'!$Q126&lt;&gt;"",'Act8'!$Q126,"")</f>
        <v/>
      </c>
      <c r="AK126" s="97">
        <f>'Act8'!$C126</f>
        <v>0</v>
      </c>
      <c r="AL126" s="85" t="str">
        <f t="shared" si="37"/>
        <v/>
      </c>
      <c r="AM126" s="39" t="str">
        <f>IF('Act9'!$Q126&lt;&gt;"",'Act9'!$Q126,"")</f>
        <v/>
      </c>
      <c r="AN126" s="97">
        <f>'Act9'!$C126</f>
        <v>0</v>
      </c>
      <c r="AO126" s="85" t="str">
        <f t="shared" si="38"/>
        <v/>
      </c>
      <c r="AP126" s="39" t="str">
        <f>IF('Act10'!$Q126&lt;&gt;"",'Act10'!$Q126,"")</f>
        <v/>
      </c>
      <c r="AQ126" s="97">
        <f>'Act10'!$C126</f>
        <v>0</v>
      </c>
      <c r="AR126" s="85" t="str">
        <f t="shared" si="39"/>
        <v/>
      </c>
      <c r="AS126" s="91" t="str">
        <f>IF('Act11'!$Q126&lt;&gt;"",'Act11'!$Q126,"")</f>
        <v/>
      </c>
      <c r="AT126" s="97">
        <f>'Act11'!$C126</f>
        <v>0</v>
      </c>
      <c r="AU126" s="85" t="str">
        <f t="shared" si="40"/>
        <v/>
      </c>
      <c r="AV126" s="91" t="str">
        <f>IF('Act12'!$Q126&lt;&gt;"",'Act12'!$Q126,"")</f>
        <v/>
      </c>
      <c r="AW126" s="97">
        <f>'Act12'!$C126</f>
        <v>0</v>
      </c>
      <c r="AX126" s="85" t="str">
        <f t="shared" si="41"/>
        <v/>
      </c>
      <c r="AY126" s="72"/>
    </row>
    <row r="127" spans="2:51">
      <c r="B127" s="95">
        <f t="shared" si="21"/>
        <v>0</v>
      </c>
      <c r="C127" s="95">
        <f t="shared" si="22"/>
        <v>0</v>
      </c>
      <c r="D127" s="95">
        <f t="shared" si="23"/>
        <v>0</v>
      </c>
      <c r="E127" s="95">
        <f t="shared" si="24"/>
        <v>0</v>
      </c>
      <c r="F127" s="95">
        <f t="shared" si="25"/>
        <v>0</v>
      </c>
      <c r="G127" s="95">
        <f t="shared" si="26"/>
        <v>0</v>
      </c>
      <c r="H127" s="95">
        <f t="shared" si="27"/>
        <v>0</v>
      </c>
      <c r="I127" s="95">
        <f t="shared" si="28"/>
        <v>0</v>
      </c>
      <c r="J127" s="95">
        <f t="shared" si="29"/>
        <v>0</v>
      </c>
      <c r="K127" s="95">
        <f t="shared" si="30"/>
        <v>0</v>
      </c>
      <c r="L127" s="95">
        <f t="shared" si="31"/>
        <v>0</v>
      </c>
      <c r="M127" s="94"/>
      <c r="N127" s="91" t="str">
        <f>IF('Act1'!$Q127&lt;&gt;"",'Act1'!$Q127,"")</f>
        <v/>
      </c>
      <c r="O127" s="93">
        <f>'Act1'!$C127</f>
        <v>0</v>
      </c>
      <c r="P127" s="85"/>
      <c r="Q127" s="91" t="str">
        <f>IF('Act2'!$Q127&lt;&gt;"",'Act2'!$Q127,"")</f>
        <v/>
      </c>
      <c r="R127" s="93">
        <f>'Act2'!$C127</f>
        <v>0</v>
      </c>
      <c r="S127" s="85" t="str">
        <f>IF(AND(Q127&lt;&gt;$N127,Q127&lt;&gt;""),"*","")</f>
        <v/>
      </c>
      <c r="T127" s="91" t="str">
        <f>IF('Act3'!$Q127&lt;&gt;"",'Act3'!$Q127,"")</f>
        <v/>
      </c>
      <c r="U127" s="93">
        <f>'Act3'!$C127</f>
        <v>0</v>
      </c>
      <c r="V127" s="85" t="str">
        <f>IF(AND(T127&lt;&gt;$N127,T127&lt;&gt;""),"*","")</f>
        <v/>
      </c>
      <c r="W127" s="91" t="str">
        <f>IF('Act4'!$Q127&lt;&gt;"",'Act4'!$Q127,"")</f>
        <v/>
      </c>
      <c r="X127" s="93">
        <f>'Act4'!$C127</f>
        <v>0</v>
      </c>
      <c r="Y127" s="85" t="str">
        <f t="shared" si="32"/>
        <v/>
      </c>
      <c r="Z127" s="91" t="str">
        <f>IF('Act5'!$Q127&lt;&gt;"",'Act5'!$Q127,"")</f>
        <v/>
      </c>
      <c r="AA127" s="93">
        <f>'Act5'!$C127</f>
        <v>0</v>
      </c>
      <c r="AB127" s="85" t="str">
        <f t="shared" si="33"/>
        <v/>
      </c>
      <c r="AC127" s="91" t="str">
        <f>IF('Act6'!$Q127&lt;&gt;"",'Act6'!$Q127,"")</f>
        <v/>
      </c>
      <c r="AD127" s="93">
        <f>'Act6'!$C127</f>
        <v>0</v>
      </c>
      <c r="AE127" s="85" t="str">
        <f t="shared" si="34"/>
        <v/>
      </c>
      <c r="AF127" s="39" t="str">
        <f>IF('Act7'!$Q127&lt;&gt;"",'Act7'!$Q127,"")</f>
        <v/>
      </c>
      <c r="AG127" s="97">
        <f>'Act7'!$C127</f>
        <v>0</v>
      </c>
      <c r="AH127" s="85" t="str">
        <f t="shared" si="35"/>
        <v/>
      </c>
      <c r="AI127" s="85" t="str">
        <f t="shared" si="36"/>
        <v/>
      </c>
      <c r="AJ127" s="39" t="str">
        <f>IF('Act8'!$Q127&lt;&gt;"",'Act8'!$Q127,"")</f>
        <v/>
      </c>
      <c r="AK127" s="97">
        <f>'Act8'!$C127</f>
        <v>0</v>
      </c>
      <c r="AL127" s="85" t="str">
        <f t="shared" si="37"/>
        <v/>
      </c>
      <c r="AM127" s="39" t="str">
        <f>IF('Act9'!$Q127&lt;&gt;"",'Act9'!$Q127,"")</f>
        <v/>
      </c>
      <c r="AN127" s="97">
        <f>'Act9'!$C127</f>
        <v>0</v>
      </c>
      <c r="AO127" s="85" t="str">
        <f t="shared" si="38"/>
        <v/>
      </c>
      <c r="AP127" s="39" t="str">
        <f>IF('Act10'!$Q127&lt;&gt;"",'Act10'!$Q127,"")</f>
        <v/>
      </c>
      <c r="AQ127" s="97">
        <f>'Act10'!$C127</f>
        <v>0</v>
      </c>
      <c r="AR127" s="85" t="str">
        <f t="shared" si="39"/>
        <v/>
      </c>
      <c r="AS127" s="91" t="str">
        <f>IF('Act11'!$Q127&lt;&gt;"",'Act11'!$Q127,"")</f>
        <v/>
      </c>
      <c r="AT127" s="97">
        <f>'Act11'!$C127</f>
        <v>0</v>
      </c>
      <c r="AU127" s="85" t="str">
        <f t="shared" si="40"/>
        <v/>
      </c>
      <c r="AV127" s="91" t="str">
        <f>IF('Act12'!$Q127&lt;&gt;"",'Act12'!$Q127,"")</f>
        <v/>
      </c>
      <c r="AW127" s="97">
        <f>'Act12'!$C127</f>
        <v>0</v>
      </c>
      <c r="AX127" s="85" t="str">
        <f t="shared" si="41"/>
        <v/>
      </c>
      <c r="AY127" s="72"/>
    </row>
    <row r="128" spans="2:51">
      <c r="B128" s="95">
        <f t="shared" si="21"/>
        <v>0</v>
      </c>
      <c r="C128" s="95">
        <f t="shared" si="22"/>
        <v>0</v>
      </c>
      <c r="D128" s="95">
        <f t="shared" si="23"/>
        <v>0</v>
      </c>
      <c r="E128" s="95">
        <f t="shared" si="24"/>
        <v>0</v>
      </c>
      <c r="F128" s="95">
        <f t="shared" si="25"/>
        <v>0</v>
      </c>
      <c r="G128" s="95">
        <f t="shared" si="26"/>
        <v>0</v>
      </c>
      <c r="H128" s="95">
        <f t="shared" si="27"/>
        <v>0</v>
      </c>
      <c r="I128" s="95">
        <f t="shared" si="28"/>
        <v>0</v>
      </c>
      <c r="J128" s="95">
        <f t="shared" si="29"/>
        <v>0</v>
      </c>
      <c r="K128" s="95">
        <f t="shared" si="30"/>
        <v>0</v>
      </c>
      <c r="L128" s="95">
        <f t="shared" si="31"/>
        <v>0</v>
      </c>
      <c r="M128" s="94"/>
      <c r="N128" s="91" t="str">
        <f>IF('Act1'!$Q128&lt;&gt;"",'Act1'!$Q128,"")</f>
        <v/>
      </c>
      <c r="O128" s="93">
        <f>'Act1'!$C128</f>
        <v>0</v>
      </c>
      <c r="P128" s="85"/>
      <c r="Q128" s="91" t="str">
        <f>IF('Act2'!$Q128&lt;&gt;"",'Act2'!$Q128,"")</f>
        <v/>
      </c>
      <c r="R128" s="93">
        <f>'Act2'!$C128</f>
        <v>0</v>
      </c>
      <c r="S128" s="85" t="str">
        <f>IF(AND(Q128&lt;&gt;$N128,Q128&lt;&gt;""),"*","")</f>
        <v/>
      </c>
      <c r="T128" s="91" t="str">
        <f>IF('Act3'!$Q128&lt;&gt;"",'Act3'!$Q128,"")</f>
        <v/>
      </c>
      <c r="U128" s="93">
        <f>'Act3'!$C128</f>
        <v>0</v>
      </c>
      <c r="V128" s="85" t="str">
        <f>IF(AND(T128&lt;&gt;$N128,T128&lt;&gt;""),"*","")</f>
        <v/>
      </c>
      <c r="W128" s="91" t="str">
        <f>IF('Act4'!$Q128&lt;&gt;"",'Act4'!$Q128,"")</f>
        <v/>
      </c>
      <c r="X128" s="93">
        <f>'Act4'!$C128</f>
        <v>0</v>
      </c>
      <c r="Y128" s="85" t="str">
        <f t="shared" si="32"/>
        <v/>
      </c>
      <c r="Z128" s="91" t="str">
        <f>IF('Act5'!$Q128&lt;&gt;"",'Act5'!$Q128,"")</f>
        <v/>
      </c>
      <c r="AA128" s="93">
        <f>'Act5'!$C128</f>
        <v>0</v>
      </c>
      <c r="AB128" s="85" t="str">
        <f t="shared" si="33"/>
        <v/>
      </c>
      <c r="AC128" s="91" t="str">
        <f>IF('Act6'!$Q128&lt;&gt;"",'Act6'!$Q128,"")</f>
        <v/>
      </c>
      <c r="AD128" s="93">
        <f>'Act6'!$C128</f>
        <v>0</v>
      </c>
      <c r="AE128" s="85" t="str">
        <f t="shared" si="34"/>
        <v/>
      </c>
      <c r="AF128" s="39" t="str">
        <f>IF('Act7'!$Q128&lt;&gt;"",'Act7'!$Q128,"")</f>
        <v/>
      </c>
      <c r="AG128" s="97">
        <f>'Act7'!$C128</f>
        <v>0</v>
      </c>
      <c r="AH128" s="85" t="str">
        <f t="shared" si="35"/>
        <v/>
      </c>
      <c r="AI128" s="85" t="str">
        <f t="shared" si="36"/>
        <v/>
      </c>
      <c r="AJ128" s="39" t="str">
        <f>IF('Act8'!$Q128&lt;&gt;"",'Act8'!$Q128,"")</f>
        <v/>
      </c>
      <c r="AK128" s="97">
        <f>'Act8'!$C128</f>
        <v>0</v>
      </c>
      <c r="AL128" s="85" t="str">
        <f t="shared" si="37"/>
        <v/>
      </c>
      <c r="AM128" s="39" t="str">
        <f>IF('Act9'!$Q128&lt;&gt;"",'Act9'!$Q128,"")</f>
        <v/>
      </c>
      <c r="AN128" s="97">
        <f>'Act9'!$C128</f>
        <v>0</v>
      </c>
      <c r="AO128" s="85" t="str">
        <f t="shared" si="38"/>
        <v/>
      </c>
      <c r="AP128" s="39" t="str">
        <f>IF('Act10'!$Q128&lt;&gt;"",'Act10'!$Q128,"")</f>
        <v/>
      </c>
      <c r="AQ128" s="97">
        <f>'Act10'!$C128</f>
        <v>0</v>
      </c>
      <c r="AR128" s="85" t="str">
        <f t="shared" si="39"/>
        <v/>
      </c>
      <c r="AS128" s="91" t="str">
        <f>IF('Act11'!$Q128&lt;&gt;"",'Act11'!$Q128,"")</f>
        <v/>
      </c>
      <c r="AT128" s="97">
        <f>'Act11'!$C128</f>
        <v>0</v>
      </c>
      <c r="AU128" s="85" t="str">
        <f t="shared" si="40"/>
        <v/>
      </c>
      <c r="AV128" s="91" t="str">
        <f>IF('Act12'!$Q128&lt;&gt;"",'Act12'!$Q128,"")</f>
        <v/>
      </c>
      <c r="AW128" s="97">
        <f>'Act12'!$C128</f>
        <v>0</v>
      </c>
      <c r="AX128" s="85" t="str">
        <f t="shared" si="41"/>
        <v/>
      </c>
      <c r="AY128" s="72"/>
    </row>
    <row r="129" spans="2:51">
      <c r="B129" s="95">
        <f t="shared" si="21"/>
        <v>0</v>
      </c>
      <c r="C129" s="95">
        <f t="shared" si="22"/>
        <v>0</v>
      </c>
      <c r="D129" s="95">
        <f t="shared" si="23"/>
        <v>0</v>
      </c>
      <c r="E129" s="95">
        <f t="shared" si="24"/>
        <v>0</v>
      </c>
      <c r="F129" s="95">
        <f t="shared" si="25"/>
        <v>0</v>
      </c>
      <c r="G129" s="95">
        <f t="shared" si="26"/>
        <v>0</v>
      </c>
      <c r="H129" s="95">
        <f t="shared" si="27"/>
        <v>0</v>
      </c>
      <c r="I129" s="95">
        <f t="shared" si="28"/>
        <v>0</v>
      </c>
      <c r="J129" s="95">
        <f t="shared" si="29"/>
        <v>0</v>
      </c>
      <c r="K129" s="95">
        <f t="shared" si="30"/>
        <v>0</v>
      </c>
      <c r="L129" s="95">
        <f t="shared" si="31"/>
        <v>0</v>
      </c>
      <c r="M129" s="94"/>
      <c r="N129" s="91" t="str">
        <f>IF('Act1'!$Q129&lt;&gt;"",'Act1'!$Q129,"")</f>
        <v/>
      </c>
      <c r="O129" s="93">
        <f>'Act1'!$C129</f>
        <v>0</v>
      </c>
      <c r="P129" s="85"/>
      <c r="Q129" s="91" t="str">
        <f>IF('Act2'!$Q129&lt;&gt;"",'Act2'!$Q129,"")</f>
        <v/>
      </c>
      <c r="R129" s="93">
        <f>'Act2'!$C129</f>
        <v>0</v>
      </c>
      <c r="S129" s="85" t="str">
        <f>IF(AND(Q129&lt;&gt;$N129,Q129&lt;&gt;""),"*","")</f>
        <v/>
      </c>
      <c r="T129" s="91" t="str">
        <f>IF('Act3'!$Q129&lt;&gt;"",'Act3'!$Q129,"")</f>
        <v/>
      </c>
      <c r="U129" s="93">
        <f>'Act3'!$C129</f>
        <v>0</v>
      </c>
      <c r="V129" s="85" t="str">
        <f>IF(AND(T129&lt;&gt;$N129,T129&lt;&gt;""),"*","")</f>
        <v/>
      </c>
      <c r="W129" s="91" t="str">
        <f>IF('Act4'!$Q129&lt;&gt;"",'Act4'!$Q129,"")</f>
        <v/>
      </c>
      <c r="X129" s="93">
        <f>'Act4'!$C129</f>
        <v>0</v>
      </c>
      <c r="Y129" s="85" t="str">
        <f t="shared" si="32"/>
        <v/>
      </c>
      <c r="Z129" s="91" t="str">
        <f>IF('Act5'!$Q129&lt;&gt;"",'Act5'!$Q129,"")</f>
        <v/>
      </c>
      <c r="AA129" s="93">
        <f>'Act5'!$C129</f>
        <v>0</v>
      </c>
      <c r="AB129" s="85" t="str">
        <f t="shared" si="33"/>
        <v/>
      </c>
      <c r="AC129" s="91" t="str">
        <f>IF('Act6'!$Q129&lt;&gt;"",'Act6'!$Q129,"")</f>
        <v/>
      </c>
      <c r="AD129" s="93">
        <f>'Act6'!$C129</f>
        <v>0</v>
      </c>
      <c r="AE129" s="85" t="str">
        <f t="shared" si="34"/>
        <v/>
      </c>
      <c r="AF129" s="39" t="str">
        <f>IF('Act7'!$Q129&lt;&gt;"",'Act7'!$Q129,"")</f>
        <v/>
      </c>
      <c r="AG129" s="97">
        <f>'Act7'!$C129</f>
        <v>0</v>
      </c>
      <c r="AH129" s="85" t="str">
        <f t="shared" si="35"/>
        <v/>
      </c>
      <c r="AI129" s="85" t="str">
        <f t="shared" si="36"/>
        <v/>
      </c>
      <c r="AJ129" s="39" t="str">
        <f>IF('Act8'!$Q129&lt;&gt;"",'Act8'!$Q129,"")</f>
        <v/>
      </c>
      <c r="AK129" s="97">
        <f>'Act8'!$C129</f>
        <v>0</v>
      </c>
      <c r="AL129" s="85" t="str">
        <f t="shared" si="37"/>
        <v/>
      </c>
      <c r="AM129" s="39" t="str">
        <f>IF('Act9'!$Q129&lt;&gt;"",'Act9'!$Q129,"")</f>
        <v/>
      </c>
      <c r="AN129" s="97">
        <f>'Act9'!$C129</f>
        <v>0</v>
      </c>
      <c r="AO129" s="85" t="str">
        <f t="shared" si="38"/>
        <v/>
      </c>
      <c r="AP129" s="39" t="str">
        <f>IF('Act10'!$Q129&lt;&gt;"",'Act10'!$Q129,"")</f>
        <v/>
      </c>
      <c r="AQ129" s="97">
        <f>'Act10'!$C129</f>
        <v>0</v>
      </c>
      <c r="AR129" s="85" t="str">
        <f t="shared" si="39"/>
        <v/>
      </c>
      <c r="AS129" s="91" t="str">
        <f>IF('Act11'!$Q129&lt;&gt;"",'Act11'!$Q129,"")</f>
        <v/>
      </c>
      <c r="AT129" s="97">
        <f>'Act11'!$C129</f>
        <v>0</v>
      </c>
      <c r="AU129" s="85" t="str">
        <f t="shared" si="40"/>
        <v/>
      </c>
      <c r="AV129" s="91" t="str">
        <f>IF('Act12'!$Q129&lt;&gt;"",'Act12'!$Q129,"")</f>
        <v/>
      </c>
      <c r="AW129" s="97">
        <f>'Act12'!$C129</f>
        <v>0</v>
      </c>
      <c r="AX129" s="85" t="str">
        <f t="shared" si="41"/>
        <v/>
      </c>
      <c r="AY129" s="72"/>
    </row>
    <row r="130" spans="2:51">
      <c r="B130" s="95">
        <f t="shared" si="21"/>
        <v>0</v>
      </c>
      <c r="C130" s="95">
        <f t="shared" si="22"/>
        <v>0</v>
      </c>
      <c r="D130" s="95">
        <f t="shared" si="23"/>
        <v>0</v>
      </c>
      <c r="E130" s="95">
        <f t="shared" si="24"/>
        <v>0</v>
      </c>
      <c r="F130" s="95">
        <f t="shared" si="25"/>
        <v>0</v>
      </c>
      <c r="G130" s="95">
        <f t="shared" si="26"/>
        <v>0</v>
      </c>
      <c r="H130" s="95">
        <f t="shared" si="27"/>
        <v>0</v>
      </c>
      <c r="I130" s="95">
        <f t="shared" si="28"/>
        <v>0</v>
      </c>
      <c r="J130" s="95">
        <f t="shared" si="29"/>
        <v>0</v>
      </c>
      <c r="K130" s="95">
        <f t="shared" si="30"/>
        <v>0</v>
      </c>
      <c r="L130" s="95">
        <f t="shared" si="31"/>
        <v>0</v>
      </c>
      <c r="M130" s="94"/>
      <c r="N130" s="91" t="str">
        <f>IF('Act1'!$Q130&lt;&gt;"",'Act1'!$Q130,"")</f>
        <v/>
      </c>
      <c r="O130" s="93">
        <f>'Act1'!$C130</f>
        <v>0</v>
      </c>
      <c r="P130" s="85"/>
      <c r="Q130" s="91" t="str">
        <f>IF('Act2'!$Q130&lt;&gt;"",'Act2'!$Q130,"")</f>
        <v/>
      </c>
      <c r="R130" s="93">
        <f>'Act2'!$C130</f>
        <v>0</v>
      </c>
      <c r="S130" s="85" t="str">
        <f>IF(AND(Q130&lt;&gt;$N130,Q130&lt;&gt;""),"*","")</f>
        <v/>
      </c>
      <c r="T130" s="91" t="str">
        <f>IF('Act3'!$Q130&lt;&gt;"",'Act3'!$Q130,"")</f>
        <v/>
      </c>
      <c r="U130" s="93">
        <f>'Act3'!$C130</f>
        <v>0</v>
      </c>
      <c r="V130" s="85" t="str">
        <f>IF(AND(T130&lt;&gt;$N130,T130&lt;&gt;""),"*","")</f>
        <v/>
      </c>
      <c r="W130" s="91" t="str">
        <f>IF('Act4'!$Q130&lt;&gt;"",'Act4'!$Q130,"")</f>
        <v/>
      </c>
      <c r="X130" s="93">
        <f>'Act4'!$C130</f>
        <v>0</v>
      </c>
      <c r="Y130" s="85" t="str">
        <f t="shared" si="32"/>
        <v/>
      </c>
      <c r="Z130" s="91" t="str">
        <f>IF('Act5'!$Q130&lt;&gt;"",'Act5'!$Q130,"")</f>
        <v/>
      </c>
      <c r="AA130" s="93">
        <f>'Act5'!$C130</f>
        <v>0</v>
      </c>
      <c r="AB130" s="85" t="str">
        <f t="shared" si="33"/>
        <v/>
      </c>
      <c r="AC130" s="91" t="str">
        <f>IF('Act6'!$Q130&lt;&gt;"",'Act6'!$Q130,"")</f>
        <v/>
      </c>
      <c r="AD130" s="93">
        <f>'Act6'!$C130</f>
        <v>0</v>
      </c>
      <c r="AE130" s="85" t="str">
        <f t="shared" si="34"/>
        <v/>
      </c>
      <c r="AF130" s="39" t="str">
        <f>IF('Act7'!$Q130&lt;&gt;"",'Act7'!$Q130,"")</f>
        <v/>
      </c>
      <c r="AG130" s="97">
        <f>'Act7'!$C130</f>
        <v>0</v>
      </c>
      <c r="AH130" s="85" t="str">
        <f t="shared" si="35"/>
        <v/>
      </c>
      <c r="AI130" s="85" t="str">
        <f t="shared" si="36"/>
        <v/>
      </c>
      <c r="AJ130" s="39" t="str">
        <f>IF('Act8'!$Q130&lt;&gt;"",'Act8'!$Q130,"")</f>
        <v/>
      </c>
      <c r="AK130" s="97">
        <f>'Act8'!$C130</f>
        <v>0</v>
      </c>
      <c r="AL130" s="85" t="str">
        <f t="shared" si="37"/>
        <v/>
      </c>
      <c r="AM130" s="39" t="str">
        <f>IF('Act9'!$Q130&lt;&gt;"",'Act9'!$Q130,"")</f>
        <v/>
      </c>
      <c r="AN130" s="97">
        <f>'Act9'!$C130</f>
        <v>0</v>
      </c>
      <c r="AO130" s="85" t="str">
        <f t="shared" si="38"/>
        <v/>
      </c>
      <c r="AP130" s="39" t="str">
        <f>IF('Act10'!$Q130&lt;&gt;"",'Act10'!$Q130,"")</f>
        <v/>
      </c>
      <c r="AQ130" s="97">
        <f>'Act10'!$C130</f>
        <v>0</v>
      </c>
      <c r="AR130" s="85" t="str">
        <f t="shared" si="39"/>
        <v/>
      </c>
      <c r="AS130" s="91" t="str">
        <f>IF('Act11'!$Q130&lt;&gt;"",'Act11'!$Q130,"")</f>
        <v/>
      </c>
      <c r="AT130" s="97">
        <f>'Act11'!$C130</f>
        <v>0</v>
      </c>
      <c r="AU130" s="85" t="str">
        <f t="shared" si="40"/>
        <v/>
      </c>
      <c r="AV130" s="91" t="str">
        <f>IF('Act12'!$Q130&lt;&gt;"",'Act12'!$Q130,"")</f>
        <v/>
      </c>
      <c r="AW130" s="97">
        <f>'Act12'!$C130</f>
        <v>0</v>
      </c>
      <c r="AX130" s="85" t="str">
        <f t="shared" si="41"/>
        <v/>
      </c>
      <c r="AY130" s="72"/>
    </row>
    <row r="131" spans="2:51">
      <c r="B131" s="95">
        <f t="shared" si="21"/>
        <v>0</v>
      </c>
      <c r="C131" s="95">
        <f t="shared" si="22"/>
        <v>0</v>
      </c>
      <c r="D131" s="95">
        <f t="shared" si="23"/>
        <v>0</v>
      </c>
      <c r="E131" s="95">
        <f t="shared" si="24"/>
        <v>0</v>
      </c>
      <c r="F131" s="95">
        <f t="shared" si="25"/>
        <v>0</v>
      </c>
      <c r="G131" s="95">
        <f t="shared" si="26"/>
        <v>0</v>
      </c>
      <c r="H131" s="95">
        <f t="shared" si="27"/>
        <v>0</v>
      </c>
      <c r="I131" s="95">
        <f t="shared" si="28"/>
        <v>0</v>
      </c>
      <c r="J131" s="95">
        <f t="shared" si="29"/>
        <v>0</v>
      </c>
      <c r="K131" s="95">
        <f t="shared" si="30"/>
        <v>0</v>
      </c>
      <c r="L131" s="95">
        <f t="shared" si="31"/>
        <v>0</v>
      </c>
      <c r="M131" s="94"/>
      <c r="N131" s="91" t="str">
        <f>IF('Act1'!$Q131&lt;&gt;"",'Act1'!$Q131,"")</f>
        <v/>
      </c>
      <c r="O131" s="93">
        <f>'Act1'!$C131</f>
        <v>0</v>
      </c>
      <c r="P131" s="85"/>
      <c r="Q131" s="91" t="str">
        <f>IF('Act2'!$Q131&lt;&gt;"",'Act2'!$Q131,"")</f>
        <v/>
      </c>
      <c r="R131" s="93">
        <f>'Act2'!$C131</f>
        <v>0</v>
      </c>
      <c r="S131" s="85" t="str">
        <f>IF(AND(Q131&lt;&gt;$N131,Q131&lt;&gt;""),"*","")</f>
        <v/>
      </c>
      <c r="T131" s="91" t="str">
        <f>IF('Act3'!$Q131&lt;&gt;"",'Act3'!$Q131,"")</f>
        <v/>
      </c>
      <c r="U131" s="93">
        <f>'Act3'!$C131</f>
        <v>0</v>
      </c>
      <c r="V131" s="85" t="str">
        <f>IF(AND(T131&lt;&gt;$N131,T131&lt;&gt;""),"*","")</f>
        <v/>
      </c>
      <c r="W131" s="91" t="str">
        <f>IF('Act4'!$Q131&lt;&gt;"",'Act4'!$Q131,"")</f>
        <v/>
      </c>
      <c r="X131" s="93">
        <f>'Act4'!$C131</f>
        <v>0</v>
      </c>
      <c r="Y131" s="85" t="str">
        <f t="shared" si="32"/>
        <v/>
      </c>
      <c r="Z131" s="91" t="str">
        <f>IF('Act5'!$Q131&lt;&gt;"",'Act5'!$Q131,"")</f>
        <v/>
      </c>
      <c r="AA131" s="93">
        <f>'Act5'!$C131</f>
        <v>0</v>
      </c>
      <c r="AB131" s="85" t="str">
        <f t="shared" si="33"/>
        <v/>
      </c>
      <c r="AC131" s="91" t="str">
        <f>IF('Act6'!$Q131&lt;&gt;"",'Act6'!$Q131,"")</f>
        <v/>
      </c>
      <c r="AD131" s="93">
        <f>'Act6'!$C131</f>
        <v>0</v>
      </c>
      <c r="AE131" s="85" t="str">
        <f t="shared" si="34"/>
        <v/>
      </c>
      <c r="AF131" s="39" t="str">
        <f>IF('Act7'!$Q131&lt;&gt;"",'Act7'!$Q131,"")</f>
        <v/>
      </c>
      <c r="AG131" s="97">
        <f>'Act7'!$C131</f>
        <v>0</v>
      </c>
      <c r="AH131" s="85" t="str">
        <f t="shared" si="35"/>
        <v/>
      </c>
      <c r="AI131" s="85" t="str">
        <f t="shared" si="36"/>
        <v/>
      </c>
      <c r="AJ131" s="39" t="str">
        <f>IF('Act8'!$Q131&lt;&gt;"",'Act8'!$Q131,"")</f>
        <v/>
      </c>
      <c r="AK131" s="97">
        <f>'Act8'!$C131</f>
        <v>0</v>
      </c>
      <c r="AL131" s="85" t="str">
        <f t="shared" si="37"/>
        <v/>
      </c>
      <c r="AM131" s="39" t="str">
        <f>IF('Act9'!$Q131&lt;&gt;"",'Act9'!$Q131,"")</f>
        <v/>
      </c>
      <c r="AN131" s="97">
        <f>'Act9'!$C131</f>
        <v>0</v>
      </c>
      <c r="AO131" s="85" t="str">
        <f t="shared" si="38"/>
        <v/>
      </c>
      <c r="AP131" s="39" t="str">
        <f>IF('Act10'!$Q131&lt;&gt;"",'Act10'!$Q131,"")</f>
        <v/>
      </c>
      <c r="AQ131" s="97">
        <f>'Act10'!$C131</f>
        <v>0</v>
      </c>
      <c r="AR131" s="85" t="str">
        <f t="shared" si="39"/>
        <v/>
      </c>
      <c r="AS131" s="91" t="str">
        <f>IF('Act11'!$Q131&lt;&gt;"",'Act11'!$Q131,"")</f>
        <v/>
      </c>
      <c r="AT131" s="97">
        <f>'Act11'!$C131</f>
        <v>0</v>
      </c>
      <c r="AU131" s="85" t="str">
        <f t="shared" si="40"/>
        <v/>
      </c>
      <c r="AV131" s="91" t="str">
        <f>IF('Act12'!$Q131&lt;&gt;"",'Act12'!$Q131,"")</f>
        <v/>
      </c>
      <c r="AW131" s="97">
        <f>'Act12'!$C131</f>
        <v>0</v>
      </c>
      <c r="AX131" s="85" t="str">
        <f t="shared" si="41"/>
        <v/>
      </c>
      <c r="AY131" s="72"/>
    </row>
    <row r="132" spans="2:51">
      <c r="B132" s="95">
        <f t="shared" si="21"/>
        <v>0</v>
      </c>
      <c r="C132" s="95">
        <f t="shared" si="22"/>
        <v>0</v>
      </c>
      <c r="D132" s="95">
        <f t="shared" si="23"/>
        <v>0</v>
      </c>
      <c r="E132" s="95">
        <f t="shared" si="24"/>
        <v>0</v>
      </c>
      <c r="F132" s="95">
        <f t="shared" si="25"/>
        <v>0</v>
      </c>
      <c r="G132" s="95">
        <f t="shared" si="26"/>
        <v>0</v>
      </c>
      <c r="H132" s="95">
        <f t="shared" si="27"/>
        <v>0</v>
      </c>
      <c r="I132" s="95">
        <f t="shared" si="28"/>
        <v>0</v>
      </c>
      <c r="J132" s="95">
        <f t="shared" si="29"/>
        <v>0</v>
      </c>
      <c r="K132" s="95">
        <f t="shared" si="30"/>
        <v>0</v>
      </c>
      <c r="L132" s="95">
        <f t="shared" si="31"/>
        <v>0</v>
      </c>
      <c r="M132" s="94"/>
      <c r="N132" s="91" t="str">
        <f>IF('Act1'!$Q132&lt;&gt;"",'Act1'!$Q132,"")</f>
        <v/>
      </c>
      <c r="O132" s="93">
        <f>'Act1'!$C132</f>
        <v>0</v>
      </c>
      <c r="P132" s="85"/>
      <c r="Q132" s="91" t="str">
        <f>IF('Act2'!$Q132&lt;&gt;"",'Act2'!$Q132,"")</f>
        <v/>
      </c>
      <c r="R132" s="93">
        <f>'Act2'!$C132</f>
        <v>0</v>
      </c>
      <c r="S132" s="85" t="str">
        <f>IF(AND(Q132&lt;&gt;$N132,Q132&lt;&gt;""),"*","")</f>
        <v/>
      </c>
      <c r="T132" s="91" t="str">
        <f>IF('Act3'!$Q132&lt;&gt;"",'Act3'!$Q132,"")</f>
        <v/>
      </c>
      <c r="U132" s="93">
        <f>'Act3'!$C132</f>
        <v>0</v>
      </c>
      <c r="V132" s="85" t="str">
        <f>IF(AND(T132&lt;&gt;$N132,T132&lt;&gt;""),"*","")</f>
        <v/>
      </c>
      <c r="W132" s="91" t="str">
        <f>IF('Act4'!$Q132&lt;&gt;"",'Act4'!$Q132,"")</f>
        <v/>
      </c>
      <c r="X132" s="93">
        <f>'Act4'!$C132</f>
        <v>0</v>
      </c>
      <c r="Y132" s="85" t="str">
        <f t="shared" si="32"/>
        <v/>
      </c>
      <c r="Z132" s="91" t="str">
        <f>IF('Act5'!$Q132&lt;&gt;"",'Act5'!$Q132,"")</f>
        <v/>
      </c>
      <c r="AA132" s="93">
        <f>'Act5'!$C132</f>
        <v>0</v>
      </c>
      <c r="AB132" s="85" t="str">
        <f t="shared" si="33"/>
        <v/>
      </c>
      <c r="AC132" s="91" t="str">
        <f>IF('Act6'!$Q132&lt;&gt;"",'Act6'!$Q132,"")</f>
        <v/>
      </c>
      <c r="AD132" s="93">
        <f>'Act6'!$C132</f>
        <v>0</v>
      </c>
      <c r="AE132" s="85" t="str">
        <f t="shared" si="34"/>
        <v/>
      </c>
      <c r="AF132" s="39" t="str">
        <f>IF('Act7'!$Q132&lt;&gt;"",'Act7'!$Q132,"")</f>
        <v/>
      </c>
      <c r="AG132" s="97">
        <f>'Act7'!$C132</f>
        <v>0</v>
      </c>
      <c r="AH132" s="85" t="str">
        <f t="shared" si="35"/>
        <v/>
      </c>
      <c r="AI132" s="85" t="str">
        <f t="shared" si="36"/>
        <v/>
      </c>
      <c r="AJ132" s="39" t="str">
        <f>IF('Act8'!$Q132&lt;&gt;"",'Act8'!$Q132,"")</f>
        <v/>
      </c>
      <c r="AK132" s="97">
        <f>'Act8'!$C132</f>
        <v>0</v>
      </c>
      <c r="AL132" s="85" t="str">
        <f t="shared" si="37"/>
        <v/>
      </c>
      <c r="AM132" s="39" t="str">
        <f>IF('Act9'!$Q132&lt;&gt;"",'Act9'!$Q132,"")</f>
        <v/>
      </c>
      <c r="AN132" s="97">
        <f>'Act9'!$C132</f>
        <v>0</v>
      </c>
      <c r="AO132" s="85" t="str">
        <f t="shared" si="38"/>
        <v/>
      </c>
      <c r="AP132" s="39" t="str">
        <f>IF('Act10'!$Q132&lt;&gt;"",'Act10'!$Q132,"")</f>
        <v/>
      </c>
      <c r="AQ132" s="97">
        <f>'Act10'!$C132</f>
        <v>0</v>
      </c>
      <c r="AR132" s="85" t="str">
        <f t="shared" si="39"/>
        <v/>
      </c>
      <c r="AS132" s="91" t="str">
        <f>IF('Act11'!$Q132&lt;&gt;"",'Act11'!$Q132,"")</f>
        <v/>
      </c>
      <c r="AT132" s="97">
        <f>'Act11'!$C132</f>
        <v>0</v>
      </c>
      <c r="AU132" s="85" t="str">
        <f t="shared" si="40"/>
        <v/>
      </c>
      <c r="AV132" s="91" t="str">
        <f>IF('Act12'!$Q132&lt;&gt;"",'Act12'!$Q132,"")</f>
        <v/>
      </c>
      <c r="AW132" s="97">
        <f>'Act12'!$C132</f>
        <v>0</v>
      </c>
      <c r="AX132" s="85" t="str">
        <f t="shared" si="41"/>
        <v/>
      </c>
      <c r="AY132" s="72"/>
    </row>
    <row r="133" spans="2:51">
      <c r="B133" s="95">
        <f t="shared" si="21"/>
        <v>0</v>
      </c>
      <c r="C133" s="95">
        <f t="shared" si="22"/>
        <v>0</v>
      </c>
      <c r="D133" s="95">
        <f t="shared" si="23"/>
        <v>0</v>
      </c>
      <c r="E133" s="95">
        <f t="shared" si="24"/>
        <v>0</v>
      </c>
      <c r="F133" s="95">
        <f t="shared" si="25"/>
        <v>0</v>
      </c>
      <c r="G133" s="95">
        <f t="shared" si="26"/>
        <v>0</v>
      </c>
      <c r="H133" s="95">
        <f t="shared" si="27"/>
        <v>0</v>
      </c>
      <c r="I133" s="95">
        <f t="shared" si="28"/>
        <v>0</v>
      </c>
      <c r="J133" s="95">
        <f t="shared" si="29"/>
        <v>0</v>
      </c>
      <c r="K133" s="95">
        <f t="shared" si="30"/>
        <v>0</v>
      </c>
      <c r="L133" s="95">
        <f t="shared" si="31"/>
        <v>0</v>
      </c>
      <c r="M133" s="94"/>
      <c r="N133" s="91" t="str">
        <f>IF('Act1'!$Q133&lt;&gt;"",'Act1'!$Q133,"")</f>
        <v/>
      </c>
      <c r="O133" s="93">
        <f>'Act1'!$C133</f>
        <v>0</v>
      </c>
      <c r="P133" s="85"/>
      <c r="Q133" s="91" t="str">
        <f>IF('Act2'!$Q133&lt;&gt;"",'Act2'!$Q133,"")</f>
        <v/>
      </c>
      <c r="R133" s="93">
        <f>'Act2'!$C133</f>
        <v>0</v>
      </c>
      <c r="S133" s="85" t="str">
        <f>IF(AND(Q133&lt;&gt;$N133,Q133&lt;&gt;""),"*","")</f>
        <v/>
      </c>
      <c r="T133" s="91" t="str">
        <f>IF('Act3'!$Q133&lt;&gt;"",'Act3'!$Q133,"")</f>
        <v/>
      </c>
      <c r="U133" s="93">
        <f>'Act3'!$C133</f>
        <v>0</v>
      </c>
      <c r="V133" s="85" t="str">
        <f>IF(AND(T133&lt;&gt;$N133,T133&lt;&gt;""),"*","")</f>
        <v/>
      </c>
      <c r="W133" s="91" t="str">
        <f>IF('Act4'!$Q133&lt;&gt;"",'Act4'!$Q133,"")</f>
        <v/>
      </c>
      <c r="X133" s="93">
        <f>'Act4'!$C133</f>
        <v>0</v>
      </c>
      <c r="Y133" s="85" t="str">
        <f t="shared" si="32"/>
        <v/>
      </c>
      <c r="Z133" s="91" t="str">
        <f>IF('Act5'!$Q133&lt;&gt;"",'Act5'!$Q133,"")</f>
        <v/>
      </c>
      <c r="AA133" s="93">
        <f>'Act5'!$C133</f>
        <v>0</v>
      </c>
      <c r="AB133" s="85" t="str">
        <f t="shared" si="33"/>
        <v/>
      </c>
      <c r="AC133" s="91" t="str">
        <f>IF('Act6'!$Q133&lt;&gt;"",'Act6'!$Q133,"")</f>
        <v/>
      </c>
      <c r="AD133" s="93">
        <f>'Act6'!$C133</f>
        <v>0</v>
      </c>
      <c r="AE133" s="85" t="str">
        <f t="shared" si="34"/>
        <v/>
      </c>
      <c r="AF133" s="39" t="str">
        <f>IF('Act7'!$Q133&lt;&gt;"",'Act7'!$Q133,"")</f>
        <v/>
      </c>
      <c r="AG133" s="97">
        <f>'Act7'!$C133</f>
        <v>0</v>
      </c>
      <c r="AH133" s="85" t="str">
        <f t="shared" si="35"/>
        <v/>
      </c>
      <c r="AI133" s="85" t="str">
        <f t="shared" si="36"/>
        <v/>
      </c>
      <c r="AJ133" s="39" t="str">
        <f>IF('Act8'!$Q133&lt;&gt;"",'Act8'!$Q133,"")</f>
        <v/>
      </c>
      <c r="AK133" s="97">
        <f>'Act8'!$C133</f>
        <v>0</v>
      </c>
      <c r="AL133" s="85" t="str">
        <f t="shared" si="37"/>
        <v/>
      </c>
      <c r="AM133" s="39" t="str">
        <f>IF('Act9'!$Q133&lt;&gt;"",'Act9'!$Q133,"")</f>
        <v/>
      </c>
      <c r="AN133" s="97">
        <f>'Act9'!$C133</f>
        <v>0</v>
      </c>
      <c r="AO133" s="85" t="str">
        <f t="shared" si="38"/>
        <v/>
      </c>
      <c r="AP133" s="39" t="str">
        <f>IF('Act10'!$Q133&lt;&gt;"",'Act10'!$Q133,"")</f>
        <v/>
      </c>
      <c r="AQ133" s="97">
        <f>'Act10'!$C133</f>
        <v>0</v>
      </c>
      <c r="AR133" s="85" t="str">
        <f t="shared" si="39"/>
        <v/>
      </c>
      <c r="AS133" s="91" t="str">
        <f>IF('Act11'!$Q133&lt;&gt;"",'Act11'!$Q133,"")</f>
        <v/>
      </c>
      <c r="AT133" s="97">
        <f>'Act11'!$C133</f>
        <v>0</v>
      </c>
      <c r="AU133" s="85" t="str">
        <f t="shared" si="40"/>
        <v/>
      </c>
      <c r="AV133" s="91" t="str">
        <f>IF('Act12'!$Q133&lt;&gt;"",'Act12'!$Q133,"")</f>
        <v/>
      </c>
      <c r="AW133" s="97">
        <f>'Act12'!$C133</f>
        <v>0</v>
      </c>
      <c r="AX133" s="85" t="str">
        <f t="shared" si="41"/>
        <v/>
      </c>
      <c r="AY133" s="72"/>
    </row>
    <row r="134" spans="2:51">
      <c r="B134" s="95">
        <f t="shared" si="21"/>
        <v>0</v>
      </c>
      <c r="C134" s="95">
        <f t="shared" si="22"/>
        <v>0</v>
      </c>
      <c r="D134" s="95">
        <f t="shared" si="23"/>
        <v>0</v>
      </c>
      <c r="E134" s="95">
        <f t="shared" si="24"/>
        <v>0</v>
      </c>
      <c r="F134" s="95">
        <f t="shared" si="25"/>
        <v>0</v>
      </c>
      <c r="G134" s="95">
        <f t="shared" si="26"/>
        <v>0</v>
      </c>
      <c r="H134" s="95">
        <f t="shared" si="27"/>
        <v>0</v>
      </c>
      <c r="I134" s="95">
        <f t="shared" si="28"/>
        <v>0</v>
      </c>
      <c r="J134" s="95">
        <f t="shared" si="29"/>
        <v>0</v>
      </c>
      <c r="K134" s="95">
        <f t="shared" si="30"/>
        <v>0</v>
      </c>
      <c r="L134" s="95">
        <f t="shared" si="31"/>
        <v>0</v>
      </c>
      <c r="M134" s="94"/>
      <c r="N134" s="91" t="str">
        <f>IF('Act1'!$Q134&lt;&gt;"",'Act1'!$Q134,"")</f>
        <v/>
      </c>
      <c r="O134" s="93">
        <f>'Act1'!$C134</f>
        <v>0</v>
      </c>
      <c r="P134" s="85"/>
      <c r="Q134" s="91" t="str">
        <f>IF('Act2'!$Q134&lt;&gt;"",'Act2'!$Q134,"")</f>
        <v/>
      </c>
      <c r="R134" s="93">
        <f>'Act2'!$C134</f>
        <v>0</v>
      </c>
      <c r="S134" s="85" t="str">
        <f>IF(AND(Q134&lt;&gt;$N134,Q134&lt;&gt;""),"*","")</f>
        <v/>
      </c>
      <c r="T134" s="91" t="str">
        <f>IF('Act3'!$Q134&lt;&gt;"",'Act3'!$Q134,"")</f>
        <v/>
      </c>
      <c r="U134" s="93">
        <f>'Act3'!$C134</f>
        <v>0</v>
      </c>
      <c r="V134" s="85" t="str">
        <f>IF(AND(T134&lt;&gt;$N134,T134&lt;&gt;""),"*","")</f>
        <v/>
      </c>
      <c r="W134" s="91" t="str">
        <f>IF('Act4'!$Q134&lt;&gt;"",'Act4'!$Q134,"")</f>
        <v/>
      </c>
      <c r="X134" s="93">
        <f>'Act4'!$C134</f>
        <v>0</v>
      </c>
      <c r="Y134" s="85" t="str">
        <f t="shared" si="32"/>
        <v/>
      </c>
      <c r="Z134" s="91" t="str">
        <f>IF('Act5'!$Q134&lt;&gt;"",'Act5'!$Q134,"")</f>
        <v/>
      </c>
      <c r="AA134" s="93">
        <f>'Act5'!$C134</f>
        <v>0</v>
      </c>
      <c r="AB134" s="85" t="str">
        <f t="shared" si="33"/>
        <v/>
      </c>
      <c r="AC134" s="91" t="str">
        <f>IF('Act6'!$Q134&lt;&gt;"",'Act6'!$Q134,"")</f>
        <v/>
      </c>
      <c r="AD134" s="93">
        <f>'Act6'!$C134</f>
        <v>0</v>
      </c>
      <c r="AE134" s="85" t="str">
        <f t="shared" si="34"/>
        <v/>
      </c>
      <c r="AF134" s="39" t="str">
        <f>IF('Act7'!$Q134&lt;&gt;"",'Act7'!$Q134,"")</f>
        <v/>
      </c>
      <c r="AG134" s="97">
        <f>'Act7'!$C134</f>
        <v>0</v>
      </c>
      <c r="AH134" s="85" t="str">
        <f t="shared" si="35"/>
        <v/>
      </c>
      <c r="AI134" s="85" t="str">
        <f t="shared" si="36"/>
        <v/>
      </c>
      <c r="AJ134" s="39" t="str">
        <f>IF('Act8'!$Q134&lt;&gt;"",'Act8'!$Q134,"")</f>
        <v/>
      </c>
      <c r="AK134" s="97">
        <f>'Act8'!$C134</f>
        <v>0</v>
      </c>
      <c r="AL134" s="85" t="str">
        <f t="shared" si="37"/>
        <v/>
      </c>
      <c r="AM134" s="39" t="str">
        <f>IF('Act9'!$Q134&lt;&gt;"",'Act9'!$Q134,"")</f>
        <v/>
      </c>
      <c r="AN134" s="97">
        <f>'Act9'!$C134</f>
        <v>0</v>
      </c>
      <c r="AO134" s="85" t="str">
        <f t="shared" si="38"/>
        <v/>
      </c>
      <c r="AP134" s="39" t="str">
        <f>IF('Act10'!$Q134&lt;&gt;"",'Act10'!$Q134,"")</f>
        <v/>
      </c>
      <c r="AQ134" s="97">
        <f>'Act10'!$C134</f>
        <v>0</v>
      </c>
      <c r="AR134" s="85" t="str">
        <f t="shared" si="39"/>
        <v/>
      </c>
      <c r="AS134" s="91" t="str">
        <f>IF('Act11'!$Q134&lt;&gt;"",'Act11'!$Q134,"")</f>
        <v/>
      </c>
      <c r="AT134" s="97">
        <f>'Act11'!$C134</f>
        <v>0</v>
      </c>
      <c r="AU134" s="85" t="str">
        <f t="shared" si="40"/>
        <v/>
      </c>
      <c r="AV134" s="91" t="str">
        <f>IF('Act12'!$Q134&lt;&gt;"",'Act12'!$Q134,"")</f>
        <v/>
      </c>
      <c r="AW134" s="97">
        <f>'Act12'!$C134</f>
        <v>0</v>
      </c>
      <c r="AX134" s="85" t="str">
        <f t="shared" si="41"/>
        <v/>
      </c>
      <c r="AY134" s="72"/>
    </row>
    <row r="135" spans="2:51">
      <c r="B135" s="95">
        <f t="shared" si="21"/>
        <v>0</v>
      </c>
      <c r="C135" s="95">
        <f t="shared" si="22"/>
        <v>0</v>
      </c>
      <c r="D135" s="95">
        <f t="shared" si="23"/>
        <v>0</v>
      </c>
      <c r="E135" s="95">
        <f t="shared" si="24"/>
        <v>0</v>
      </c>
      <c r="F135" s="95">
        <f t="shared" si="25"/>
        <v>0</v>
      </c>
      <c r="G135" s="95">
        <f t="shared" si="26"/>
        <v>0</v>
      </c>
      <c r="H135" s="95">
        <f t="shared" si="27"/>
        <v>0</v>
      </c>
      <c r="I135" s="95">
        <f t="shared" si="28"/>
        <v>0</v>
      </c>
      <c r="J135" s="95">
        <f t="shared" si="29"/>
        <v>0</v>
      </c>
      <c r="K135" s="95">
        <f t="shared" si="30"/>
        <v>0</v>
      </c>
      <c r="L135" s="95">
        <f t="shared" si="31"/>
        <v>0</v>
      </c>
      <c r="M135" s="94"/>
      <c r="N135" s="91" t="str">
        <f>IF('Act1'!$Q135&lt;&gt;"",'Act1'!$Q135,"")</f>
        <v/>
      </c>
      <c r="O135" s="93">
        <f>'Act1'!$C135</f>
        <v>0</v>
      </c>
      <c r="P135" s="85"/>
      <c r="Q135" s="91" t="str">
        <f>IF('Act2'!$Q135&lt;&gt;"",'Act2'!$Q135,"")</f>
        <v/>
      </c>
      <c r="R135" s="93">
        <f>'Act2'!$C135</f>
        <v>0</v>
      </c>
      <c r="S135" s="85" t="str">
        <f>IF(AND(Q135&lt;&gt;$N135,Q135&lt;&gt;""),"*","")</f>
        <v/>
      </c>
      <c r="T135" s="91" t="str">
        <f>IF('Act3'!$Q135&lt;&gt;"",'Act3'!$Q135,"")</f>
        <v/>
      </c>
      <c r="U135" s="93">
        <f>'Act3'!$C135</f>
        <v>0</v>
      </c>
      <c r="V135" s="85" t="str">
        <f>IF(AND(T135&lt;&gt;$N135,T135&lt;&gt;""),"*","")</f>
        <v/>
      </c>
      <c r="W135" s="91" t="str">
        <f>IF('Act4'!$Q135&lt;&gt;"",'Act4'!$Q135,"")</f>
        <v/>
      </c>
      <c r="X135" s="93">
        <f>'Act4'!$C135</f>
        <v>0</v>
      </c>
      <c r="Y135" s="85" t="str">
        <f t="shared" si="32"/>
        <v/>
      </c>
      <c r="Z135" s="91" t="str">
        <f>IF('Act5'!$Q135&lt;&gt;"",'Act5'!$Q135,"")</f>
        <v/>
      </c>
      <c r="AA135" s="93">
        <f>'Act5'!$C135</f>
        <v>0</v>
      </c>
      <c r="AB135" s="85" t="str">
        <f t="shared" si="33"/>
        <v/>
      </c>
      <c r="AC135" s="91" t="str">
        <f>IF('Act6'!$Q135&lt;&gt;"",'Act6'!$Q135,"")</f>
        <v/>
      </c>
      <c r="AD135" s="93">
        <f>'Act6'!$C135</f>
        <v>0</v>
      </c>
      <c r="AE135" s="85" t="str">
        <f t="shared" si="34"/>
        <v/>
      </c>
      <c r="AF135" s="39" t="str">
        <f>IF('Act7'!$Q135&lt;&gt;"",'Act7'!$Q135,"")</f>
        <v/>
      </c>
      <c r="AG135" s="97">
        <f>'Act7'!$C135</f>
        <v>0</v>
      </c>
      <c r="AH135" s="85" t="str">
        <f t="shared" si="35"/>
        <v/>
      </c>
      <c r="AI135" s="85" t="str">
        <f t="shared" si="36"/>
        <v/>
      </c>
      <c r="AJ135" s="39" t="str">
        <f>IF('Act8'!$Q135&lt;&gt;"",'Act8'!$Q135,"")</f>
        <v/>
      </c>
      <c r="AK135" s="97">
        <f>'Act8'!$C135</f>
        <v>0</v>
      </c>
      <c r="AL135" s="85" t="str">
        <f t="shared" si="37"/>
        <v/>
      </c>
      <c r="AM135" s="39" t="str">
        <f>IF('Act9'!$Q135&lt;&gt;"",'Act9'!$Q135,"")</f>
        <v/>
      </c>
      <c r="AN135" s="97">
        <f>'Act9'!$C135</f>
        <v>0</v>
      </c>
      <c r="AO135" s="85" t="str">
        <f t="shared" si="38"/>
        <v/>
      </c>
      <c r="AP135" s="39" t="str">
        <f>IF('Act10'!$Q135&lt;&gt;"",'Act10'!$Q135,"")</f>
        <v/>
      </c>
      <c r="AQ135" s="97">
        <f>'Act10'!$C135</f>
        <v>0</v>
      </c>
      <c r="AR135" s="85" t="str">
        <f t="shared" si="39"/>
        <v/>
      </c>
      <c r="AS135" s="91" t="str">
        <f>IF('Act11'!$Q135&lt;&gt;"",'Act11'!$Q135,"")</f>
        <v/>
      </c>
      <c r="AT135" s="97">
        <f>'Act11'!$C135</f>
        <v>0</v>
      </c>
      <c r="AU135" s="85" t="str">
        <f t="shared" si="40"/>
        <v/>
      </c>
      <c r="AV135" s="91" t="str">
        <f>IF('Act12'!$Q135&lt;&gt;"",'Act12'!$Q135,"")</f>
        <v/>
      </c>
      <c r="AW135" s="97">
        <f>'Act12'!$C135</f>
        <v>0</v>
      </c>
      <c r="AX135" s="85" t="str">
        <f t="shared" si="41"/>
        <v/>
      </c>
      <c r="AY135" s="72"/>
    </row>
    <row r="136" spans="2:51">
      <c r="B136" s="95">
        <f t="shared" si="21"/>
        <v>0</v>
      </c>
      <c r="C136" s="95">
        <f t="shared" si="22"/>
        <v>0</v>
      </c>
      <c r="D136" s="95">
        <f t="shared" si="23"/>
        <v>0</v>
      </c>
      <c r="E136" s="95">
        <f t="shared" si="24"/>
        <v>0</v>
      </c>
      <c r="F136" s="95">
        <f t="shared" si="25"/>
        <v>0</v>
      </c>
      <c r="G136" s="95">
        <f t="shared" si="26"/>
        <v>0</v>
      </c>
      <c r="H136" s="95">
        <f t="shared" si="27"/>
        <v>0</v>
      </c>
      <c r="I136" s="95">
        <f t="shared" si="28"/>
        <v>0</v>
      </c>
      <c r="J136" s="95">
        <f t="shared" si="29"/>
        <v>0</v>
      </c>
      <c r="K136" s="95">
        <f t="shared" si="30"/>
        <v>0</v>
      </c>
      <c r="L136" s="95">
        <f t="shared" si="31"/>
        <v>0</v>
      </c>
      <c r="M136" s="94"/>
      <c r="N136" s="91" t="str">
        <f>IF('Act1'!$Q136&lt;&gt;"",'Act1'!$Q136,"")</f>
        <v/>
      </c>
      <c r="O136" s="93">
        <f>'Act1'!$C136</f>
        <v>0</v>
      </c>
      <c r="P136" s="85"/>
      <c r="Q136" s="91" t="str">
        <f>IF('Act2'!$Q136&lt;&gt;"",'Act2'!$Q136,"")</f>
        <v/>
      </c>
      <c r="R136" s="93">
        <f>'Act2'!$C136</f>
        <v>0</v>
      </c>
      <c r="S136" s="85" t="str">
        <f>IF(AND(Q136&lt;&gt;$N136,Q136&lt;&gt;""),"*","")</f>
        <v/>
      </c>
      <c r="T136" s="91" t="str">
        <f>IF('Act3'!$Q136&lt;&gt;"",'Act3'!$Q136,"")</f>
        <v/>
      </c>
      <c r="U136" s="93">
        <f>'Act3'!$C136</f>
        <v>0</v>
      </c>
      <c r="V136" s="85" t="str">
        <f>IF(AND(T136&lt;&gt;$N136,T136&lt;&gt;""),"*","")</f>
        <v/>
      </c>
      <c r="W136" s="91" t="str">
        <f>IF('Act4'!$Q136&lt;&gt;"",'Act4'!$Q136,"")</f>
        <v/>
      </c>
      <c r="X136" s="93">
        <f>'Act4'!$C136</f>
        <v>0</v>
      </c>
      <c r="Y136" s="85" t="str">
        <f t="shared" si="32"/>
        <v/>
      </c>
      <c r="Z136" s="91" t="str">
        <f>IF('Act5'!$Q136&lt;&gt;"",'Act5'!$Q136,"")</f>
        <v/>
      </c>
      <c r="AA136" s="93">
        <f>'Act5'!$C136</f>
        <v>0</v>
      </c>
      <c r="AB136" s="85" t="str">
        <f t="shared" si="33"/>
        <v/>
      </c>
      <c r="AC136" s="91" t="str">
        <f>IF('Act6'!$Q136&lt;&gt;"",'Act6'!$Q136,"")</f>
        <v/>
      </c>
      <c r="AD136" s="93">
        <f>'Act6'!$C136</f>
        <v>0</v>
      </c>
      <c r="AE136" s="85" t="str">
        <f t="shared" si="34"/>
        <v/>
      </c>
      <c r="AF136" s="39" t="str">
        <f>IF('Act7'!$Q136&lt;&gt;"",'Act7'!$Q136,"")</f>
        <v/>
      </c>
      <c r="AG136" s="97">
        <f>'Act7'!$C136</f>
        <v>0</v>
      </c>
      <c r="AH136" s="85" t="str">
        <f t="shared" si="35"/>
        <v/>
      </c>
      <c r="AI136" s="85" t="str">
        <f t="shared" si="36"/>
        <v/>
      </c>
      <c r="AJ136" s="39" t="str">
        <f>IF('Act8'!$Q136&lt;&gt;"",'Act8'!$Q136,"")</f>
        <v/>
      </c>
      <c r="AK136" s="97">
        <f>'Act8'!$C136</f>
        <v>0</v>
      </c>
      <c r="AL136" s="85" t="str">
        <f t="shared" si="37"/>
        <v/>
      </c>
      <c r="AM136" s="39" t="str">
        <f>IF('Act9'!$Q136&lt;&gt;"",'Act9'!$Q136,"")</f>
        <v/>
      </c>
      <c r="AN136" s="97">
        <f>'Act9'!$C136</f>
        <v>0</v>
      </c>
      <c r="AO136" s="85" t="str">
        <f t="shared" si="38"/>
        <v/>
      </c>
      <c r="AP136" s="39" t="str">
        <f>IF('Act10'!$Q136&lt;&gt;"",'Act10'!$Q136,"")</f>
        <v/>
      </c>
      <c r="AQ136" s="97">
        <f>'Act10'!$C136</f>
        <v>0</v>
      </c>
      <c r="AR136" s="85" t="str">
        <f t="shared" si="39"/>
        <v/>
      </c>
      <c r="AS136" s="91" t="str">
        <f>IF('Act11'!$Q136&lt;&gt;"",'Act11'!$Q136,"")</f>
        <v/>
      </c>
      <c r="AT136" s="97">
        <f>'Act11'!$C136</f>
        <v>0</v>
      </c>
      <c r="AU136" s="85" t="str">
        <f t="shared" si="40"/>
        <v/>
      </c>
      <c r="AV136" s="91" t="str">
        <f>IF('Act12'!$Q136&lt;&gt;"",'Act12'!$Q136,"")</f>
        <v/>
      </c>
      <c r="AW136" s="97">
        <f>'Act12'!$C136</f>
        <v>0</v>
      </c>
      <c r="AX136" s="85" t="str">
        <f t="shared" si="41"/>
        <v/>
      </c>
      <c r="AY136" s="72"/>
    </row>
    <row r="137" spans="2:51">
      <c r="B137" s="95">
        <f t="shared" si="21"/>
        <v>0</v>
      </c>
      <c r="C137" s="95">
        <f t="shared" si="22"/>
        <v>0</v>
      </c>
      <c r="D137" s="95">
        <f t="shared" si="23"/>
        <v>0</v>
      </c>
      <c r="E137" s="95">
        <f t="shared" si="24"/>
        <v>0</v>
      </c>
      <c r="F137" s="95">
        <f t="shared" si="25"/>
        <v>0</v>
      </c>
      <c r="G137" s="95">
        <f t="shared" si="26"/>
        <v>0</v>
      </c>
      <c r="H137" s="95">
        <f t="shared" si="27"/>
        <v>0</v>
      </c>
      <c r="I137" s="95">
        <f t="shared" si="28"/>
        <v>0</v>
      </c>
      <c r="J137" s="95">
        <f t="shared" si="29"/>
        <v>0</v>
      </c>
      <c r="K137" s="95">
        <f t="shared" si="30"/>
        <v>0</v>
      </c>
      <c r="L137" s="95">
        <f t="shared" si="31"/>
        <v>0</v>
      </c>
      <c r="M137" s="94"/>
      <c r="N137" s="91" t="str">
        <f>IF('Act1'!$Q137&lt;&gt;"",'Act1'!$Q137,"")</f>
        <v/>
      </c>
      <c r="O137" s="93">
        <f>'Act1'!$C137</f>
        <v>0</v>
      </c>
      <c r="P137" s="85"/>
      <c r="Q137" s="91" t="str">
        <f>IF('Act2'!$Q137&lt;&gt;"",'Act2'!$Q137,"")</f>
        <v/>
      </c>
      <c r="R137" s="93">
        <f>'Act2'!$C137</f>
        <v>0</v>
      </c>
      <c r="S137" s="85" t="str">
        <f>IF(AND(Q137&lt;&gt;$N137,Q137&lt;&gt;""),"*","")</f>
        <v/>
      </c>
      <c r="T137" s="91" t="str">
        <f>IF('Act3'!$Q137&lt;&gt;"",'Act3'!$Q137,"")</f>
        <v/>
      </c>
      <c r="U137" s="93">
        <f>'Act3'!$C137</f>
        <v>0</v>
      </c>
      <c r="V137" s="85" t="str">
        <f>IF(AND(T137&lt;&gt;$N137,T137&lt;&gt;""),"*","")</f>
        <v/>
      </c>
      <c r="W137" s="91" t="str">
        <f>IF('Act4'!$Q137&lt;&gt;"",'Act4'!$Q137,"")</f>
        <v/>
      </c>
      <c r="X137" s="93">
        <f>'Act4'!$C137</f>
        <v>0</v>
      </c>
      <c r="Y137" s="85" t="str">
        <f t="shared" si="32"/>
        <v/>
      </c>
      <c r="Z137" s="91" t="str">
        <f>IF('Act5'!$Q137&lt;&gt;"",'Act5'!$Q137,"")</f>
        <v/>
      </c>
      <c r="AA137" s="93">
        <f>'Act5'!$C137</f>
        <v>0</v>
      </c>
      <c r="AB137" s="85" t="str">
        <f t="shared" si="33"/>
        <v/>
      </c>
      <c r="AC137" s="91" t="str">
        <f>IF('Act6'!$Q137&lt;&gt;"",'Act6'!$Q137,"")</f>
        <v/>
      </c>
      <c r="AD137" s="93">
        <f>'Act6'!$C137</f>
        <v>0</v>
      </c>
      <c r="AE137" s="85" t="str">
        <f t="shared" si="34"/>
        <v/>
      </c>
      <c r="AF137" s="39" t="str">
        <f>IF('Act7'!$Q137&lt;&gt;"",'Act7'!$Q137,"")</f>
        <v/>
      </c>
      <c r="AG137" s="97">
        <f>'Act7'!$C137</f>
        <v>0</v>
      </c>
      <c r="AH137" s="85" t="str">
        <f t="shared" si="35"/>
        <v/>
      </c>
      <c r="AI137" s="85" t="str">
        <f t="shared" si="36"/>
        <v/>
      </c>
      <c r="AJ137" s="39" t="str">
        <f>IF('Act8'!$Q137&lt;&gt;"",'Act8'!$Q137,"")</f>
        <v/>
      </c>
      <c r="AK137" s="97">
        <f>'Act8'!$C137</f>
        <v>0</v>
      </c>
      <c r="AL137" s="85" t="str">
        <f t="shared" si="37"/>
        <v/>
      </c>
      <c r="AM137" s="39" t="str">
        <f>IF('Act9'!$Q137&lt;&gt;"",'Act9'!$Q137,"")</f>
        <v/>
      </c>
      <c r="AN137" s="97">
        <f>'Act9'!$C137</f>
        <v>0</v>
      </c>
      <c r="AO137" s="85" t="str">
        <f t="shared" si="38"/>
        <v/>
      </c>
      <c r="AP137" s="39" t="str">
        <f>IF('Act10'!$Q137&lt;&gt;"",'Act10'!$Q137,"")</f>
        <v/>
      </c>
      <c r="AQ137" s="97">
        <f>'Act10'!$C137</f>
        <v>0</v>
      </c>
      <c r="AR137" s="85" t="str">
        <f t="shared" si="39"/>
        <v/>
      </c>
      <c r="AS137" s="91" t="str">
        <f>IF('Act11'!$Q137&lt;&gt;"",'Act11'!$Q137,"")</f>
        <v/>
      </c>
      <c r="AT137" s="97">
        <f>'Act11'!$C137</f>
        <v>0</v>
      </c>
      <c r="AU137" s="85" t="str">
        <f t="shared" si="40"/>
        <v/>
      </c>
      <c r="AV137" s="91" t="str">
        <f>IF('Act12'!$Q137&lt;&gt;"",'Act12'!$Q137,"")</f>
        <v/>
      </c>
      <c r="AW137" s="97">
        <f>'Act12'!$C137</f>
        <v>0</v>
      </c>
      <c r="AX137" s="85" t="str">
        <f t="shared" si="41"/>
        <v/>
      </c>
      <c r="AY137" s="72"/>
    </row>
    <row r="138" spans="2:51">
      <c r="B138" s="95">
        <f t="shared" ref="B138:B201" si="42">IFERROR(VLOOKUP(N138,$Q$9:$R$320,2,FALSE),R138)</f>
        <v>0</v>
      </c>
      <c r="C138" s="95">
        <f t="shared" ref="C138:C201" si="43">IFERROR(VLOOKUP(N138,$T$9:$U$320,2,FALSE),U138)</f>
        <v>0</v>
      </c>
      <c r="D138" s="95">
        <f t="shared" ref="D138:D201" si="44">IFERROR(VLOOKUP(N138,$W$9:$X$320,2,FALSE),X138)</f>
        <v>0</v>
      </c>
      <c r="E138" s="95">
        <f t="shared" ref="E138:E201" si="45">IFERROR(VLOOKUP(N138,$Z$9:$AA$320,2,FALSE),AA138)</f>
        <v>0</v>
      </c>
      <c r="F138" s="95">
        <f t="shared" ref="F138:F201" si="46">IFERROR(VLOOKUP(N138,$AC$9:$AD$320,2,FALSE),AD138)</f>
        <v>0</v>
      </c>
      <c r="G138" s="95">
        <f t="shared" ref="G138:G201" si="47">IFERROR(VLOOKUP(N138,$AF$9:$AG$320,2,FALSE),AG138)</f>
        <v>0</v>
      </c>
      <c r="H138" s="95">
        <f t="shared" ref="H138:H201" si="48">IFERROR(VLOOKUP(N138,$AJ$9:$AK$320,2,FALSE),AK138)</f>
        <v>0</v>
      </c>
      <c r="I138" s="95">
        <f t="shared" ref="I138:I201" si="49">IFERROR(VLOOKUP(N138,$AM$9:$AN$320,2,FALSE),AN138)</f>
        <v>0</v>
      </c>
      <c r="J138" s="95">
        <f t="shared" ref="J138:J201" si="50">IFERROR(VLOOKUP(N138,$AP$9:$AQ$320,2,FALSE),AQ138)</f>
        <v>0</v>
      </c>
      <c r="K138" s="95">
        <f t="shared" ref="K138:K201" si="51">IFERROR(VLOOKUP(N138,$AS$9:$AT$320,2,FALSE),AT138)</f>
        <v>0</v>
      </c>
      <c r="L138" s="95">
        <f t="shared" ref="L138:L201" si="52">IFERROR(VLOOKUP(N138,$AV$9:$AW$320,2,FALSE),AW138)</f>
        <v>0</v>
      </c>
      <c r="M138" s="94"/>
      <c r="N138" s="91" t="str">
        <f>IF('Act1'!$Q138&lt;&gt;"",'Act1'!$Q138,"")</f>
        <v/>
      </c>
      <c r="O138" s="93">
        <f>'Act1'!$C138</f>
        <v>0</v>
      </c>
      <c r="P138" s="85"/>
      <c r="Q138" s="91" t="str">
        <f>IF('Act2'!$Q138&lt;&gt;"",'Act2'!$Q138,"")</f>
        <v/>
      </c>
      <c r="R138" s="93">
        <f>'Act2'!$C138</f>
        <v>0</v>
      </c>
      <c r="S138" s="85" t="str">
        <f>IF(AND(Q138&lt;&gt;$N138,Q138&lt;&gt;""),"*","")</f>
        <v/>
      </c>
      <c r="T138" s="91" t="str">
        <f>IF('Act3'!$Q138&lt;&gt;"",'Act3'!$Q138,"")</f>
        <v/>
      </c>
      <c r="U138" s="93">
        <f>'Act3'!$C138</f>
        <v>0</v>
      </c>
      <c r="V138" s="85" t="str">
        <f>IF(AND(T138&lt;&gt;$N138,T138&lt;&gt;""),"*","")</f>
        <v/>
      </c>
      <c r="W138" s="91" t="str">
        <f>IF('Act4'!$Q138&lt;&gt;"",'Act4'!$Q138,"")</f>
        <v/>
      </c>
      <c r="X138" s="93">
        <f>'Act4'!$C138</f>
        <v>0</v>
      </c>
      <c r="Y138" s="85" t="str">
        <f t="shared" ref="Y138:Y201" si="53">IF(AND(W138&lt;&gt;$N138,W138&lt;&gt;""),"*","")</f>
        <v/>
      </c>
      <c r="Z138" s="91" t="str">
        <f>IF('Act5'!$Q138&lt;&gt;"",'Act5'!$Q138,"")</f>
        <v/>
      </c>
      <c r="AA138" s="93">
        <f>'Act5'!$C138</f>
        <v>0</v>
      </c>
      <c r="AB138" s="85" t="str">
        <f t="shared" ref="AB138:AB201" si="54">IF(AND(Z138&lt;&gt;$N138,Z138&lt;&gt;""),"*","")</f>
        <v/>
      </c>
      <c r="AC138" s="91" t="str">
        <f>IF('Act6'!$Q138&lt;&gt;"",'Act6'!$Q138,"")</f>
        <v/>
      </c>
      <c r="AD138" s="93">
        <f>'Act6'!$C138</f>
        <v>0</v>
      </c>
      <c r="AE138" s="85" t="str">
        <f t="shared" ref="AE138:AE201" si="55">IF(AND(AC138&lt;&gt;$N138,AC138&lt;&gt;""),"*","")</f>
        <v/>
      </c>
      <c r="AF138" s="39" t="str">
        <f>IF('Act7'!$Q138&lt;&gt;"",'Act7'!$Q138,"")</f>
        <v/>
      </c>
      <c r="AG138" s="97">
        <f>'Act7'!$C138</f>
        <v>0</v>
      </c>
      <c r="AH138" s="85" t="str">
        <f t="shared" ref="AH138:AH201" si="56">IF(AND(AF138&lt;&gt;$N138,AF138&lt;&gt;""),"*","")</f>
        <v/>
      </c>
      <c r="AI138" s="85" t="str">
        <f t="shared" ref="AI138:AI201" si="57">IF(AND(AF138&lt;&gt;$N138,AF138&lt;&gt;""),"*","")</f>
        <v/>
      </c>
      <c r="AJ138" s="39" t="str">
        <f>IF('Act8'!$Q138&lt;&gt;"",'Act8'!$Q138,"")</f>
        <v/>
      </c>
      <c r="AK138" s="97">
        <f>'Act8'!$C138</f>
        <v>0</v>
      </c>
      <c r="AL138" s="85" t="str">
        <f t="shared" ref="AL138:AL201" si="58">IF(AND(AJ138&lt;&gt;$N138,AJ138&lt;&gt;""),"*","")</f>
        <v/>
      </c>
      <c r="AM138" s="39" t="str">
        <f>IF('Act9'!$Q138&lt;&gt;"",'Act9'!$Q138,"")</f>
        <v/>
      </c>
      <c r="AN138" s="97">
        <f>'Act9'!$C138</f>
        <v>0</v>
      </c>
      <c r="AO138" s="85" t="str">
        <f t="shared" ref="AO138:AO201" si="59">IF(AND(AM138&lt;&gt;$N138,AM138&lt;&gt;""),"*","")</f>
        <v/>
      </c>
      <c r="AP138" s="39" t="str">
        <f>IF('Act10'!$Q138&lt;&gt;"",'Act10'!$Q138,"")</f>
        <v/>
      </c>
      <c r="AQ138" s="97">
        <f>'Act10'!$C138</f>
        <v>0</v>
      </c>
      <c r="AR138" s="85" t="str">
        <f t="shared" ref="AR138:AR201" si="60">IF(AND(AP138&lt;&gt;$N138,AP138&lt;&gt;""),"*","")</f>
        <v/>
      </c>
      <c r="AS138" s="91" t="str">
        <f>IF('Act11'!$Q138&lt;&gt;"",'Act11'!$Q138,"")</f>
        <v/>
      </c>
      <c r="AT138" s="97">
        <f>'Act11'!$C138</f>
        <v>0</v>
      </c>
      <c r="AU138" s="85" t="str">
        <f t="shared" ref="AU138:AU201" si="61">IF(AND(AS138&lt;&gt;$N138,AS138&lt;&gt;""),"*","")</f>
        <v/>
      </c>
      <c r="AV138" s="91" t="str">
        <f>IF('Act12'!$Q138&lt;&gt;"",'Act12'!$Q138,"")</f>
        <v/>
      </c>
      <c r="AW138" s="97">
        <f>'Act12'!$C138</f>
        <v>0</v>
      </c>
      <c r="AX138" s="85" t="str">
        <f t="shared" ref="AX138:AX201" si="62">IF(AND(AV138&lt;&gt;$N138,AV138&lt;&gt;""),"*","")</f>
        <v/>
      </c>
      <c r="AY138" s="72"/>
    </row>
    <row r="139" spans="2:51">
      <c r="B139" s="95">
        <f t="shared" si="42"/>
        <v>0</v>
      </c>
      <c r="C139" s="95">
        <f t="shared" si="43"/>
        <v>0</v>
      </c>
      <c r="D139" s="95">
        <f t="shared" si="44"/>
        <v>0</v>
      </c>
      <c r="E139" s="95">
        <f t="shared" si="45"/>
        <v>0</v>
      </c>
      <c r="F139" s="95">
        <f t="shared" si="46"/>
        <v>0</v>
      </c>
      <c r="G139" s="95">
        <f t="shared" si="47"/>
        <v>0</v>
      </c>
      <c r="H139" s="95">
        <f t="shared" si="48"/>
        <v>0</v>
      </c>
      <c r="I139" s="95">
        <f t="shared" si="49"/>
        <v>0</v>
      </c>
      <c r="J139" s="95">
        <f t="shared" si="50"/>
        <v>0</v>
      </c>
      <c r="K139" s="95">
        <f t="shared" si="51"/>
        <v>0</v>
      </c>
      <c r="L139" s="95">
        <f t="shared" si="52"/>
        <v>0</v>
      </c>
      <c r="M139" s="94"/>
      <c r="N139" s="91" t="str">
        <f>IF('Act1'!$Q139&lt;&gt;"",'Act1'!$Q139,"")</f>
        <v/>
      </c>
      <c r="O139" s="93">
        <f>'Act1'!$C139</f>
        <v>0</v>
      </c>
      <c r="P139" s="85"/>
      <c r="Q139" s="91" t="str">
        <f>IF('Act2'!$Q139&lt;&gt;"",'Act2'!$Q139,"")</f>
        <v/>
      </c>
      <c r="R139" s="93">
        <f>'Act2'!$C139</f>
        <v>0</v>
      </c>
      <c r="S139" s="85" t="str">
        <f>IF(AND(Q139&lt;&gt;$N139,Q139&lt;&gt;""),"*","")</f>
        <v/>
      </c>
      <c r="T139" s="91" t="str">
        <f>IF('Act3'!$Q139&lt;&gt;"",'Act3'!$Q139,"")</f>
        <v/>
      </c>
      <c r="U139" s="93">
        <f>'Act3'!$C139</f>
        <v>0</v>
      </c>
      <c r="V139" s="85" t="str">
        <f>IF(AND(T139&lt;&gt;$N139,T139&lt;&gt;""),"*","")</f>
        <v/>
      </c>
      <c r="W139" s="91" t="str">
        <f>IF('Act4'!$Q139&lt;&gt;"",'Act4'!$Q139,"")</f>
        <v/>
      </c>
      <c r="X139" s="93">
        <f>'Act4'!$C139</f>
        <v>0</v>
      </c>
      <c r="Y139" s="85" t="str">
        <f t="shared" si="53"/>
        <v/>
      </c>
      <c r="Z139" s="91" t="str">
        <f>IF('Act5'!$Q139&lt;&gt;"",'Act5'!$Q139,"")</f>
        <v/>
      </c>
      <c r="AA139" s="93">
        <f>'Act5'!$C139</f>
        <v>0</v>
      </c>
      <c r="AB139" s="85" t="str">
        <f t="shared" si="54"/>
        <v/>
      </c>
      <c r="AC139" s="91" t="str">
        <f>IF('Act6'!$Q139&lt;&gt;"",'Act6'!$Q139,"")</f>
        <v/>
      </c>
      <c r="AD139" s="93">
        <f>'Act6'!$C139</f>
        <v>0</v>
      </c>
      <c r="AE139" s="85" t="str">
        <f t="shared" si="55"/>
        <v/>
      </c>
      <c r="AF139" s="39" t="str">
        <f>IF('Act7'!$Q139&lt;&gt;"",'Act7'!$Q139,"")</f>
        <v/>
      </c>
      <c r="AG139" s="97">
        <f>'Act7'!$C139</f>
        <v>0</v>
      </c>
      <c r="AH139" s="85" t="str">
        <f t="shared" si="56"/>
        <v/>
      </c>
      <c r="AI139" s="85" t="str">
        <f t="shared" si="57"/>
        <v/>
      </c>
      <c r="AJ139" s="39" t="str">
        <f>IF('Act8'!$Q139&lt;&gt;"",'Act8'!$Q139,"")</f>
        <v/>
      </c>
      <c r="AK139" s="97">
        <f>'Act8'!$C139</f>
        <v>0</v>
      </c>
      <c r="AL139" s="85" t="str">
        <f t="shared" si="58"/>
        <v/>
      </c>
      <c r="AM139" s="39" t="str">
        <f>IF('Act9'!$Q139&lt;&gt;"",'Act9'!$Q139,"")</f>
        <v/>
      </c>
      <c r="AN139" s="97">
        <f>'Act9'!$C139</f>
        <v>0</v>
      </c>
      <c r="AO139" s="85" t="str">
        <f t="shared" si="59"/>
        <v/>
      </c>
      <c r="AP139" s="39" t="str">
        <f>IF('Act10'!$Q139&lt;&gt;"",'Act10'!$Q139,"")</f>
        <v/>
      </c>
      <c r="AQ139" s="97">
        <f>'Act10'!$C139</f>
        <v>0</v>
      </c>
      <c r="AR139" s="85" t="str">
        <f t="shared" si="60"/>
        <v/>
      </c>
      <c r="AS139" s="91" t="str">
        <f>IF('Act11'!$Q139&lt;&gt;"",'Act11'!$Q139,"")</f>
        <v/>
      </c>
      <c r="AT139" s="97">
        <f>'Act11'!$C139</f>
        <v>0</v>
      </c>
      <c r="AU139" s="85" t="str">
        <f t="shared" si="61"/>
        <v/>
      </c>
      <c r="AV139" s="91" t="str">
        <f>IF('Act12'!$Q139&lt;&gt;"",'Act12'!$Q139,"")</f>
        <v/>
      </c>
      <c r="AW139" s="97">
        <f>'Act12'!$C139</f>
        <v>0</v>
      </c>
      <c r="AX139" s="85" t="str">
        <f t="shared" si="62"/>
        <v/>
      </c>
      <c r="AY139" s="72"/>
    </row>
    <row r="140" spans="2:51">
      <c r="B140" s="95">
        <f t="shared" si="42"/>
        <v>0</v>
      </c>
      <c r="C140" s="95">
        <f t="shared" si="43"/>
        <v>0</v>
      </c>
      <c r="D140" s="95">
        <f t="shared" si="44"/>
        <v>0</v>
      </c>
      <c r="E140" s="95">
        <f t="shared" si="45"/>
        <v>0</v>
      </c>
      <c r="F140" s="95">
        <f t="shared" si="46"/>
        <v>0</v>
      </c>
      <c r="G140" s="95">
        <f t="shared" si="47"/>
        <v>0</v>
      </c>
      <c r="H140" s="95">
        <f t="shared" si="48"/>
        <v>0</v>
      </c>
      <c r="I140" s="95">
        <f t="shared" si="49"/>
        <v>0</v>
      </c>
      <c r="J140" s="95">
        <f t="shared" si="50"/>
        <v>0</v>
      </c>
      <c r="K140" s="95">
        <f t="shared" si="51"/>
        <v>0</v>
      </c>
      <c r="L140" s="95">
        <f t="shared" si="52"/>
        <v>0</v>
      </c>
      <c r="M140" s="94"/>
      <c r="N140" s="91" t="str">
        <f>IF('Act1'!$Q140&lt;&gt;"",'Act1'!$Q140,"")</f>
        <v/>
      </c>
      <c r="O140" s="93">
        <f>'Act1'!$C140</f>
        <v>0</v>
      </c>
      <c r="P140" s="85"/>
      <c r="Q140" s="91" t="str">
        <f>IF('Act2'!$Q140&lt;&gt;"",'Act2'!$Q140,"")</f>
        <v/>
      </c>
      <c r="R140" s="93">
        <f>'Act2'!$C140</f>
        <v>0</v>
      </c>
      <c r="S140" s="85" t="str">
        <f>IF(AND(Q140&lt;&gt;$N140,Q140&lt;&gt;""),"*","")</f>
        <v/>
      </c>
      <c r="T140" s="91" t="str">
        <f>IF('Act3'!$Q140&lt;&gt;"",'Act3'!$Q140,"")</f>
        <v/>
      </c>
      <c r="U140" s="93">
        <f>'Act3'!$C140</f>
        <v>0</v>
      </c>
      <c r="V140" s="85" t="str">
        <f>IF(AND(T140&lt;&gt;$N140,T140&lt;&gt;""),"*","")</f>
        <v/>
      </c>
      <c r="W140" s="91" t="str">
        <f>IF('Act4'!$Q140&lt;&gt;"",'Act4'!$Q140,"")</f>
        <v/>
      </c>
      <c r="X140" s="93">
        <f>'Act4'!$C140</f>
        <v>0</v>
      </c>
      <c r="Y140" s="85" t="str">
        <f t="shared" si="53"/>
        <v/>
      </c>
      <c r="Z140" s="91" t="str">
        <f>IF('Act5'!$Q140&lt;&gt;"",'Act5'!$Q140,"")</f>
        <v/>
      </c>
      <c r="AA140" s="93">
        <f>'Act5'!$C140</f>
        <v>0</v>
      </c>
      <c r="AB140" s="85" t="str">
        <f t="shared" si="54"/>
        <v/>
      </c>
      <c r="AC140" s="91" t="str">
        <f>IF('Act6'!$Q140&lt;&gt;"",'Act6'!$Q140,"")</f>
        <v/>
      </c>
      <c r="AD140" s="93">
        <f>'Act6'!$C140</f>
        <v>0</v>
      </c>
      <c r="AE140" s="85" t="str">
        <f t="shared" si="55"/>
        <v/>
      </c>
      <c r="AF140" s="39" t="str">
        <f>IF('Act7'!$Q140&lt;&gt;"",'Act7'!$Q140,"")</f>
        <v/>
      </c>
      <c r="AG140" s="97">
        <f>'Act7'!$C140</f>
        <v>0</v>
      </c>
      <c r="AH140" s="85" t="str">
        <f t="shared" si="56"/>
        <v/>
      </c>
      <c r="AI140" s="85" t="str">
        <f t="shared" si="57"/>
        <v/>
      </c>
      <c r="AJ140" s="39" t="str">
        <f>IF('Act8'!$Q140&lt;&gt;"",'Act8'!$Q140,"")</f>
        <v/>
      </c>
      <c r="AK140" s="97">
        <f>'Act8'!$C140</f>
        <v>0</v>
      </c>
      <c r="AL140" s="85" t="str">
        <f t="shared" si="58"/>
        <v/>
      </c>
      <c r="AM140" s="39" t="str">
        <f>IF('Act9'!$Q140&lt;&gt;"",'Act9'!$Q140,"")</f>
        <v/>
      </c>
      <c r="AN140" s="97">
        <f>'Act9'!$C140</f>
        <v>0</v>
      </c>
      <c r="AO140" s="85" t="str">
        <f t="shared" si="59"/>
        <v/>
      </c>
      <c r="AP140" s="39" t="str">
        <f>IF('Act10'!$Q140&lt;&gt;"",'Act10'!$Q140,"")</f>
        <v/>
      </c>
      <c r="AQ140" s="97">
        <f>'Act10'!$C140</f>
        <v>0</v>
      </c>
      <c r="AR140" s="85" t="str">
        <f t="shared" si="60"/>
        <v/>
      </c>
      <c r="AS140" s="91" t="str">
        <f>IF('Act11'!$Q140&lt;&gt;"",'Act11'!$Q140,"")</f>
        <v/>
      </c>
      <c r="AT140" s="97">
        <f>'Act11'!$C140</f>
        <v>0</v>
      </c>
      <c r="AU140" s="85" t="str">
        <f t="shared" si="61"/>
        <v/>
      </c>
      <c r="AV140" s="91" t="str">
        <f>IF('Act12'!$Q140&lt;&gt;"",'Act12'!$Q140,"")</f>
        <v/>
      </c>
      <c r="AW140" s="97">
        <f>'Act12'!$C140</f>
        <v>0</v>
      </c>
      <c r="AX140" s="85" t="str">
        <f t="shared" si="62"/>
        <v/>
      </c>
      <c r="AY140" s="72"/>
    </row>
    <row r="141" spans="2:51">
      <c r="B141" s="95">
        <f t="shared" si="42"/>
        <v>0</v>
      </c>
      <c r="C141" s="95">
        <f t="shared" si="43"/>
        <v>0</v>
      </c>
      <c r="D141" s="95">
        <f t="shared" si="44"/>
        <v>0</v>
      </c>
      <c r="E141" s="95">
        <f t="shared" si="45"/>
        <v>0</v>
      </c>
      <c r="F141" s="95">
        <f t="shared" si="46"/>
        <v>0</v>
      </c>
      <c r="G141" s="95">
        <f t="shared" si="47"/>
        <v>0</v>
      </c>
      <c r="H141" s="95">
        <f t="shared" si="48"/>
        <v>0</v>
      </c>
      <c r="I141" s="95">
        <f t="shared" si="49"/>
        <v>0</v>
      </c>
      <c r="J141" s="95">
        <f t="shared" si="50"/>
        <v>0</v>
      </c>
      <c r="K141" s="95">
        <f t="shared" si="51"/>
        <v>0</v>
      </c>
      <c r="L141" s="95">
        <f t="shared" si="52"/>
        <v>0</v>
      </c>
      <c r="M141" s="94"/>
      <c r="N141" s="91" t="str">
        <f>IF('Act1'!$Q141&lt;&gt;"",'Act1'!$Q141,"")</f>
        <v/>
      </c>
      <c r="O141" s="93">
        <f>'Act1'!$C141</f>
        <v>0</v>
      </c>
      <c r="P141" s="85"/>
      <c r="Q141" s="91" t="str">
        <f>IF('Act2'!$Q141&lt;&gt;"",'Act2'!$Q141,"")</f>
        <v/>
      </c>
      <c r="R141" s="93">
        <f>'Act2'!$C141</f>
        <v>0</v>
      </c>
      <c r="S141" s="85" t="str">
        <f>IF(AND(Q141&lt;&gt;$N141,Q141&lt;&gt;""),"*","")</f>
        <v/>
      </c>
      <c r="T141" s="91" t="str">
        <f>IF('Act3'!$Q141&lt;&gt;"",'Act3'!$Q141,"")</f>
        <v/>
      </c>
      <c r="U141" s="93">
        <f>'Act3'!$C141</f>
        <v>0</v>
      </c>
      <c r="V141" s="85" t="str">
        <f>IF(AND(T141&lt;&gt;$N141,T141&lt;&gt;""),"*","")</f>
        <v/>
      </c>
      <c r="W141" s="91" t="str">
        <f>IF('Act4'!$Q141&lt;&gt;"",'Act4'!$Q141,"")</f>
        <v/>
      </c>
      <c r="X141" s="93">
        <f>'Act4'!$C141</f>
        <v>0</v>
      </c>
      <c r="Y141" s="85" t="str">
        <f t="shared" si="53"/>
        <v/>
      </c>
      <c r="Z141" s="91" t="str">
        <f>IF('Act5'!$Q141&lt;&gt;"",'Act5'!$Q141,"")</f>
        <v/>
      </c>
      <c r="AA141" s="93">
        <f>'Act5'!$C141</f>
        <v>0</v>
      </c>
      <c r="AB141" s="85" t="str">
        <f t="shared" si="54"/>
        <v/>
      </c>
      <c r="AC141" s="91" t="str">
        <f>IF('Act6'!$Q141&lt;&gt;"",'Act6'!$Q141,"")</f>
        <v/>
      </c>
      <c r="AD141" s="93">
        <f>'Act6'!$C141</f>
        <v>0</v>
      </c>
      <c r="AE141" s="85" t="str">
        <f t="shared" si="55"/>
        <v/>
      </c>
      <c r="AF141" s="39" t="str">
        <f>IF('Act7'!$Q141&lt;&gt;"",'Act7'!$Q141,"")</f>
        <v/>
      </c>
      <c r="AG141" s="97">
        <f>'Act7'!$C141</f>
        <v>0</v>
      </c>
      <c r="AH141" s="85" t="str">
        <f t="shared" si="56"/>
        <v/>
      </c>
      <c r="AI141" s="85" t="str">
        <f t="shared" si="57"/>
        <v/>
      </c>
      <c r="AJ141" s="39" t="str">
        <f>IF('Act8'!$Q141&lt;&gt;"",'Act8'!$Q141,"")</f>
        <v/>
      </c>
      <c r="AK141" s="97">
        <f>'Act8'!$C141</f>
        <v>0</v>
      </c>
      <c r="AL141" s="85" t="str">
        <f t="shared" si="58"/>
        <v/>
      </c>
      <c r="AM141" s="39" t="str">
        <f>IF('Act9'!$Q141&lt;&gt;"",'Act9'!$Q141,"")</f>
        <v/>
      </c>
      <c r="AN141" s="97">
        <f>'Act9'!$C141</f>
        <v>0</v>
      </c>
      <c r="AO141" s="85" t="str">
        <f t="shared" si="59"/>
        <v/>
      </c>
      <c r="AP141" s="39" t="str">
        <f>IF('Act10'!$Q141&lt;&gt;"",'Act10'!$Q141,"")</f>
        <v/>
      </c>
      <c r="AQ141" s="97">
        <f>'Act10'!$C141</f>
        <v>0</v>
      </c>
      <c r="AR141" s="85" t="str">
        <f t="shared" si="60"/>
        <v/>
      </c>
      <c r="AS141" s="91" t="str">
        <f>IF('Act11'!$Q141&lt;&gt;"",'Act11'!$Q141,"")</f>
        <v/>
      </c>
      <c r="AT141" s="97">
        <f>'Act11'!$C141</f>
        <v>0</v>
      </c>
      <c r="AU141" s="85" t="str">
        <f t="shared" si="61"/>
        <v/>
      </c>
      <c r="AV141" s="91" t="str">
        <f>IF('Act12'!$Q141&lt;&gt;"",'Act12'!$Q141,"")</f>
        <v/>
      </c>
      <c r="AW141" s="97">
        <f>'Act12'!$C141</f>
        <v>0</v>
      </c>
      <c r="AX141" s="85" t="str">
        <f t="shared" si="62"/>
        <v/>
      </c>
      <c r="AY141" s="72"/>
    </row>
    <row r="142" spans="2:51">
      <c r="B142" s="95">
        <f t="shared" si="42"/>
        <v>0</v>
      </c>
      <c r="C142" s="95">
        <f t="shared" si="43"/>
        <v>0</v>
      </c>
      <c r="D142" s="95">
        <f t="shared" si="44"/>
        <v>0</v>
      </c>
      <c r="E142" s="95">
        <f t="shared" si="45"/>
        <v>0</v>
      </c>
      <c r="F142" s="95">
        <f t="shared" si="46"/>
        <v>0</v>
      </c>
      <c r="G142" s="95">
        <f t="shared" si="47"/>
        <v>0</v>
      </c>
      <c r="H142" s="95">
        <f t="shared" si="48"/>
        <v>0</v>
      </c>
      <c r="I142" s="95">
        <f t="shared" si="49"/>
        <v>0</v>
      </c>
      <c r="J142" s="95">
        <f t="shared" si="50"/>
        <v>0</v>
      </c>
      <c r="K142" s="95">
        <f t="shared" si="51"/>
        <v>0</v>
      </c>
      <c r="L142" s="95">
        <f t="shared" si="52"/>
        <v>0</v>
      </c>
      <c r="M142" s="94"/>
      <c r="N142" s="91" t="str">
        <f>IF('Act1'!$Q142&lt;&gt;"",'Act1'!$Q142,"")</f>
        <v/>
      </c>
      <c r="O142" s="93">
        <f>'Act1'!$C142</f>
        <v>0</v>
      </c>
      <c r="P142" s="85"/>
      <c r="Q142" s="91" t="str">
        <f>IF('Act2'!$Q142&lt;&gt;"",'Act2'!$Q142,"")</f>
        <v/>
      </c>
      <c r="R142" s="93">
        <f>'Act2'!$C142</f>
        <v>0</v>
      </c>
      <c r="S142" s="85" t="str">
        <f>IF(AND(Q142&lt;&gt;$N142,Q142&lt;&gt;""),"*","")</f>
        <v/>
      </c>
      <c r="T142" s="91" t="str">
        <f>IF('Act3'!$Q142&lt;&gt;"",'Act3'!$Q142,"")</f>
        <v/>
      </c>
      <c r="U142" s="93">
        <f>'Act3'!$C142</f>
        <v>0</v>
      </c>
      <c r="V142" s="85" t="str">
        <f>IF(AND(T142&lt;&gt;$N142,T142&lt;&gt;""),"*","")</f>
        <v/>
      </c>
      <c r="W142" s="91" t="str">
        <f>IF('Act4'!$Q142&lt;&gt;"",'Act4'!$Q142,"")</f>
        <v/>
      </c>
      <c r="X142" s="93">
        <f>'Act4'!$C142</f>
        <v>0</v>
      </c>
      <c r="Y142" s="85" t="str">
        <f t="shared" si="53"/>
        <v/>
      </c>
      <c r="Z142" s="91" t="str">
        <f>IF('Act5'!$Q142&lt;&gt;"",'Act5'!$Q142,"")</f>
        <v/>
      </c>
      <c r="AA142" s="93">
        <f>'Act5'!$C142</f>
        <v>0</v>
      </c>
      <c r="AB142" s="85" t="str">
        <f t="shared" si="54"/>
        <v/>
      </c>
      <c r="AC142" s="91" t="str">
        <f>IF('Act6'!$Q142&lt;&gt;"",'Act6'!$Q142,"")</f>
        <v/>
      </c>
      <c r="AD142" s="93">
        <f>'Act6'!$C142</f>
        <v>0</v>
      </c>
      <c r="AE142" s="85" t="str">
        <f t="shared" si="55"/>
        <v/>
      </c>
      <c r="AF142" s="39" t="str">
        <f>IF('Act7'!$Q142&lt;&gt;"",'Act7'!$Q142,"")</f>
        <v/>
      </c>
      <c r="AG142" s="97">
        <f>'Act7'!$C142</f>
        <v>0</v>
      </c>
      <c r="AH142" s="85" t="str">
        <f t="shared" si="56"/>
        <v/>
      </c>
      <c r="AI142" s="85" t="str">
        <f t="shared" si="57"/>
        <v/>
      </c>
      <c r="AJ142" s="39" t="str">
        <f>IF('Act8'!$Q142&lt;&gt;"",'Act8'!$Q142,"")</f>
        <v/>
      </c>
      <c r="AK142" s="97">
        <f>'Act8'!$C142</f>
        <v>0</v>
      </c>
      <c r="AL142" s="85" t="str">
        <f t="shared" si="58"/>
        <v/>
      </c>
      <c r="AM142" s="39" t="str">
        <f>IF('Act9'!$Q142&lt;&gt;"",'Act9'!$Q142,"")</f>
        <v/>
      </c>
      <c r="AN142" s="97">
        <f>'Act9'!$C142</f>
        <v>0</v>
      </c>
      <c r="AO142" s="85" t="str">
        <f t="shared" si="59"/>
        <v/>
      </c>
      <c r="AP142" s="39" t="str">
        <f>IF('Act10'!$Q142&lt;&gt;"",'Act10'!$Q142,"")</f>
        <v/>
      </c>
      <c r="AQ142" s="97">
        <f>'Act10'!$C142</f>
        <v>0</v>
      </c>
      <c r="AR142" s="85" t="str">
        <f t="shared" si="60"/>
        <v/>
      </c>
      <c r="AS142" s="91" t="str">
        <f>IF('Act11'!$Q142&lt;&gt;"",'Act11'!$Q142,"")</f>
        <v/>
      </c>
      <c r="AT142" s="97">
        <f>'Act11'!$C142</f>
        <v>0</v>
      </c>
      <c r="AU142" s="85" t="str">
        <f t="shared" si="61"/>
        <v/>
      </c>
      <c r="AV142" s="91" t="str">
        <f>IF('Act12'!$Q142&lt;&gt;"",'Act12'!$Q142,"")</f>
        <v/>
      </c>
      <c r="AW142" s="97">
        <f>'Act12'!$C142</f>
        <v>0</v>
      </c>
      <c r="AX142" s="85" t="str">
        <f t="shared" si="62"/>
        <v/>
      </c>
      <c r="AY142" s="72"/>
    </row>
    <row r="143" spans="2:51">
      <c r="B143" s="95">
        <f t="shared" si="42"/>
        <v>0</v>
      </c>
      <c r="C143" s="95">
        <f t="shared" si="43"/>
        <v>0</v>
      </c>
      <c r="D143" s="95">
        <f t="shared" si="44"/>
        <v>0</v>
      </c>
      <c r="E143" s="95">
        <f t="shared" si="45"/>
        <v>0</v>
      </c>
      <c r="F143" s="95">
        <f t="shared" si="46"/>
        <v>0</v>
      </c>
      <c r="G143" s="95">
        <f t="shared" si="47"/>
        <v>0</v>
      </c>
      <c r="H143" s="95">
        <f t="shared" si="48"/>
        <v>0</v>
      </c>
      <c r="I143" s="95">
        <f t="shared" si="49"/>
        <v>0</v>
      </c>
      <c r="J143" s="95">
        <f t="shared" si="50"/>
        <v>0</v>
      </c>
      <c r="K143" s="95">
        <f t="shared" si="51"/>
        <v>0</v>
      </c>
      <c r="L143" s="95">
        <f t="shared" si="52"/>
        <v>0</v>
      </c>
      <c r="M143" s="94"/>
      <c r="N143" s="91" t="str">
        <f>IF('Act1'!$Q143&lt;&gt;"",'Act1'!$Q143,"")</f>
        <v/>
      </c>
      <c r="O143" s="93">
        <f>'Act1'!$C143</f>
        <v>0</v>
      </c>
      <c r="P143" s="85"/>
      <c r="Q143" s="91" t="str">
        <f>IF('Act2'!$Q143&lt;&gt;"",'Act2'!$Q143,"")</f>
        <v/>
      </c>
      <c r="R143" s="93">
        <f>'Act2'!$C143</f>
        <v>0</v>
      </c>
      <c r="S143" s="85" t="str">
        <f>IF(AND(Q143&lt;&gt;$N143,Q143&lt;&gt;""),"*","")</f>
        <v/>
      </c>
      <c r="T143" s="91" t="str">
        <f>IF('Act3'!$Q143&lt;&gt;"",'Act3'!$Q143,"")</f>
        <v/>
      </c>
      <c r="U143" s="93">
        <f>'Act3'!$C143</f>
        <v>0</v>
      </c>
      <c r="V143" s="85" t="str">
        <f>IF(AND(T143&lt;&gt;$N143,T143&lt;&gt;""),"*","")</f>
        <v/>
      </c>
      <c r="W143" s="91" t="str">
        <f>IF('Act4'!$Q143&lt;&gt;"",'Act4'!$Q143,"")</f>
        <v/>
      </c>
      <c r="X143" s="93">
        <f>'Act4'!$C143</f>
        <v>0</v>
      </c>
      <c r="Y143" s="85" t="str">
        <f t="shared" si="53"/>
        <v/>
      </c>
      <c r="Z143" s="91" t="str">
        <f>IF('Act5'!$Q143&lt;&gt;"",'Act5'!$Q143,"")</f>
        <v/>
      </c>
      <c r="AA143" s="93">
        <f>'Act5'!$C143</f>
        <v>0</v>
      </c>
      <c r="AB143" s="85" t="str">
        <f t="shared" si="54"/>
        <v/>
      </c>
      <c r="AC143" s="91" t="str">
        <f>IF('Act6'!$Q143&lt;&gt;"",'Act6'!$Q143,"")</f>
        <v/>
      </c>
      <c r="AD143" s="93">
        <f>'Act6'!$C143</f>
        <v>0</v>
      </c>
      <c r="AE143" s="85" t="str">
        <f t="shared" si="55"/>
        <v/>
      </c>
      <c r="AF143" s="39" t="str">
        <f>IF('Act7'!$Q143&lt;&gt;"",'Act7'!$Q143,"")</f>
        <v/>
      </c>
      <c r="AG143" s="97">
        <f>'Act7'!$C143</f>
        <v>0</v>
      </c>
      <c r="AH143" s="85" t="str">
        <f t="shared" si="56"/>
        <v/>
      </c>
      <c r="AI143" s="85" t="str">
        <f t="shared" si="57"/>
        <v/>
      </c>
      <c r="AJ143" s="39" t="str">
        <f>IF('Act8'!$Q143&lt;&gt;"",'Act8'!$Q143,"")</f>
        <v/>
      </c>
      <c r="AK143" s="97">
        <f>'Act8'!$C143</f>
        <v>0</v>
      </c>
      <c r="AL143" s="85" t="str">
        <f t="shared" si="58"/>
        <v/>
      </c>
      <c r="AM143" s="39" t="str">
        <f>IF('Act9'!$Q143&lt;&gt;"",'Act9'!$Q143,"")</f>
        <v/>
      </c>
      <c r="AN143" s="97">
        <f>'Act9'!$C143</f>
        <v>0</v>
      </c>
      <c r="AO143" s="85" t="str">
        <f t="shared" si="59"/>
        <v/>
      </c>
      <c r="AP143" s="39" t="str">
        <f>IF('Act10'!$Q143&lt;&gt;"",'Act10'!$Q143,"")</f>
        <v/>
      </c>
      <c r="AQ143" s="97">
        <f>'Act10'!$C143</f>
        <v>0</v>
      </c>
      <c r="AR143" s="85" t="str">
        <f t="shared" si="60"/>
        <v/>
      </c>
      <c r="AS143" s="91" t="str">
        <f>IF('Act11'!$Q143&lt;&gt;"",'Act11'!$Q143,"")</f>
        <v/>
      </c>
      <c r="AT143" s="97">
        <f>'Act11'!$C143</f>
        <v>0</v>
      </c>
      <c r="AU143" s="85" t="str">
        <f t="shared" si="61"/>
        <v/>
      </c>
      <c r="AV143" s="91" t="str">
        <f>IF('Act12'!$Q143&lt;&gt;"",'Act12'!$Q143,"")</f>
        <v/>
      </c>
      <c r="AW143" s="97">
        <f>'Act12'!$C143</f>
        <v>0</v>
      </c>
      <c r="AX143" s="85" t="str">
        <f t="shared" si="62"/>
        <v/>
      </c>
      <c r="AY143" s="72"/>
    </row>
    <row r="144" spans="2:51">
      <c r="B144" s="95">
        <f t="shared" si="42"/>
        <v>0</v>
      </c>
      <c r="C144" s="95">
        <f t="shared" si="43"/>
        <v>0</v>
      </c>
      <c r="D144" s="95">
        <f t="shared" si="44"/>
        <v>0</v>
      </c>
      <c r="E144" s="95">
        <f t="shared" si="45"/>
        <v>0</v>
      </c>
      <c r="F144" s="95">
        <f t="shared" si="46"/>
        <v>0</v>
      </c>
      <c r="G144" s="95">
        <f t="shared" si="47"/>
        <v>0</v>
      </c>
      <c r="H144" s="95">
        <f t="shared" si="48"/>
        <v>0</v>
      </c>
      <c r="I144" s="95">
        <f t="shared" si="49"/>
        <v>0</v>
      </c>
      <c r="J144" s="95">
        <f t="shared" si="50"/>
        <v>0</v>
      </c>
      <c r="K144" s="95">
        <f t="shared" si="51"/>
        <v>0</v>
      </c>
      <c r="L144" s="95">
        <f t="shared" si="52"/>
        <v>0</v>
      </c>
      <c r="M144" s="94"/>
      <c r="N144" s="91" t="str">
        <f>IF('Act1'!$Q144&lt;&gt;"",'Act1'!$Q144,"")</f>
        <v/>
      </c>
      <c r="O144" s="93">
        <f>'Act1'!$C144</f>
        <v>0</v>
      </c>
      <c r="P144" s="85"/>
      <c r="Q144" s="91" t="str">
        <f>IF('Act2'!$Q144&lt;&gt;"",'Act2'!$Q144,"")</f>
        <v/>
      </c>
      <c r="R144" s="93">
        <f>'Act2'!$C144</f>
        <v>0</v>
      </c>
      <c r="S144" s="85" t="str">
        <f>IF(AND(Q144&lt;&gt;$N144,Q144&lt;&gt;""),"*","")</f>
        <v/>
      </c>
      <c r="T144" s="91" t="str">
        <f>IF('Act3'!$Q144&lt;&gt;"",'Act3'!$Q144,"")</f>
        <v/>
      </c>
      <c r="U144" s="93">
        <f>'Act3'!$C144</f>
        <v>0</v>
      </c>
      <c r="V144" s="85" t="str">
        <f>IF(AND(T144&lt;&gt;$N144,T144&lt;&gt;""),"*","")</f>
        <v/>
      </c>
      <c r="W144" s="91" t="str">
        <f>IF('Act4'!$Q144&lt;&gt;"",'Act4'!$Q144,"")</f>
        <v/>
      </c>
      <c r="X144" s="93">
        <f>'Act4'!$C144</f>
        <v>0</v>
      </c>
      <c r="Y144" s="85" t="str">
        <f t="shared" si="53"/>
        <v/>
      </c>
      <c r="Z144" s="91" t="str">
        <f>IF('Act5'!$Q144&lt;&gt;"",'Act5'!$Q144,"")</f>
        <v/>
      </c>
      <c r="AA144" s="93">
        <f>'Act5'!$C144</f>
        <v>0</v>
      </c>
      <c r="AB144" s="85" t="str">
        <f t="shared" si="54"/>
        <v/>
      </c>
      <c r="AC144" s="91" t="str">
        <f>IF('Act6'!$Q144&lt;&gt;"",'Act6'!$Q144,"")</f>
        <v/>
      </c>
      <c r="AD144" s="93">
        <f>'Act6'!$C144</f>
        <v>0</v>
      </c>
      <c r="AE144" s="85" t="str">
        <f t="shared" si="55"/>
        <v/>
      </c>
      <c r="AF144" s="39" t="str">
        <f>IF('Act7'!$Q144&lt;&gt;"",'Act7'!$Q144,"")</f>
        <v/>
      </c>
      <c r="AG144" s="97">
        <f>'Act7'!$C144</f>
        <v>0</v>
      </c>
      <c r="AH144" s="85" t="str">
        <f t="shared" si="56"/>
        <v/>
      </c>
      <c r="AI144" s="85" t="str">
        <f t="shared" si="57"/>
        <v/>
      </c>
      <c r="AJ144" s="39" t="str">
        <f>IF('Act8'!$Q144&lt;&gt;"",'Act8'!$Q144,"")</f>
        <v/>
      </c>
      <c r="AK144" s="97">
        <f>'Act8'!$C144</f>
        <v>0</v>
      </c>
      <c r="AL144" s="85" t="str">
        <f t="shared" si="58"/>
        <v/>
      </c>
      <c r="AM144" s="39" t="str">
        <f>IF('Act9'!$Q144&lt;&gt;"",'Act9'!$Q144,"")</f>
        <v/>
      </c>
      <c r="AN144" s="97">
        <f>'Act9'!$C144</f>
        <v>0</v>
      </c>
      <c r="AO144" s="85" t="str">
        <f t="shared" si="59"/>
        <v/>
      </c>
      <c r="AP144" s="39" t="str">
        <f>IF('Act10'!$Q144&lt;&gt;"",'Act10'!$Q144,"")</f>
        <v/>
      </c>
      <c r="AQ144" s="97">
        <f>'Act10'!$C144</f>
        <v>0</v>
      </c>
      <c r="AR144" s="85" t="str">
        <f t="shared" si="60"/>
        <v/>
      </c>
      <c r="AS144" s="91" t="str">
        <f>IF('Act11'!$Q144&lt;&gt;"",'Act11'!$Q144,"")</f>
        <v/>
      </c>
      <c r="AT144" s="97">
        <f>'Act11'!$C144</f>
        <v>0</v>
      </c>
      <c r="AU144" s="85" t="str">
        <f t="shared" si="61"/>
        <v/>
      </c>
      <c r="AV144" s="91" t="str">
        <f>IF('Act12'!$Q144&lt;&gt;"",'Act12'!$Q144,"")</f>
        <v/>
      </c>
      <c r="AW144" s="97">
        <f>'Act12'!$C144</f>
        <v>0</v>
      </c>
      <c r="AX144" s="85" t="str">
        <f t="shared" si="62"/>
        <v/>
      </c>
      <c r="AY144" s="72"/>
    </row>
    <row r="145" spans="2:51">
      <c r="B145" s="95">
        <f t="shared" si="42"/>
        <v>0</v>
      </c>
      <c r="C145" s="95">
        <f t="shared" si="43"/>
        <v>0</v>
      </c>
      <c r="D145" s="95">
        <f t="shared" si="44"/>
        <v>0</v>
      </c>
      <c r="E145" s="95">
        <f t="shared" si="45"/>
        <v>0</v>
      </c>
      <c r="F145" s="95">
        <f t="shared" si="46"/>
        <v>0</v>
      </c>
      <c r="G145" s="95">
        <f t="shared" si="47"/>
        <v>0</v>
      </c>
      <c r="H145" s="95">
        <f t="shared" si="48"/>
        <v>0</v>
      </c>
      <c r="I145" s="95">
        <f t="shared" si="49"/>
        <v>0</v>
      </c>
      <c r="J145" s="95">
        <f t="shared" si="50"/>
        <v>0</v>
      </c>
      <c r="K145" s="95">
        <f t="shared" si="51"/>
        <v>0</v>
      </c>
      <c r="L145" s="95">
        <f t="shared" si="52"/>
        <v>0</v>
      </c>
      <c r="M145" s="94"/>
      <c r="N145" s="91" t="str">
        <f>IF('Act1'!$Q145&lt;&gt;"",'Act1'!$Q145,"")</f>
        <v/>
      </c>
      <c r="O145" s="93">
        <f>'Act1'!$C145</f>
        <v>0</v>
      </c>
      <c r="P145" s="85"/>
      <c r="Q145" s="91" t="str">
        <f>IF('Act2'!$Q145&lt;&gt;"",'Act2'!$Q145,"")</f>
        <v/>
      </c>
      <c r="R145" s="93">
        <f>'Act2'!$C145</f>
        <v>0</v>
      </c>
      <c r="S145" s="85" t="str">
        <f>IF(AND(Q145&lt;&gt;$N145,Q145&lt;&gt;""),"*","")</f>
        <v/>
      </c>
      <c r="T145" s="91" t="str">
        <f>IF('Act3'!$Q145&lt;&gt;"",'Act3'!$Q145,"")</f>
        <v/>
      </c>
      <c r="U145" s="93">
        <f>'Act3'!$C145</f>
        <v>0</v>
      </c>
      <c r="V145" s="85" t="str">
        <f>IF(AND(T145&lt;&gt;$N145,T145&lt;&gt;""),"*","")</f>
        <v/>
      </c>
      <c r="W145" s="91" t="str">
        <f>IF('Act4'!$Q145&lt;&gt;"",'Act4'!$Q145,"")</f>
        <v/>
      </c>
      <c r="X145" s="93">
        <f>'Act4'!$C145</f>
        <v>0</v>
      </c>
      <c r="Y145" s="85" t="str">
        <f t="shared" si="53"/>
        <v/>
      </c>
      <c r="Z145" s="91" t="str">
        <f>IF('Act5'!$Q145&lt;&gt;"",'Act5'!$Q145,"")</f>
        <v/>
      </c>
      <c r="AA145" s="93">
        <f>'Act5'!$C145</f>
        <v>0</v>
      </c>
      <c r="AB145" s="85" t="str">
        <f t="shared" si="54"/>
        <v/>
      </c>
      <c r="AC145" s="91" t="str">
        <f>IF('Act6'!$Q145&lt;&gt;"",'Act6'!$Q145,"")</f>
        <v/>
      </c>
      <c r="AD145" s="93">
        <f>'Act6'!$C145</f>
        <v>0</v>
      </c>
      <c r="AE145" s="85" t="str">
        <f t="shared" si="55"/>
        <v/>
      </c>
      <c r="AF145" s="39" t="str">
        <f>IF('Act7'!$Q145&lt;&gt;"",'Act7'!$Q145,"")</f>
        <v/>
      </c>
      <c r="AG145" s="97">
        <f>'Act7'!$C145</f>
        <v>0</v>
      </c>
      <c r="AH145" s="85" t="str">
        <f t="shared" si="56"/>
        <v/>
      </c>
      <c r="AI145" s="85" t="str">
        <f t="shared" si="57"/>
        <v/>
      </c>
      <c r="AJ145" s="39" t="str">
        <f>IF('Act8'!$Q145&lt;&gt;"",'Act8'!$Q145,"")</f>
        <v/>
      </c>
      <c r="AK145" s="97">
        <f>'Act8'!$C145</f>
        <v>0</v>
      </c>
      <c r="AL145" s="85" t="str">
        <f t="shared" si="58"/>
        <v/>
      </c>
      <c r="AM145" s="39" t="str">
        <f>IF('Act9'!$Q145&lt;&gt;"",'Act9'!$Q145,"")</f>
        <v/>
      </c>
      <c r="AN145" s="97">
        <f>'Act9'!$C145</f>
        <v>0</v>
      </c>
      <c r="AO145" s="85" t="str">
        <f t="shared" si="59"/>
        <v/>
      </c>
      <c r="AP145" s="39" t="str">
        <f>IF('Act10'!$Q145&lt;&gt;"",'Act10'!$Q145,"")</f>
        <v/>
      </c>
      <c r="AQ145" s="97">
        <f>'Act10'!$C145</f>
        <v>0</v>
      </c>
      <c r="AR145" s="85" t="str">
        <f t="shared" si="60"/>
        <v/>
      </c>
      <c r="AS145" s="91" t="str">
        <f>IF('Act11'!$Q145&lt;&gt;"",'Act11'!$Q145,"")</f>
        <v/>
      </c>
      <c r="AT145" s="97">
        <f>'Act11'!$C145</f>
        <v>0</v>
      </c>
      <c r="AU145" s="85" t="str">
        <f t="shared" si="61"/>
        <v/>
      </c>
      <c r="AV145" s="91" t="str">
        <f>IF('Act12'!$Q145&lt;&gt;"",'Act12'!$Q145,"")</f>
        <v/>
      </c>
      <c r="AW145" s="97">
        <f>'Act12'!$C145</f>
        <v>0</v>
      </c>
      <c r="AX145" s="85" t="str">
        <f t="shared" si="62"/>
        <v/>
      </c>
      <c r="AY145" s="72"/>
    </row>
    <row r="146" spans="2:51">
      <c r="B146" s="95">
        <f t="shared" si="42"/>
        <v>0</v>
      </c>
      <c r="C146" s="95">
        <f t="shared" si="43"/>
        <v>0</v>
      </c>
      <c r="D146" s="95">
        <f t="shared" si="44"/>
        <v>0</v>
      </c>
      <c r="E146" s="95">
        <f t="shared" si="45"/>
        <v>0</v>
      </c>
      <c r="F146" s="95">
        <f t="shared" si="46"/>
        <v>0</v>
      </c>
      <c r="G146" s="95">
        <f t="shared" si="47"/>
        <v>0</v>
      </c>
      <c r="H146" s="95">
        <f t="shared" si="48"/>
        <v>0</v>
      </c>
      <c r="I146" s="95">
        <f t="shared" si="49"/>
        <v>0</v>
      </c>
      <c r="J146" s="95">
        <f t="shared" si="50"/>
        <v>0</v>
      </c>
      <c r="K146" s="95">
        <f t="shared" si="51"/>
        <v>0</v>
      </c>
      <c r="L146" s="95">
        <f t="shared" si="52"/>
        <v>0</v>
      </c>
      <c r="M146" s="94"/>
      <c r="N146" s="91" t="str">
        <f>IF('Act1'!$Q146&lt;&gt;"",'Act1'!$Q146,"")</f>
        <v/>
      </c>
      <c r="O146" s="93">
        <f>'Act1'!$C146</f>
        <v>0</v>
      </c>
      <c r="P146" s="85"/>
      <c r="Q146" s="91" t="str">
        <f>IF('Act2'!$Q146&lt;&gt;"",'Act2'!$Q146,"")</f>
        <v/>
      </c>
      <c r="R146" s="93">
        <f>'Act2'!$C146</f>
        <v>0</v>
      </c>
      <c r="S146" s="85" t="str">
        <f>IF(AND(Q146&lt;&gt;$N146,Q146&lt;&gt;""),"*","")</f>
        <v/>
      </c>
      <c r="T146" s="91" t="str">
        <f>IF('Act3'!$Q146&lt;&gt;"",'Act3'!$Q146,"")</f>
        <v/>
      </c>
      <c r="U146" s="93">
        <f>'Act3'!$C146</f>
        <v>0</v>
      </c>
      <c r="V146" s="85" t="str">
        <f>IF(AND(T146&lt;&gt;$N146,T146&lt;&gt;""),"*","")</f>
        <v/>
      </c>
      <c r="W146" s="91" t="str">
        <f>IF('Act4'!$Q146&lt;&gt;"",'Act4'!$Q146,"")</f>
        <v/>
      </c>
      <c r="X146" s="93">
        <f>'Act4'!$C146</f>
        <v>0</v>
      </c>
      <c r="Y146" s="85" t="str">
        <f t="shared" si="53"/>
        <v/>
      </c>
      <c r="Z146" s="91" t="str">
        <f>IF('Act5'!$Q146&lt;&gt;"",'Act5'!$Q146,"")</f>
        <v/>
      </c>
      <c r="AA146" s="93">
        <f>'Act5'!$C146</f>
        <v>0</v>
      </c>
      <c r="AB146" s="85" t="str">
        <f t="shared" si="54"/>
        <v/>
      </c>
      <c r="AC146" s="91" t="str">
        <f>IF('Act6'!$Q146&lt;&gt;"",'Act6'!$Q146,"")</f>
        <v/>
      </c>
      <c r="AD146" s="93">
        <f>'Act6'!$C146</f>
        <v>0</v>
      </c>
      <c r="AE146" s="85" t="str">
        <f t="shared" si="55"/>
        <v/>
      </c>
      <c r="AF146" s="39" t="str">
        <f>IF('Act7'!$Q146&lt;&gt;"",'Act7'!$Q146,"")</f>
        <v/>
      </c>
      <c r="AG146" s="97">
        <f>'Act7'!$C146</f>
        <v>0</v>
      </c>
      <c r="AH146" s="85" t="str">
        <f t="shared" si="56"/>
        <v/>
      </c>
      <c r="AI146" s="85" t="str">
        <f t="shared" si="57"/>
        <v/>
      </c>
      <c r="AJ146" s="39" t="str">
        <f>IF('Act8'!$Q146&lt;&gt;"",'Act8'!$Q146,"")</f>
        <v/>
      </c>
      <c r="AK146" s="97">
        <f>'Act8'!$C146</f>
        <v>0</v>
      </c>
      <c r="AL146" s="85" t="str">
        <f t="shared" si="58"/>
        <v/>
      </c>
      <c r="AM146" s="39" t="str">
        <f>IF('Act9'!$Q146&lt;&gt;"",'Act9'!$Q146,"")</f>
        <v/>
      </c>
      <c r="AN146" s="97">
        <f>'Act9'!$C146</f>
        <v>0</v>
      </c>
      <c r="AO146" s="85" t="str">
        <f t="shared" si="59"/>
        <v/>
      </c>
      <c r="AP146" s="39" t="str">
        <f>IF('Act10'!$Q146&lt;&gt;"",'Act10'!$Q146,"")</f>
        <v/>
      </c>
      <c r="AQ146" s="97">
        <f>'Act10'!$C146</f>
        <v>0</v>
      </c>
      <c r="AR146" s="85" t="str">
        <f t="shared" si="60"/>
        <v/>
      </c>
      <c r="AS146" s="91" t="str">
        <f>IF('Act11'!$Q146&lt;&gt;"",'Act11'!$Q146,"")</f>
        <v/>
      </c>
      <c r="AT146" s="97">
        <f>'Act11'!$C146</f>
        <v>0</v>
      </c>
      <c r="AU146" s="85" t="str">
        <f t="shared" si="61"/>
        <v/>
      </c>
      <c r="AV146" s="91" t="str">
        <f>IF('Act12'!$Q146&lt;&gt;"",'Act12'!$Q146,"")</f>
        <v/>
      </c>
      <c r="AW146" s="97">
        <f>'Act12'!$C146</f>
        <v>0</v>
      </c>
      <c r="AX146" s="85" t="str">
        <f t="shared" si="62"/>
        <v/>
      </c>
      <c r="AY146" s="72"/>
    </row>
    <row r="147" spans="2:51">
      <c r="B147" s="95">
        <f t="shared" si="42"/>
        <v>0</v>
      </c>
      <c r="C147" s="95">
        <f t="shared" si="43"/>
        <v>0</v>
      </c>
      <c r="D147" s="95">
        <f t="shared" si="44"/>
        <v>0</v>
      </c>
      <c r="E147" s="95">
        <f t="shared" si="45"/>
        <v>0</v>
      </c>
      <c r="F147" s="95">
        <f t="shared" si="46"/>
        <v>0</v>
      </c>
      <c r="G147" s="95">
        <f t="shared" si="47"/>
        <v>0</v>
      </c>
      <c r="H147" s="95">
        <f t="shared" si="48"/>
        <v>0</v>
      </c>
      <c r="I147" s="95">
        <f t="shared" si="49"/>
        <v>0</v>
      </c>
      <c r="J147" s="95">
        <f t="shared" si="50"/>
        <v>0</v>
      </c>
      <c r="K147" s="95">
        <f t="shared" si="51"/>
        <v>0</v>
      </c>
      <c r="L147" s="95">
        <f t="shared" si="52"/>
        <v>0</v>
      </c>
      <c r="M147" s="94"/>
      <c r="N147" s="91" t="str">
        <f>IF('Act1'!$Q147&lt;&gt;"",'Act1'!$Q147,"")</f>
        <v/>
      </c>
      <c r="O147" s="93">
        <f>'Act1'!$C147</f>
        <v>0</v>
      </c>
      <c r="P147" s="85"/>
      <c r="Q147" s="91" t="str">
        <f>IF('Act2'!$Q147&lt;&gt;"",'Act2'!$Q147,"")</f>
        <v/>
      </c>
      <c r="R147" s="93">
        <f>'Act2'!$C147</f>
        <v>0</v>
      </c>
      <c r="S147" s="85" t="str">
        <f>IF(AND(Q147&lt;&gt;$N147,Q147&lt;&gt;""),"*","")</f>
        <v/>
      </c>
      <c r="T147" s="91" t="str">
        <f>IF('Act3'!$Q147&lt;&gt;"",'Act3'!$Q147,"")</f>
        <v/>
      </c>
      <c r="U147" s="93">
        <f>'Act3'!$C147</f>
        <v>0</v>
      </c>
      <c r="V147" s="85" t="str">
        <f>IF(AND(T147&lt;&gt;$N147,T147&lt;&gt;""),"*","")</f>
        <v/>
      </c>
      <c r="W147" s="91" t="str">
        <f>IF('Act4'!$Q147&lt;&gt;"",'Act4'!$Q147,"")</f>
        <v/>
      </c>
      <c r="X147" s="93">
        <f>'Act4'!$C147</f>
        <v>0</v>
      </c>
      <c r="Y147" s="85" t="str">
        <f t="shared" si="53"/>
        <v/>
      </c>
      <c r="Z147" s="91" t="str">
        <f>IF('Act5'!$Q147&lt;&gt;"",'Act5'!$Q147,"")</f>
        <v/>
      </c>
      <c r="AA147" s="93">
        <f>'Act5'!$C147</f>
        <v>0</v>
      </c>
      <c r="AB147" s="85" t="str">
        <f t="shared" si="54"/>
        <v/>
      </c>
      <c r="AC147" s="91" t="str">
        <f>IF('Act6'!$Q147&lt;&gt;"",'Act6'!$Q147,"")</f>
        <v/>
      </c>
      <c r="AD147" s="93">
        <f>'Act6'!$C147</f>
        <v>0</v>
      </c>
      <c r="AE147" s="85" t="str">
        <f t="shared" si="55"/>
        <v/>
      </c>
      <c r="AF147" s="39" t="str">
        <f>IF('Act7'!$Q147&lt;&gt;"",'Act7'!$Q147,"")</f>
        <v/>
      </c>
      <c r="AG147" s="97">
        <f>'Act7'!$C147</f>
        <v>0</v>
      </c>
      <c r="AH147" s="85" t="str">
        <f t="shared" si="56"/>
        <v/>
      </c>
      <c r="AI147" s="85" t="str">
        <f t="shared" si="57"/>
        <v/>
      </c>
      <c r="AJ147" s="39" t="str">
        <f>IF('Act8'!$Q147&lt;&gt;"",'Act8'!$Q147,"")</f>
        <v/>
      </c>
      <c r="AK147" s="97">
        <f>'Act8'!$C147</f>
        <v>0</v>
      </c>
      <c r="AL147" s="85" t="str">
        <f t="shared" si="58"/>
        <v/>
      </c>
      <c r="AM147" s="39" t="str">
        <f>IF('Act9'!$Q147&lt;&gt;"",'Act9'!$Q147,"")</f>
        <v/>
      </c>
      <c r="AN147" s="97">
        <f>'Act9'!$C147</f>
        <v>0</v>
      </c>
      <c r="AO147" s="85" t="str">
        <f t="shared" si="59"/>
        <v/>
      </c>
      <c r="AP147" s="39" t="str">
        <f>IF('Act10'!$Q147&lt;&gt;"",'Act10'!$Q147,"")</f>
        <v/>
      </c>
      <c r="AQ147" s="97">
        <f>'Act10'!$C147</f>
        <v>0</v>
      </c>
      <c r="AR147" s="85" t="str">
        <f t="shared" si="60"/>
        <v/>
      </c>
      <c r="AS147" s="91" t="str">
        <f>IF('Act11'!$Q147&lt;&gt;"",'Act11'!$Q147,"")</f>
        <v/>
      </c>
      <c r="AT147" s="97">
        <f>'Act11'!$C147</f>
        <v>0</v>
      </c>
      <c r="AU147" s="85" t="str">
        <f t="shared" si="61"/>
        <v/>
      </c>
      <c r="AV147" s="91" t="str">
        <f>IF('Act12'!$Q147&lt;&gt;"",'Act12'!$Q147,"")</f>
        <v/>
      </c>
      <c r="AW147" s="97">
        <f>'Act12'!$C147</f>
        <v>0</v>
      </c>
      <c r="AX147" s="85" t="str">
        <f t="shared" si="62"/>
        <v/>
      </c>
      <c r="AY147" s="72"/>
    </row>
    <row r="148" spans="2:51">
      <c r="B148" s="95">
        <f t="shared" si="42"/>
        <v>0</v>
      </c>
      <c r="C148" s="95">
        <f t="shared" si="43"/>
        <v>0</v>
      </c>
      <c r="D148" s="95">
        <f t="shared" si="44"/>
        <v>0</v>
      </c>
      <c r="E148" s="95">
        <f t="shared" si="45"/>
        <v>0</v>
      </c>
      <c r="F148" s="95">
        <f t="shared" si="46"/>
        <v>0</v>
      </c>
      <c r="G148" s="95">
        <f t="shared" si="47"/>
        <v>0</v>
      </c>
      <c r="H148" s="95">
        <f t="shared" si="48"/>
        <v>0</v>
      </c>
      <c r="I148" s="95">
        <f t="shared" si="49"/>
        <v>0</v>
      </c>
      <c r="J148" s="95">
        <f t="shared" si="50"/>
        <v>0</v>
      </c>
      <c r="K148" s="95">
        <f t="shared" si="51"/>
        <v>0</v>
      </c>
      <c r="L148" s="95">
        <f t="shared" si="52"/>
        <v>0</v>
      </c>
      <c r="M148" s="94"/>
      <c r="N148" s="91" t="str">
        <f>IF('Act1'!$Q148&lt;&gt;"",'Act1'!$Q148,"")</f>
        <v/>
      </c>
      <c r="O148" s="93">
        <f>'Act1'!$C148</f>
        <v>0</v>
      </c>
      <c r="P148" s="85"/>
      <c r="Q148" s="91" t="str">
        <f>IF('Act2'!$Q148&lt;&gt;"",'Act2'!$Q148,"")</f>
        <v/>
      </c>
      <c r="R148" s="93">
        <f>'Act2'!$C148</f>
        <v>0</v>
      </c>
      <c r="S148" s="85" t="str">
        <f>IF(AND(Q148&lt;&gt;$N148,Q148&lt;&gt;""),"*","")</f>
        <v/>
      </c>
      <c r="T148" s="91" t="str">
        <f>IF('Act3'!$Q148&lt;&gt;"",'Act3'!$Q148,"")</f>
        <v/>
      </c>
      <c r="U148" s="93">
        <f>'Act3'!$C148</f>
        <v>0</v>
      </c>
      <c r="V148" s="85" t="str">
        <f>IF(AND(T148&lt;&gt;$N148,T148&lt;&gt;""),"*","")</f>
        <v/>
      </c>
      <c r="W148" s="91" t="str">
        <f>IF('Act4'!$Q148&lt;&gt;"",'Act4'!$Q148,"")</f>
        <v/>
      </c>
      <c r="X148" s="93">
        <f>'Act4'!$C148</f>
        <v>0</v>
      </c>
      <c r="Y148" s="85" t="str">
        <f t="shared" si="53"/>
        <v/>
      </c>
      <c r="Z148" s="91" t="str">
        <f>IF('Act5'!$Q148&lt;&gt;"",'Act5'!$Q148,"")</f>
        <v/>
      </c>
      <c r="AA148" s="93">
        <f>'Act5'!$C148</f>
        <v>0</v>
      </c>
      <c r="AB148" s="85" t="str">
        <f t="shared" si="54"/>
        <v/>
      </c>
      <c r="AC148" s="91" t="str">
        <f>IF('Act6'!$Q148&lt;&gt;"",'Act6'!$Q148,"")</f>
        <v/>
      </c>
      <c r="AD148" s="93">
        <f>'Act6'!$C148</f>
        <v>0</v>
      </c>
      <c r="AE148" s="85" t="str">
        <f t="shared" si="55"/>
        <v/>
      </c>
      <c r="AF148" s="39" t="str">
        <f>IF('Act7'!$Q148&lt;&gt;"",'Act7'!$Q148,"")</f>
        <v/>
      </c>
      <c r="AG148" s="97">
        <f>'Act7'!$C148</f>
        <v>0</v>
      </c>
      <c r="AH148" s="85" t="str">
        <f t="shared" si="56"/>
        <v/>
      </c>
      <c r="AI148" s="85" t="str">
        <f t="shared" si="57"/>
        <v/>
      </c>
      <c r="AJ148" s="39" t="str">
        <f>IF('Act8'!$Q148&lt;&gt;"",'Act8'!$Q148,"")</f>
        <v/>
      </c>
      <c r="AK148" s="97">
        <f>'Act8'!$C148</f>
        <v>0</v>
      </c>
      <c r="AL148" s="85" t="str">
        <f t="shared" si="58"/>
        <v/>
      </c>
      <c r="AM148" s="39" t="str">
        <f>IF('Act9'!$Q148&lt;&gt;"",'Act9'!$Q148,"")</f>
        <v/>
      </c>
      <c r="AN148" s="97">
        <f>'Act9'!$C148</f>
        <v>0</v>
      </c>
      <c r="AO148" s="85" t="str">
        <f t="shared" si="59"/>
        <v/>
      </c>
      <c r="AP148" s="39" t="str">
        <f>IF('Act10'!$Q148&lt;&gt;"",'Act10'!$Q148,"")</f>
        <v/>
      </c>
      <c r="AQ148" s="97">
        <f>'Act10'!$C148</f>
        <v>0</v>
      </c>
      <c r="AR148" s="85" t="str">
        <f t="shared" si="60"/>
        <v/>
      </c>
      <c r="AS148" s="91" t="str">
        <f>IF('Act11'!$Q148&lt;&gt;"",'Act11'!$Q148,"")</f>
        <v/>
      </c>
      <c r="AT148" s="97">
        <f>'Act11'!$C148</f>
        <v>0</v>
      </c>
      <c r="AU148" s="85" t="str">
        <f t="shared" si="61"/>
        <v/>
      </c>
      <c r="AV148" s="91" t="str">
        <f>IF('Act12'!$Q148&lt;&gt;"",'Act12'!$Q148,"")</f>
        <v/>
      </c>
      <c r="AW148" s="97">
        <f>'Act12'!$C148</f>
        <v>0</v>
      </c>
      <c r="AX148" s="85" t="str">
        <f t="shared" si="62"/>
        <v/>
      </c>
      <c r="AY148" s="72"/>
    </row>
    <row r="149" spans="2:51">
      <c r="B149" s="95">
        <f t="shared" si="42"/>
        <v>0</v>
      </c>
      <c r="C149" s="95">
        <f t="shared" si="43"/>
        <v>0</v>
      </c>
      <c r="D149" s="95">
        <f t="shared" si="44"/>
        <v>0</v>
      </c>
      <c r="E149" s="95">
        <f t="shared" si="45"/>
        <v>0</v>
      </c>
      <c r="F149" s="95">
        <f t="shared" si="46"/>
        <v>0</v>
      </c>
      <c r="G149" s="95">
        <f t="shared" si="47"/>
        <v>0</v>
      </c>
      <c r="H149" s="95">
        <f t="shared" si="48"/>
        <v>0</v>
      </c>
      <c r="I149" s="95">
        <f t="shared" si="49"/>
        <v>0</v>
      </c>
      <c r="J149" s="95">
        <f t="shared" si="50"/>
        <v>0</v>
      </c>
      <c r="K149" s="95">
        <f t="shared" si="51"/>
        <v>0</v>
      </c>
      <c r="L149" s="95">
        <f t="shared" si="52"/>
        <v>0</v>
      </c>
      <c r="M149" s="94"/>
      <c r="N149" s="91" t="str">
        <f>IF('Act1'!$Q149&lt;&gt;"",'Act1'!$Q149,"")</f>
        <v/>
      </c>
      <c r="O149" s="93">
        <f>'Act1'!$C149</f>
        <v>0</v>
      </c>
      <c r="P149" s="85"/>
      <c r="Q149" s="91" t="str">
        <f>IF('Act2'!$Q149&lt;&gt;"",'Act2'!$Q149,"")</f>
        <v/>
      </c>
      <c r="R149" s="93">
        <f>'Act2'!$C149</f>
        <v>0</v>
      </c>
      <c r="S149" s="85" t="str">
        <f>IF(AND(Q149&lt;&gt;$N149,Q149&lt;&gt;""),"*","")</f>
        <v/>
      </c>
      <c r="T149" s="91" t="str">
        <f>IF('Act3'!$Q149&lt;&gt;"",'Act3'!$Q149,"")</f>
        <v/>
      </c>
      <c r="U149" s="93">
        <f>'Act3'!$C149</f>
        <v>0</v>
      </c>
      <c r="V149" s="85" t="str">
        <f>IF(AND(T149&lt;&gt;$N149,T149&lt;&gt;""),"*","")</f>
        <v/>
      </c>
      <c r="W149" s="91" t="str">
        <f>IF('Act4'!$Q149&lt;&gt;"",'Act4'!$Q149,"")</f>
        <v/>
      </c>
      <c r="X149" s="93">
        <f>'Act4'!$C149</f>
        <v>0</v>
      </c>
      <c r="Y149" s="85" t="str">
        <f t="shared" si="53"/>
        <v/>
      </c>
      <c r="Z149" s="91" t="str">
        <f>IF('Act5'!$Q149&lt;&gt;"",'Act5'!$Q149,"")</f>
        <v/>
      </c>
      <c r="AA149" s="93">
        <f>'Act5'!$C149</f>
        <v>0</v>
      </c>
      <c r="AB149" s="85" t="str">
        <f t="shared" si="54"/>
        <v/>
      </c>
      <c r="AC149" s="91" t="str">
        <f>IF('Act6'!$Q149&lt;&gt;"",'Act6'!$Q149,"")</f>
        <v/>
      </c>
      <c r="AD149" s="93">
        <f>'Act6'!$C149</f>
        <v>0</v>
      </c>
      <c r="AE149" s="85" t="str">
        <f t="shared" si="55"/>
        <v/>
      </c>
      <c r="AF149" s="39" t="str">
        <f>IF('Act7'!$Q149&lt;&gt;"",'Act7'!$Q149,"")</f>
        <v/>
      </c>
      <c r="AG149" s="97">
        <f>'Act7'!$C149</f>
        <v>0</v>
      </c>
      <c r="AH149" s="85" t="str">
        <f t="shared" si="56"/>
        <v/>
      </c>
      <c r="AI149" s="85" t="str">
        <f t="shared" si="57"/>
        <v/>
      </c>
      <c r="AJ149" s="39" t="str">
        <f>IF('Act8'!$Q149&lt;&gt;"",'Act8'!$Q149,"")</f>
        <v/>
      </c>
      <c r="AK149" s="97">
        <f>'Act8'!$C149</f>
        <v>0</v>
      </c>
      <c r="AL149" s="85" t="str">
        <f t="shared" si="58"/>
        <v/>
      </c>
      <c r="AM149" s="39" t="str">
        <f>IF('Act9'!$Q149&lt;&gt;"",'Act9'!$Q149,"")</f>
        <v/>
      </c>
      <c r="AN149" s="97">
        <f>'Act9'!$C149</f>
        <v>0</v>
      </c>
      <c r="AO149" s="85" t="str">
        <f t="shared" si="59"/>
        <v/>
      </c>
      <c r="AP149" s="39" t="str">
        <f>IF('Act10'!$Q149&lt;&gt;"",'Act10'!$Q149,"")</f>
        <v/>
      </c>
      <c r="AQ149" s="97">
        <f>'Act10'!$C149</f>
        <v>0</v>
      </c>
      <c r="AR149" s="85" t="str">
        <f t="shared" si="60"/>
        <v/>
      </c>
      <c r="AS149" s="91" t="str">
        <f>IF('Act11'!$Q149&lt;&gt;"",'Act11'!$Q149,"")</f>
        <v/>
      </c>
      <c r="AT149" s="97">
        <f>'Act11'!$C149</f>
        <v>0</v>
      </c>
      <c r="AU149" s="85" t="str">
        <f t="shared" si="61"/>
        <v/>
      </c>
      <c r="AV149" s="91" t="str">
        <f>IF('Act12'!$Q149&lt;&gt;"",'Act12'!$Q149,"")</f>
        <v/>
      </c>
      <c r="AW149" s="97">
        <f>'Act12'!$C149</f>
        <v>0</v>
      </c>
      <c r="AX149" s="85" t="str">
        <f t="shared" si="62"/>
        <v/>
      </c>
      <c r="AY149" s="72"/>
    </row>
    <row r="150" spans="2:51">
      <c r="B150" s="95">
        <f t="shared" si="42"/>
        <v>0</v>
      </c>
      <c r="C150" s="95">
        <f t="shared" si="43"/>
        <v>0</v>
      </c>
      <c r="D150" s="95">
        <f t="shared" si="44"/>
        <v>0</v>
      </c>
      <c r="E150" s="95">
        <f t="shared" si="45"/>
        <v>0</v>
      </c>
      <c r="F150" s="95">
        <f t="shared" si="46"/>
        <v>0</v>
      </c>
      <c r="G150" s="95">
        <f t="shared" si="47"/>
        <v>0</v>
      </c>
      <c r="H150" s="95">
        <f t="shared" si="48"/>
        <v>0</v>
      </c>
      <c r="I150" s="95">
        <f t="shared" si="49"/>
        <v>0</v>
      </c>
      <c r="J150" s="95">
        <f t="shared" si="50"/>
        <v>0</v>
      </c>
      <c r="K150" s="95">
        <f t="shared" si="51"/>
        <v>0</v>
      </c>
      <c r="L150" s="95">
        <f t="shared" si="52"/>
        <v>0</v>
      </c>
      <c r="M150" s="94"/>
      <c r="N150" s="91" t="str">
        <f>IF('Act1'!$Q150&lt;&gt;"",'Act1'!$Q150,"")</f>
        <v/>
      </c>
      <c r="O150" s="93">
        <f>'Act1'!$C150</f>
        <v>0</v>
      </c>
      <c r="P150" s="85"/>
      <c r="Q150" s="91" t="str">
        <f>IF('Act2'!$Q150&lt;&gt;"",'Act2'!$Q150,"")</f>
        <v/>
      </c>
      <c r="R150" s="93">
        <f>'Act2'!$C150</f>
        <v>0</v>
      </c>
      <c r="S150" s="85" t="str">
        <f>IF(AND(Q150&lt;&gt;$N150,Q150&lt;&gt;""),"*","")</f>
        <v/>
      </c>
      <c r="T150" s="91" t="str">
        <f>IF('Act3'!$Q150&lt;&gt;"",'Act3'!$Q150,"")</f>
        <v/>
      </c>
      <c r="U150" s="93">
        <f>'Act3'!$C150</f>
        <v>0</v>
      </c>
      <c r="V150" s="85" t="str">
        <f>IF(AND(T150&lt;&gt;$N150,T150&lt;&gt;""),"*","")</f>
        <v/>
      </c>
      <c r="W150" s="91" t="str">
        <f>IF('Act4'!$Q150&lt;&gt;"",'Act4'!$Q150,"")</f>
        <v/>
      </c>
      <c r="X150" s="93">
        <f>'Act4'!$C150</f>
        <v>0</v>
      </c>
      <c r="Y150" s="85" t="str">
        <f t="shared" si="53"/>
        <v/>
      </c>
      <c r="Z150" s="91" t="str">
        <f>IF('Act5'!$Q150&lt;&gt;"",'Act5'!$Q150,"")</f>
        <v/>
      </c>
      <c r="AA150" s="93">
        <f>'Act5'!$C150</f>
        <v>0</v>
      </c>
      <c r="AB150" s="85" t="str">
        <f t="shared" si="54"/>
        <v/>
      </c>
      <c r="AC150" s="91" t="str">
        <f>IF('Act6'!$Q150&lt;&gt;"",'Act6'!$Q150,"")</f>
        <v/>
      </c>
      <c r="AD150" s="93">
        <f>'Act6'!$C150</f>
        <v>0</v>
      </c>
      <c r="AE150" s="85" t="str">
        <f t="shared" si="55"/>
        <v/>
      </c>
      <c r="AF150" s="39" t="str">
        <f>IF('Act7'!$Q150&lt;&gt;"",'Act7'!$Q150,"")</f>
        <v/>
      </c>
      <c r="AG150" s="97">
        <f>'Act7'!$C150</f>
        <v>0</v>
      </c>
      <c r="AH150" s="85" t="str">
        <f t="shared" si="56"/>
        <v/>
      </c>
      <c r="AI150" s="85" t="str">
        <f t="shared" si="57"/>
        <v/>
      </c>
      <c r="AJ150" s="39" t="str">
        <f>IF('Act8'!$Q150&lt;&gt;"",'Act8'!$Q150,"")</f>
        <v/>
      </c>
      <c r="AK150" s="97">
        <f>'Act8'!$C150</f>
        <v>0</v>
      </c>
      <c r="AL150" s="85" t="str">
        <f t="shared" si="58"/>
        <v/>
      </c>
      <c r="AM150" s="39" t="str">
        <f>IF('Act9'!$Q150&lt;&gt;"",'Act9'!$Q150,"")</f>
        <v/>
      </c>
      <c r="AN150" s="97">
        <f>'Act9'!$C150</f>
        <v>0</v>
      </c>
      <c r="AO150" s="85" t="str">
        <f t="shared" si="59"/>
        <v/>
      </c>
      <c r="AP150" s="39" t="str">
        <f>IF('Act10'!$Q150&lt;&gt;"",'Act10'!$Q150,"")</f>
        <v/>
      </c>
      <c r="AQ150" s="97">
        <f>'Act10'!$C150</f>
        <v>0</v>
      </c>
      <c r="AR150" s="85" t="str">
        <f t="shared" si="60"/>
        <v/>
      </c>
      <c r="AS150" s="91" t="str">
        <f>IF('Act11'!$Q150&lt;&gt;"",'Act11'!$Q150,"")</f>
        <v/>
      </c>
      <c r="AT150" s="97">
        <f>'Act11'!$C150</f>
        <v>0</v>
      </c>
      <c r="AU150" s="85" t="str">
        <f t="shared" si="61"/>
        <v/>
      </c>
      <c r="AV150" s="91" t="str">
        <f>IF('Act12'!$Q150&lt;&gt;"",'Act12'!$Q150,"")</f>
        <v/>
      </c>
      <c r="AW150" s="97">
        <f>'Act12'!$C150</f>
        <v>0</v>
      </c>
      <c r="AX150" s="85" t="str">
        <f t="shared" si="62"/>
        <v/>
      </c>
      <c r="AY150" s="72"/>
    </row>
    <row r="151" spans="2:51">
      <c r="B151" s="95">
        <f t="shared" si="42"/>
        <v>0</v>
      </c>
      <c r="C151" s="95">
        <f t="shared" si="43"/>
        <v>0</v>
      </c>
      <c r="D151" s="95">
        <f t="shared" si="44"/>
        <v>0</v>
      </c>
      <c r="E151" s="95">
        <f t="shared" si="45"/>
        <v>0</v>
      </c>
      <c r="F151" s="95">
        <f t="shared" si="46"/>
        <v>0</v>
      </c>
      <c r="G151" s="95">
        <f t="shared" si="47"/>
        <v>0</v>
      </c>
      <c r="H151" s="95">
        <f t="shared" si="48"/>
        <v>0</v>
      </c>
      <c r="I151" s="95">
        <f t="shared" si="49"/>
        <v>0</v>
      </c>
      <c r="J151" s="95">
        <f t="shared" si="50"/>
        <v>0</v>
      </c>
      <c r="K151" s="95">
        <f t="shared" si="51"/>
        <v>0</v>
      </c>
      <c r="L151" s="95">
        <f t="shared" si="52"/>
        <v>0</v>
      </c>
      <c r="M151" s="94"/>
      <c r="N151" s="91" t="str">
        <f>IF('Act1'!$Q151&lt;&gt;"",'Act1'!$Q151,"")</f>
        <v/>
      </c>
      <c r="O151" s="93">
        <f>'Act1'!$C151</f>
        <v>0</v>
      </c>
      <c r="P151" s="85"/>
      <c r="Q151" s="91" t="str">
        <f>IF('Act2'!$Q151&lt;&gt;"",'Act2'!$Q151,"")</f>
        <v/>
      </c>
      <c r="R151" s="93">
        <f>'Act2'!$C151</f>
        <v>0</v>
      </c>
      <c r="S151" s="85" t="str">
        <f>IF(AND(Q151&lt;&gt;$N151,Q151&lt;&gt;""),"*","")</f>
        <v/>
      </c>
      <c r="T151" s="91" t="str">
        <f>IF('Act3'!$Q151&lt;&gt;"",'Act3'!$Q151,"")</f>
        <v/>
      </c>
      <c r="U151" s="93">
        <f>'Act3'!$C151</f>
        <v>0</v>
      </c>
      <c r="V151" s="85" t="str">
        <f>IF(AND(T151&lt;&gt;$N151,T151&lt;&gt;""),"*","")</f>
        <v/>
      </c>
      <c r="W151" s="91" t="str">
        <f>IF('Act4'!$Q151&lt;&gt;"",'Act4'!$Q151,"")</f>
        <v/>
      </c>
      <c r="X151" s="93">
        <f>'Act4'!$C151</f>
        <v>0</v>
      </c>
      <c r="Y151" s="85" t="str">
        <f t="shared" si="53"/>
        <v/>
      </c>
      <c r="Z151" s="91" t="str">
        <f>IF('Act5'!$Q151&lt;&gt;"",'Act5'!$Q151,"")</f>
        <v/>
      </c>
      <c r="AA151" s="93">
        <f>'Act5'!$C151</f>
        <v>0</v>
      </c>
      <c r="AB151" s="85" t="str">
        <f t="shared" si="54"/>
        <v/>
      </c>
      <c r="AC151" s="91" t="str">
        <f>IF('Act6'!$Q151&lt;&gt;"",'Act6'!$Q151,"")</f>
        <v/>
      </c>
      <c r="AD151" s="93">
        <f>'Act6'!$C151</f>
        <v>0</v>
      </c>
      <c r="AE151" s="85" t="str">
        <f t="shared" si="55"/>
        <v/>
      </c>
      <c r="AF151" s="39" t="str">
        <f>IF('Act7'!$Q151&lt;&gt;"",'Act7'!$Q151,"")</f>
        <v/>
      </c>
      <c r="AG151" s="97">
        <f>'Act7'!$C151</f>
        <v>0</v>
      </c>
      <c r="AH151" s="85" t="str">
        <f t="shared" si="56"/>
        <v/>
      </c>
      <c r="AI151" s="85" t="str">
        <f t="shared" si="57"/>
        <v/>
      </c>
      <c r="AJ151" s="39" t="str">
        <f>IF('Act8'!$Q151&lt;&gt;"",'Act8'!$Q151,"")</f>
        <v/>
      </c>
      <c r="AK151" s="97">
        <f>'Act8'!$C151</f>
        <v>0</v>
      </c>
      <c r="AL151" s="85" t="str">
        <f t="shared" si="58"/>
        <v/>
      </c>
      <c r="AM151" s="39" t="str">
        <f>IF('Act9'!$Q151&lt;&gt;"",'Act9'!$Q151,"")</f>
        <v/>
      </c>
      <c r="AN151" s="97">
        <f>'Act9'!$C151</f>
        <v>0</v>
      </c>
      <c r="AO151" s="85" t="str">
        <f t="shared" si="59"/>
        <v/>
      </c>
      <c r="AP151" s="39" t="str">
        <f>IF('Act10'!$Q151&lt;&gt;"",'Act10'!$Q151,"")</f>
        <v/>
      </c>
      <c r="AQ151" s="97">
        <f>'Act10'!$C151</f>
        <v>0</v>
      </c>
      <c r="AR151" s="85" t="str">
        <f t="shared" si="60"/>
        <v/>
      </c>
      <c r="AS151" s="91" t="str">
        <f>IF('Act11'!$Q151&lt;&gt;"",'Act11'!$Q151,"")</f>
        <v/>
      </c>
      <c r="AT151" s="97">
        <f>'Act11'!$C151</f>
        <v>0</v>
      </c>
      <c r="AU151" s="85" t="str">
        <f t="shared" si="61"/>
        <v/>
      </c>
      <c r="AV151" s="91" t="str">
        <f>IF('Act12'!$Q151&lt;&gt;"",'Act12'!$Q151,"")</f>
        <v/>
      </c>
      <c r="AW151" s="97">
        <f>'Act12'!$C151</f>
        <v>0</v>
      </c>
      <c r="AX151" s="85" t="str">
        <f t="shared" si="62"/>
        <v/>
      </c>
    </row>
    <row r="152" spans="2:51">
      <c r="B152" s="95">
        <f t="shared" si="42"/>
        <v>0</v>
      </c>
      <c r="C152" s="95">
        <f t="shared" si="43"/>
        <v>0</v>
      </c>
      <c r="D152" s="95">
        <f t="shared" si="44"/>
        <v>0</v>
      </c>
      <c r="E152" s="95">
        <f t="shared" si="45"/>
        <v>0</v>
      </c>
      <c r="F152" s="95">
        <f t="shared" si="46"/>
        <v>0</v>
      </c>
      <c r="G152" s="95">
        <f t="shared" si="47"/>
        <v>0</v>
      </c>
      <c r="H152" s="95">
        <f t="shared" si="48"/>
        <v>0</v>
      </c>
      <c r="I152" s="95">
        <f t="shared" si="49"/>
        <v>0</v>
      </c>
      <c r="J152" s="95">
        <f t="shared" si="50"/>
        <v>0</v>
      </c>
      <c r="K152" s="95">
        <f t="shared" si="51"/>
        <v>0</v>
      </c>
      <c r="L152" s="95">
        <f t="shared" si="52"/>
        <v>0</v>
      </c>
      <c r="M152" s="94"/>
      <c r="N152" s="91" t="str">
        <f>IF('Act1'!$Q152&lt;&gt;"",'Act1'!$Q152,"")</f>
        <v/>
      </c>
      <c r="O152" s="93">
        <f>'Act1'!$C152</f>
        <v>0</v>
      </c>
      <c r="P152" s="85"/>
      <c r="Q152" s="91" t="str">
        <f>IF('Act2'!$Q152&lt;&gt;"",'Act2'!$Q152,"")</f>
        <v/>
      </c>
      <c r="R152" s="93">
        <f>'Act2'!$C152</f>
        <v>0</v>
      </c>
      <c r="S152" s="85" t="str">
        <f>IF(AND(Q152&lt;&gt;$N152,Q152&lt;&gt;""),"*","")</f>
        <v/>
      </c>
      <c r="T152" s="91" t="str">
        <f>IF('Act3'!$Q152&lt;&gt;"",'Act3'!$Q152,"")</f>
        <v/>
      </c>
      <c r="U152" s="93">
        <f>'Act3'!$C152</f>
        <v>0</v>
      </c>
      <c r="V152" s="85" t="str">
        <f>IF(AND(T152&lt;&gt;$N152,T152&lt;&gt;""),"*","")</f>
        <v/>
      </c>
      <c r="W152" s="91" t="str">
        <f>IF('Act4'!$Q152&lt;&gt;"",'Act4'!$Q152,"")</f>
        <v/>
      </c>
      <c r="X152" s="93">
        <f>'Act4'!$C152</f>
        <v>0</v>
      </c>
      <c r="Y152" s="85" t="str">
        <f t="shared" si="53"/>
        <v/>
      </c>
      <c r="Z152" s="91" t="str">
        <f>IF('Act5'!$Q152&lt;&gt;"",'Act5'!$Q152,"")</f>
        <v/>
      </c>
      <c r="AA152" s="93">
        <f>'Act5'!$C152</f>
        <v>0</v>
      </c>
      <c r="AB152" s="85" t="str">
        <f t="shared" si="54"/>
        <v/>
      </c>
      <c r="AC152" s="91" t="str">
        <f>IF('Act6'!$Q152&lt;&gt;"",'Act6'!$Q152,"")</f>
        <v/>
      </c>
      <c r="AD152" s="93">
        <f>'Act6'!$C152</f>
        <v>0</v>
      </c>
      <c r="AE152" s="85" t="str">
        <f t="shared" si="55"/>
        <v/>
      </c>
      <c r="AF152" s="39" t="str">
        <f>IF('Act7'!$Q152&lt;&gt;"",'Act7'!$Q152,"")</f>
        <v/>
      </c>
      <c r="AG152" s="97">
        <f>'Act7'!$C152</f>
        <v>0</v>
      </c>
      <c r="AH152" s="85" t="str">
        <f t="shared" si="56"/>
        <v/>
      </c>
      <c r="AI152" s="85" t="str">
        <f t="shared" si="57"/>
        <v/>
      </c>
      <c r="AJ152" s="39" t="str">
        <f>IF('Act8'!$Q152&lt;&gt;"",'Act8'!$Q152,"")</f>
        <v/>
      </c>
      <c r="AK152" s="97">
        <f>'Act8'!$C152</f>
        <v>0</v>
      </c>
      <c r="AL152" s="85" t="str">
        <f t="shared" si="58"/>
        <v/>
      </c>
      <c r="AM152" s="39" t="str">
        <f>IF('Act9'!$Q152&lt;&gt;"",'Act9'!$Q152,"")</f>
        <v/>
      </c>
      <c r="AN152" s="97">
        <f>'Act9'!$C152</f>
        <v>0</v>
      </c>
      <c r="AO152" s="85" t="str">
        <f t="shared" si="59"/>
        <v/>
      </c>
      <c r="AP152" s="39" t="str">
        <f>IF('Act10'!$Q152&lt;&gt;"",'Act10'!$Q152,"")</f>
        <v/>
      </c>
      <c r="AQ152" s="97">
        <f>'Act10'!$C152</f>
        <v>0</v>
      </c>
      <c r="AR152" s="85" t="str">
        <f t="shared" si="60"/>
        <v/>
      </c>
      <c r="AS152" s="91" t="str">
        <f>IF('Act11'!$Q152&lt;&gt;"",'Act11'!$Q152,"")</f>
        <v/>
      </c>
      <c r="AT152" s="97">
        <f>'Act11'!$C152</f>
        <v>0</v>
      </c>
      <c r="AU152" s="85" t="str">
        <f t="shared" si="61"/>
        <v/>
      </c>
      <c r="AV152" s="91" t="str">
        <f>IF('Act12'!$Q152&lt;&gt;"",'Act12'!$Q152,"")</f>
        <v/>
      </c>
      <c r="AW152" s="97">
        <f>'Act12'!$C152</f>
        <v>0</v>
      </c>
      <c r="AX152" s="85" t="str">
        <f t="shared" si="62"/>
        <v/>
      </c>
    </row>
    <row r="153" spans="2:51">
      <c r="B153" s="95">
        <f t="shared" si="42"/>
        <v>0</v>
      </c>
      <c r="C153" s="95">
        <f t="shared" si="43"/>
        <v>0</v>
      </c>
      <c r="D153" s="95">
        <f t="shared" si="44"/>
        <v>0</v>
      </c>
      <c r="E153" s="95">
        <f t="shared" si="45"/>
        <v>0</v>
      </c>
      <c r="F153" s="95">
        <f t="shared" si="46"/>
        <v>0</v>
      </c>
      <c r="G153" s="95">
        <f t="shared" si="47"/>
        <v>0</v>
      </c>
      <c r="H153" s="95">
        <f t="shared" si="48"/>
        <v>0</v>
      </c>
      <c r="I153" s="95">
        <f t="shared" si="49"/>
        <v>0</v>
      </c>
      <c r="J153" s="95">
        <f t="shared" si="50"/>
        <v>0</v>
      </c>
      <c r="K153" s="95">
        <f t="shared" si="51"/>
        <v>0</v>
      </c>
      <c r="L153" s="95">
        <f t="shared" si="52"/>
        <v>0</v>
      </c>
      <c r="M153" s="94"/>
      <c r="N153" s="91" t="str">
        <f>IF('Act1'!$Q153&lt;&gt;"",'Act1'!$Q153,"")</f>
        <v/>
      </c>
      <c r="O153" s="93">
        <f>'Act1'!$C153</f>
        <v>0</v>
      </c>
      <c r="P153" s="85"/>
      <c r="Q153" s="91" t="str">
        <f>IF('Act2'!$Q153&lt;&gt;"",'Act2'!$Q153,"")</f>
        <v/>
      </c>
      <c r="R153" s="93">
        <f>'Act2'!$C153</f>
        <v>0</v>
      </c>
      <c r="S153" s="85" t="str">
        <f>IF(AND(Q153&lt;&gt;$N153,Q153&lt;&gt;""),"*","")</f>
        <v/>
      </c>
      <c r="T153" s="91" t="str">
        <f>IF('Act3'!$Q153&lt;&gt;"",'Act3'!$Q153,"")</f>
        <v/>
      </c>
      <c r="U153" s="93">
        <f>'Act3'!$C153</f>
        <v>0</v>
      </c>
      <c r="V153" s="85" t="str">
        <f>IF(AND(T153&lt;&gt;$N153,T153&lt;&gt;""),"*","")</f>
        <v/>
      </c>
      <c r="W153" s="91" t="str">
        <f>IF('Act4'!$Q153&lt;&gt;"",'Act4'!$Q153,"")</f>
        <v/>
      </c>
      <c r="X153" s="93">
        <f>'Act4'!$C153</f>
        <v>0</v>
      </c>
      <c r="Y153" s="85" t="str">
        <f t="shared" si="53"/>
        <v/>
      </c>
      <c r="Z153" s="91" t="str">
        <f>IF('Act5'!$Q153&lt;&gt;"",'Act5'!$Q153,"")</f>
        <v/>
      </c>
      <c r="AA153" s="93">
        <f>'Act5'!$C153</f>
        <v>0</v>
      </c>
      <c r="AB153" s="85" t="str">
        <f t="shared" si="54"/>
        <v/>
      </c>
      <c r="AC153" s="91" t="str">
        <f>IF('Act6'!$Q153&lt;&gt;"",'Act6'!$Q153,"")</f>
        <v/>
      </c>
      <c r="AD153" s="93">
        <f>'Act6'!$C153</f>
        <v>0</v>
      </c>
      <c r="AE153" s="85" t="str">
        <f t="shared" si="55"/>
        <v/>
      </c>
      <c r="AF153" s="39" t="str">
        <f>IF('Act7'!$Q153&lt;&gt;"",'Act7'!$Q153,"")</f>
        <v/>
      </c>
      <c r="AG153" s="97">
        <f>'Act7'!$C153</f>
        <v>0</v>
      </c>
      <c r="AH153" s="85" t="str">
        <f t="shared" si="56"/>
        <v/>
      </c>
      <c r="AI153" s="85" t="str">
        <f t="shared" si="57"/>
        <v/>
      </c>
      <c r="AJ153" s="39" t="str">
        <f>IF('Act8'!$Q153&lt;&gt;"",'Act8'!$Q153,"")</f>
        <v/>
      </c>
      <c r="AK153" s="97">
        <f>'Act8'!$C153</f>
        <v>0</v>
      </c>
      <c r="AL153" s="85" t="str">
        <f t="shared" si="58"/>
        <v/>
      </c>
      <c r="AM153" s="39" t="str">
        <f>IF('Act9'!$Q153&lt;&gt;"",'Act9'!$Q153,"")</f>
        <v/>
      </c>
      <c r="AN153" s="97">
        <f>'Act9'!$C153</f>
        <v>0</v>
      </c>
      <c r="AO153" s="85" t="str">
        <f t="shared" si="59"/>
        <v/>
      </c>
      <c r="AP153" s="39" t="str">
        <f>IF('Act10'!$Q153&lt;&gt;"",'Act10'!$Q153,"")</f>
        <v/>
      </c>
      <c r="AQ153" s="97">
        <f>'Act10'!$C153</f>
        <v>0</v>
      </c>
      <c r="AR153" s="85" t="str">
        <f t="shared" si="60"/>
        <v/>
      </c>
      <c r="AS153" s="91" t="str">
        <f>IF('Act11'!$Q153&lt;&gt;"",'Act11'!$Q153,"")</f>
        <v/>
      </c>
      <c r="AT153" s="97">
        <f>'Act11'!$C153</f>
        <v>0</v>
      </c>
      <c r="AU153" s="85" t="str">
        <f t="shared" si="61"/>
        <v/>
      </c>
      <c r="AV153" s="91" t="str">
        <f>IF('Act12'!$Q153&lt;&gt;"",'Act12'!$Q153,"")</f>
        <v/>
      </c>
      <c r="AW153" s="97">
        <f>'Act12'!$C153</f>
        <v>0</v>
      </c>
      <c r="AX153" s="85" t="str">
        <f t="shared" si="62"/>
        <v/>
      </c>
    </row>
    <row r="154" spans="2:51">
      <c r="B154" s="95">
        <f t="shared" si="42"/>
        <v>0</v>
      </c>
      <c r="C154" s="95">
        <f t="shared" si="43"/>
        <v>0</v>
      </c>
      <c r="D154" s="95">
        <f t="shared" si="44"/>
        <v>0</v>
      </c>
      <c r="E154" s="95">
        <f t="shared" si="45"/>
        <v>0</v>
      </c>
      <c r="F154" s="95">
        <f t="shared" si="46"/>
        <v>0</v>
      </c>
      <c r="G154" s="95">
        <f t="shared" si="47"/>
        <v>0</v>
      </c>
      <c r="H154" s="95">
        <f t="shared" si="48"/>
        <v>0</v>
      </c>
      <c r="I154" s="95">
        <f t="shared" si="49"/>
        <v>0</v>
      </c>
      <c r="J154" s="95">
        <f t="shared" si="50"/>
        <v>0</v>
      </c>
      <c r="K154" s="95">
        <f t="shared" si="51"/>
        <v>0</v>
      </c>
      <c r="L154" s="95">
        <f t="shared" si="52"/>
        <v>0</v>
      </c>
      <c r="M154" s="94"/>
      <c r="N154" s="91" t="str">
        <f>IF('Act1'!$Q154&lt;&gt;"",'Act1'!$Q154,"")</f>
        <v/>
      </c>
      <c r="O154" s="93">
        <f>'Act1'!$C154</f>
        <v>0</v>
      </c>
      <c r="P154" s="85"/>
      <c r="Q154" s="91" t="str">
        <f>IF('Act2'!$Q154&lt;&gt;"",'Act2'!$Q154,"")</f>
        <v/>
      </c>
      <c r="R154" s="93">
        <f>'Act2'!$C154</f>
        <v>0</v>
      </c>
      <c r="S154" s="85" t="str">
        <f>IF(AND(Q154&lt;&gt;$N154,Q154&lt;&gt;""),"*","")</f>
        <v/>
      </c>
      <c r="T154" s="91" t="str">
        <f>IF('Act3'!$Q154&lt;&gt;"",'Act3'!$Q154,"")</f>
        <v/>
      </c>
      <c r="U154" s="93">
        <f>'Act3'!$C154</f>
        <v>0</v>
      </c>
      <c r="V154" s="85" t="str">
        <f>IF(AND(T154&lt;&gt;$N154,T154&lt;&gt;""),"*","")</f>
        <v/>
      </c>
      <c r="W154" s="91" t="str">
        <f>IF('Act4'!$Q154&lt;&gt;"",'Act4'!$Q154,"")</f>
        <v/>
      </c>
      <c r="X154" s="93">
        <f>'Act4'!$C154</f>
        <v>0</v>
      </c>
      <c r="Y154" s="85" t="str">
        <f t="shared" si="53"/>
        <v/>
      </c>
      <c r="Z154" s="91" t="str">
        <f>IF('Act5'!$Q154&lt;&gt;"",'Act5'!$Q154,"")</f>
        <v/>
      </c>
      <c r="AA154" s="93">
        <f>'Act5'!$C154</f>
        <v>0</v>
      </c>
      <c r="AB154" s="85" t="str">
        <f t="shared" si="54"/>
        <v/>
      </c>
      <c r="AC154" s="91" t="str">
        <f>IF('Act6'!$Q154&lt;&gt;"",'Act6'!$Q154,"")</f>
        <v/>
      </c>
      <c r="AD154" s="93">
        <f>'Act6'!$C154</f>
        <v>0</v>
      </c>
      <c r="AE154" s="85" t="str">
        <f t="shared" si="55"/>
        <v/>
      </c>
      <c r="AF154" s="39" t="str">
        <f>IF('Act7'!$Q154&lt;&gt;"",'Act7'!$Q154,"")</f>
        <v/>
      </c>
      <c r="AG154" s="97">
        <f>'Act7'!$C154</f>
        <v>0</v>
      </c>
      <c r="AH154" s="85" t="str">
        <f t="shared" si="56"/>
        <v/>
      </c>
      <c r="AI154" s="85" t="str">
        <f t="shared" si="57"/>
        <v/>
      </c>
      <c r="AJ154" s="39" t="str">
        <f>IF('Act8'!$Q154&lt;&gt;"",'Act8'!$Q154,"")</f>
        <v/>
      </c>
      <c r="AK154" s="97">
        <f>'Act8'!$C154</f>
        <v>0</v>
      </c>
      <c r="AL154" s="85" t="str">
        <f t="shared" si="58"/>
        <v/>
      </c>
      <c r="AM154" s="39" t="str">
        <f>IF('Act9'!$Q154&lt;&gt;"",'Act9'!$Q154,"")</f>
        <v/>
      </c>
      <c r="AN154" s="97">
        <f>'Act9'!$C154</f>
        <v>0</v>
      </c>
      <c r="AO154" s="85" t="str">
        <f t="shared" si="59"/>
        <v/>
      </c>
      <c r="AP154" s="39" t="str">
        <f>IF('Act10'!$Q154&lt;&gt;"",'Act10'!$Q154,"")</f>
        <v/>
      </c>
      <c r="AQ154" s="97">
        <f>'Act10'!$C154</f>
        <v>0</v>
      </c>
      <c r="AR154" s="85" t="str">
        <f t="shared" si="60"/>
        <v/>
      </c>
      <c r="AS154" s="91" t="str">
        <f>IF('Act11'!$Q154&lt;&gt;"",'Act11'!$Q154,"")</f>
        <v/>
      </c>
      <c r="AT154" s="97">
        <f>'Act11'!$C154</f>
        <v>0</v>
      </c>
      <c r="AU154" s="85" t="str">
        <f t="shared" si="61"/>
        <v/>
      </c>
      <c r="AV154" s="91" t="str">
        <f>IF('Act12'!$Q154&lt;&gt;"",'Act12'!$Q154,"")</f>
        <v/>
      </c>
      <c r="AW154" s="97">
        <f>'Act12'!$C154</f>
        <v>0</v>
      </c>
      <c r="AX154" s="85" t="str">
        <f t="shared" si="62"/>
        <v/>
      </c>
    </row>
    <row r="155" spans="2:51">
      <c r="B155" s="95">
        <f t="shared" si="42"/>
        <v>0</v>
      </c>
      <c r="C155" s="95">
        <f t="shared" si="43"/>
        <v>0</v>
      </c>
      <c r="D155" s="95">
        <f t="shared" si="44"/>
        <v>0</v>
      </c>
      <c r="E155" s="95">
        <f t="shared" si="45"/>
        <v>0</v>
      </c>
      <c r="F155" s="95">
        <f t="shared" si="46"/>
        <v>0</v>
      </c>
      <c r="G155" s="95">
        <f t="shared" si="47"/>
        <v>0</v>
      </c>
      <c r="H155" s="95">
        <f t="shared" si="48"/>
        <v>0</v>
      </c>
      <c r="I155" s="95">
        <f t="shared" si="49"/>
        <v>0</v>
      </c>
      <c r="J155" s="95">
        <f t="shared" si="50"/>
        <v>0</v>
      </c>
      <c r="K155" s="95">
        <f t="shared" si="51"/>
        <v>0</v>
      </c>
      <c r="L155" s="95">
        <f t="shared" si="52"/>
        <v>0</v>
      </c>
      <c r="M155" s="94"/>
      <c r="N155" s="91" t="str">
        <f>IF('Act1'!$Q155&lt;&gt;"",'Act1'!$Q155,"")</f>
        <v/>
      </c>
      <c r="O155" s="93">
        <f>'Act1'!$C155</f>
        <v>0</v>
      </c>
      <c r="P155" s="85"/>
      <c r="Q155" s="91" t="str">
        <f>IF('Act2'!$Q155&lt;&gt;"",'Act2'!$Q155,"")</f>
        <v/>
      </c>
      <c r="R155" s="93">
        <f>'Act2'!$C155</f>
        <v>0</v>
      </c>
      <c r="S155" s="85" t="str">
        <f>IF(AND(Q155&lt;&gt;$N155,Q155&lt;&gt;""),"*","")</f>
        <v/>
      </c>
      <c r="T155" s="91" t="str">
        <f>IF('Act3'!$Q155&lt;&gt;"",'Act3'!$Q155,"")</f>
        <v/>
      </c>
      <c r="U155" s="93">
        <f>'Act3'!$C155</f>
        <v>0</v>
      </c>
      <c r="V155" s="85" t="str">
        <f>IF(AND(T155&lt;&gt;$N155,T155&lt;&gt;""),"*","")</f>
        <v/>
      </c>
      <c r="W155" s="91" t="str">
        <f>IF('Act4'!$Q155&lt;&gt;"",'Act4'!$Q155,"")</f>
        <v/>
      </c>
      <c r="X155" s="93">
        <f>'Act4'!$C155</f>
        <v>0</v>
      </c>
      <c r="Y155" s="85" t="str">
        <f t="shared" si="53"/>
        <v/>
      </c>
      <c r="Z155" s="91" t="str">
        <f>IF('Act5'!$Q155&lt;&gt;"",'Act5'!$Q155,"")</f>
        <v/>
      </c>
      <c r="AA155" s="93">
        <f>'Act5'!$C155</f>
        <v>0</v>
      </c>
      <c r="AB155" s="85" t="str">
        <f t="shared" si="54"/>
        <v/>
      </c>
      <c r="AC155" s="91" t="str">
        <f>IF('Act6'!$Q155&lt;&gt;"",'Act6'!$Q155,"")</f>
        <v/>
      </c>
      <c r="AD155" s="93">
        <f>'Act6'!$C155</f>
        <v>0</v>
      </c>
      <c r="AE155" s="85" t="str">
        <f t="shared" si="55"/>
        <v/>
      </c>
      <c r="AF155" s="39" t="str">
        <f>IF('Act7'!$Q155&lt;&gt;"",'Act7'!$Q155,"")</f>
        <v/>
      </c>
      <c r="AG155" s="97">
        <f>'Act7'!$C155</f>
        <v>0</v>
      </c>
      <c r="AH155" s="85" t="str">
        <f t="shared" si="56"/>
        <v/>
      </c>
      <c r="AI155" s="85" t="str">
        <f t="shared" si="57"/>
        <v/>
      </c>
      <c r="AJ155" s="39" t="str">
        <f>IF('Act8'!$Q155&lt;&gt;"",'Act8'!$Q155,"")</f>
        <v/>
      </c>
      <c r="AK155" s="97">
        <f>'Act8'!$C155</f>
        <v>0</v>
      </c>
      <c r="AL155" s="85" t="str">
        <f t="shared" si="58"/>
        <v/>
      </c>
      <c r="AM155" s="39" t="str">
        <f>IF('Act9'!$Q155&lt;&gt;"",'Act9'!$Q155,"")</f>
        <v/>
      </c>
      <c r="AN155" s="97">
        <f>'Act9'!$C155</f>
        <v>0</v>
      </c>
      <c r="AO155" s="85" t="str">
        <f t="shared" si="59"/>
        <v/>
      </c>
      <c r="AP155" s="39" t="str">
        <f>IF('Act10'!$Q155&lt;&gt;"",'Act10'!$Q155,"")</f>
        <v/>
      </c>
      <c r="AQ155" s="97">
        <f>'Act10'!$C155</f>
        <v>0</v>
      </c>
      <c r="AR155" s="85" t="str">
        <f t="shared" si="60"/>
        <v/>
      </c>
      <c r="AS155" s="91" t="str">
        <f>IF('Act11'!$Q155&lt;&gt;"",'Act11'!$Q155,"")</f>
        <v/>
      </c>
      <c r="AT155" s="97">
        <f>'Act11'!$C155</f>
        <v>0</v>
      </c>
      <c r="AU155" s="85" t="str">
        <f t="shared" si="61"/>
        <v/>
      </c>
      <c r="AV155" s="91" t="str">
        <f>IF('Act12'!$Q155&lt;&gt;"",'Act12'!$Q155,"")</f>
        <v/>
      </c>
      <c r="AW155" s="97">
        <f>'Act12'!$C155</f>
        <v>0</v>
      </c>
      <c r="AX155" s="85" t="str">
        <f t="shared" si="62"/>
        <v/>
      </c>
    </row>
    <row r="156" spans="2:51">
      <c r="B156" s="95">
        <f t="shared" si="42"/>
        <v>0</v>
      </c>
      <c r="C156" s="95">
        <f t="shared" si="43"/>
        <v>0</v>
      </c>
      <c r="D156" s="95">
        <f t="shared" si="44"/>
        <v>0</v>
      </c>
      <c r="E156" s="95">
        <f t="shared" si="45"/>
        <v>0</v>
      </c>
      <c r="F156" s="95">
        <f t="shared" si="46"/>
        <v>0</v>
      </c>
      <c r="G156" s="95">
        <f t="shared" si="47"/>
        <v>0</v>
      </c>
      <c r="H156" s="95">
        <f t="shared" si="48"/>
        <v>0</v>
      </c>
      <c r="I156" s="95">
        <f t="shared" si="49"/>
        <v>0</v>
      </c>
      <c r="J156" s="95">
        <f t="shared" si="50"/>
        <v>0</v>
      </c>
      <c r="K156" s="95">
        <f t="shared" si="51"/>
        <v>0</v>
      </c>
      <c r="L156" s="95">
        <f t="shared" si="52"/>
        <v>0</v>
      </c>
      <c r="M156" s="94"/>
      <c r="N156" s="91" t="str">
        <f>IF('Act1'!$Q156&lt;&gt;"",'Act1'!$Q156,"")</f>
        <v/>
      </c>
      <c r="O156" s="93">
        <f>'Act1'!$C156</f>
        <v>0</v>
      </c>
      <c r="P156" s="85"/>
      <c r="Q156" s="91" t="str">
        <f>IF('Act2'!$Q156&lt;&gt;"",'Act2'!$Q156,"")</f>
        <v/>
      </c>
      <c r="R156" s="93">
        <f>'Act2'!$C156</f>
        <v>0</v>
      </c>
      <c r="S156" s="85" t="str">
        <f>IF(AND(Q156&lt;&gt;$N156,Q156&lt;&gt;""),"*","")</f>
        <v/>
      </c>
      <c r="T156" s="91" t="str">
        <f>IF('Act3'!$Q156&lt;&gt;"",'Act3'!$Q156,"")</f>
        <v/>
      </c>
      <c r="U156" s="93">
        <f>'Act3'!$C156</f>
        <v>0</v>
      </c>
      <c r="V156" s="85" t="str">
        <f>IF(AND(T156&lt;&gt;$N156,T156&lt;&gt;""),"*","")</f>
        <v/>
      </c>
      <c r="W156" s="91" t="str">
        <f>IF('Act4'!$Q156&lt;&gt;"",'Act4'!$Q156,"")</f>
        <v/>
      </c>
      <c r="X156" s="93">
        <f>'Act4'!$C156</f>
        <v>0</v>
      </c>
      <c r="Y156" s="85" t="str">
        <f t="shared" si="53"/>
        <v/>
      </c>
      <c r="Z156" s="91" t="str">
        <f>IF('Act5'!$Q156&lt;&gt;"",'Act5'!$Q156,"")</f>
        <v/>
      </c>
      <c r="AA156" s="93">
        <f>'Act5'!$C156</f>
        <v>0</v>
      </c>
      <c r="AB156" s="85" t="str">
        <f t="shared" si="54"/>
        <v/>
      </c>
      <c r="AC156" s="91" t="str">
        <f>IF('Act6'!$Q156&lt;&gt;"",'Act6'!$Q156,"")</f>
        <v/>
      </c>
      <c r="AD156" s="93">
        <f>'Act6'!$C156</f>
        <v>0</v>
      </c>
      <c r="AE156" s="85" t="str">
        <f t="shared" si="55"/>
        <v/>
      </c>
      <c r="AF156" s="39" t="str">
        <f>IF('Act7'!$Q156&lt;&gt;"",'Act7'!$Q156,"")</f>
        <v/>
      </c>
      <c r="AG156" s="97">
        <f>'Act7'!$C156</f>
        <v>0</v>
      </c>
      <c r="AH156" s="85" t="str">
        <f t="shared" si="56"/>
        <v/>
      </c>
      <c r="AI156" s="85" t="str">
        <f t="shared" si="57"/>
        <v/>
      </c>
      <c r="AJ156" s="39" t="str">
        <f>IF('Act8'!$Q156&lt;&gt;"",'Act8'!$Q156,"")</f>
        <v/>
      </c>
      <c r="AK156" s="97">
        <f>'Act8'!$C156</f>
        <v>0</v>
      </c>
      <c r="AL156" s="85" t="str">
        <f t="shared" si="58"/>
        <v/>
      </c>
      <c r="AM156" s="39" t="str">
        <f>IF('Act9'!$Q156&lt;&gt;"",'Act9'!$Q156,"")</f>
        <v/>
      </c>
      <c r="AN156" s="97">
        <f>'Act9'!$C156</f>
        <v>0</v>
      </c>
      <c r="AO156" s="85" t="str">
        <f t="shared" si="59"/>
        <v/>
      </c>
      <c r="AP156" s="39" t="str">
        <f>IF('Act10'!$Q156&lt;&gt;"",'Act10'!$Q156,"")</f>
        <v/>
      </c>
      <c r="AQ156" s="97">
        <f>'Act10'!$C156</f>
        <v>0</v>
      </c>
      <c r="AR156" s="85" t="str">
        <f t="shared" si="60"/>
        <v/>
      </c>
      <c r="AS156" s="91" t="str">
        <f>IF('Act11'!$Q156&lt;&gt;"",'Act11'!$Q156,"")</f>
        <v/>
      </c>
      <c r="AT156" s="97">
        <f>'Act11'!$C156</f>
        <v>0</v>
      </c>
      <c r="AU156" s="85" t="str">
        <f t="shared" si="61"/>
        <v/>
      </c>
      <c r="AV156" s="91" t="str">
        <f>IF('Act12'!$Q156&lt;&gt;"",'Act12'!$Q156,"")</f>
        <v/>
      </c>
      <c r="AW156" s="97">
        <f>'Act12'!$C156</f>
        <v>0</v>
      </c>
      <c r="AX156" s="85" t="str">
        <f t="shared" si="62"/>
        <v/>
      </c>
    </row>
    <row r="157" spans="2:51">
      <c r="B157" s="95">
        <f t="shared" si="42"/>
        <v>0</v>
      </c>
      <c r="C157" s="95">
        <f t="shared" si="43"/>
        <v>0</v>
      </c>
      <c r="D157" s="95">
        <f t="shared" si="44"/>
        <v>0</v>
      </c>
      <c r="E157" s="95">
        <f t="shared" si="45"/>
        <v>0</v>
      </c>
      <c r="F157" s="95">
        <f t="shared" si="46"/>
        <v>0</v>
      </c>
      <c r="G157" s="95">
        <f t="shared" si="47"/>
        <v>0</v>
      </c>
      <c r="H157" s="95">
        <f t="shared" si="48"/>
        <v>0</v>
      </c>
      <c r="I157" s="95">
        <f t="shared" si="49"/>
        <v>0</v>
      </c>
      <c r="J157" s="95">
        <f t="shared" si="50"/>
        <v>0</v>
      </c>
      <c r="K157" s="95">
        <f t="shared" si="51"/>
        <v>0</v>
      </c>
      <c r="L157" s="95">
        <f t="shared" si="52"/>
        <v>0</v>
      </c>
      <c r="M157" s="94"/>
      <c r="N157" s="91" t="str">
        <f>IF('Act1'!$Q157&lt;&gt;"",'Act1'!$Q157,"")</f>
        <v/>
      </c>
      <c r="O157" s="93">
        <f>'Act1'!$C157</f>
        <v>0</v>
      </c>
      <c r="P157" s="85"/>
      <c r="Q157" s="91" t="str">
        <f>IF('Act2'!$Q157&lt;&gt;"",'Act2'!$Q157,"")</f>
        <v/>
      </c>
      <c r="R157" s="93">
        <f>'Act2'!$C157</f>
        <v>0</v>
      </c>
      <c r="S157" s="85" t="str">
        <f>IF(AND(Q157&lt;&gt;$N157,Q157&lt;&gt;""),"*","")</f>
        <v/>
      </c>
      <c r="T157" s="91" t="str">
        <f>IF('Act3'!$Q157&lt;&gt;"",'Act3'!$Q157,"")</f>
        <v/>
      </c>
      <c r="U157" s="93">
        <f>'Act3'!$C157</f>
        <v>0</v>
      </c>
      <c r="V157" s="85" t="str">
        <f>IF(AND(T157&lt;&gt;$N157,T157&lt;&gt;""),"*","")</f>
        <v/>
      </c>
      <c r="W157" s="91" t="str">
        <f>IF('Act4'!$Q157&lt;&gt;"",'Act4'!$Q157,"")</f>
        <v/>
      </c>
      <c r="X157" s="93">
        <f>'Act4'!$C157</f>
        <v>0</v>
      </c>
      <c r="Y157" s="85" t="str">
        <f t="shared" si="53"/>
        <v/>
      </c>
      <c r="Z157" s="91" t="str">
        <f>IF('Act5'!$Q157&lt;&gt;"",'Act5'!$Q157,"")</f>
        <v/>
      </c>
      <c r="AA157" s="93">
        <f>'Act5'!$C157</f>
        <v>0</v>
      </c>
      <c r="AB157" s="85" t="str">
        <f t="shared" si="54"/>
        <v/>
      </c>
      <c r="AC157" s="91" t="str">
        <f>IF('Act6'!$Q157&lt;&gt;"",'Act6'!$Q157,"")</f>
        <v/>
      </c>
      <c r="AD157" s="93">
        <f>'Act6'!$C157</f>
        <v>0</v>
      </c>
      <c r="AE157" s="85" t="str">
        <f t="shared" si="55"/>
        <v/>
      </c>
      <c r="AF157" s="39" t="str">
        <f>IF('Act7'!$Q157&lt;&gt;"",'Act7'!$Q157,"")</f>
        <v/>
      </c>
      <c r="AG157" s="97">
        <f>'Act7'!$C157</f>
        <v>0</v>
      </c>
      <c r="AH157" s="85" t="str">
        <f t="shared" si="56"/>
        <v/>
      </c>
      <c r="AI157" s="85" t="str">
        <f t="shared" si="57"/>
        <v/>
      </c>
      <c r="AJ157" s="39" t="str">
        <f>IF('Act8'!$Q157&lt;&gt;"",'Act8'!$Q157,"")</f>
        <v/>
      </c>
      <c r="AK157" s="97">
        <f>'Act8'!$C157</f>
        <v>0</v>
      </c>
      <c r="AL157" s="85" t="str">
        <f t="shared" si="58"/>
        <v/>
      </c>
      <c r="AM157" s="39" t="str">
        <f>IF('Act9'!$Q157&lt;&gt;"",'Act9'!$Q157,"")</f>
        <v/>
      </c>
      <c r="AN157" s="97">
        <f>'Act9'!$C157</f>
        <v>0</v>
      </c>
      <c r="AO157" s="85" t="str">
        <f t="shared" si="59"/>
        <v/>
      </c>
      <c r="AP157" s="39" t="str">
        <f>IF('Act10'!$Q157&lt;&gt;"",'Act10'!$Q157,"")</f>
        <v/>
      </c>
      <c r="AQ157" s="97">
        <f>'Act10'!$C157</f>
        <v>0</v>
      </c>
      <c r="AR157" s="85" t="str">
        <f t="shared" si="60"/>
        <v/>
      </c>
      <c r="AS157" s="91" t="str">
        <f>IF('Act11'!$Q157&lt;&gt;"",'Act11'!$Q157,"")</f>
        <v/>
      </c>
      <c r="AT157" s="97">
        <f>'Act11'!$C157</f>
        <v>0</v>
      </c>
      <c r="AU157" s="85" t="str">
        <f t="shared" si="61"/>
        <v/>
      </c>
      <c r="AV157" s="91" t="str">
        <f>IF('Act12'!$Q157&lt;&gt;"",'Act12'!$Q157,"")</f>
        <v/>
      </c>
      <c r="AW157" s="97">
        <f>'Act12'!$C157</f>
        <v>0</v>
      </c>
      <c r="AX157" s="85" t="str">
        <f t="shared" si="62"/>
        <v/>
      </c>
    </row>
    <row r="158" spans="2:51">
      <c r="B158" s="95">
        <f t="shared" si="42"/>
        <v>0</v>
      </c>
      <c r="C158" s="95">
        <f t="shared" si="43"/>
        <v>0</v>
      </c>
      <c r="D158" s="95">
        <f t="shared" si="44"/>
        <v>0</v>
      </c>
      <c r="E158" s="95">
        <f t="shared" si="45"/>
        <v>0</v>
      </c>
      <c r="F158" s="95">
        <f t="shared" si="46"/>
        <v>0</v>
      </c>
      <c r="G158" s="95">
        <f t="shared" si="47"/>
        <v>0</v>
      </c>
      <c r="H158" s="95">
        <f t="shared" si="48"/>
        <v>0</v>
      </c>
      <c r="I158" s="95">
        <f t="shared" si="49"/>
        <v>0</v>
      </c>
      <c r="J158" s="95">
        <f t="shared" si="50"/>
        <v>0</v>
      </c>
      <c r="K158" s="95">
        <f t="shared" si="51"/>
        <v>0</v>
      </c>
      <c r="L158" s="95">
        <f t="shared" si="52"/>
        <v>0</v>
      </c>
      <c r="M158" s="94"/>
      <c r="N158" s="91" t="str">
        <f>IF('Act1'!$Q158&lt;&gt;"",'Act1'!$Q158,"")</f>
        <v/>
      </c>
      <c r="O158" s="93">
        <f>'Act1'!$C158</f>
        <v>0</v>
      </c>
      <c r="P158" s="85"/>
      <c r="Q158" s="91" t="str">
        <f>IF('Act2'!$Q158&lt;&gt;"",'Act2'!$Q158,"")</f>
        <v/>
      </c>
      <c r="R158" s="93">
        <f>'Act2'!$C158</f>
        <v>0</v>
      </c>
      <c r="S158" s="85" t="str">
        <f>IF(AND(Q158&lt;&gt;$N158,Q158&lt;&gt;""),"*","")</f>
        <v/>
      </c>
      <c r="T158" s="91" t="str">
        <f>IF('Act3'!$Q158&lt;&gt;"",'Act3'!$Q158,"")</f>
        <v/>
      </c>
      <c r="U158" s="93">
        <f>'Act3'!$C158</f>
        <v>0</v>
      </c>
      <c r="V158" s="85" t="str">
        <f>IF(AND(T158&lt;&gt;$N158,T158&lt;&gt;""),"*","")</f>
        <v/>
      </c>
      <c r="W158" s="91" t="str">
        <f>IF('Act4'!$Q158&lt;&gt;"",'Act4'!$Q158,"")</f>
        <v/>
      </c>
      <c r="X158" s="93">
        <f>'Act4'!$C158</f>
        <v>0</v>
      </c>
      <c r="Y158" s="85" t="str">
        <f t="shared" si="53"/>
        <v/>
      </c>
      <c r="Z158" s="91" t="str">
        <f>IF('Act5'!$Q158&lt;&gt;"",'Act5'!$Q158,"")</f>
        <v/>
      </c>
      <c r="AA158" s="93">
        <f>'Act5'!$C158</f>
        <v>0</v>
      </c>
      <c r="AB158" s="85" t="str">
        <f t="shared" si="54"/>
        <v/>
      </c>
      <c r="AC158" s="91" t="str">
        <f>IF('Act6'!$Q158&lt;&gt;"",'Act6'!$Q158,"")</f>
        <v/>
      </c>
      <c r="AD158" s="93">
        <f>'Act6'!$C158</f>
        <v>0</v>
      </c>
      <c r="AE158" s="85" t="str">
        <f t="shared" si="55"/>
        <v/>
      </c>
      <c r="AF158" s="39" t="str">
        <f>IF('Act7'!$Q158&lt;&gt;"",'Act7'!$Q158,"")</f>
        <v/>
      </c>
      <c r="AG158" s="97">
        <f>'Act7'!$C158</f>
        <v>0</v>
      </c>
      <c r="AH158" s="85" t="str">
        <f t="shared" si="56"/>
        <v/>
      </c>
      <c r="AI158" s="85" t="str">
        <f t="shared" si="57"/>
        <v/>
      </c>
      <c r="AJ158" s="39" t="str">
        <f>IF('Act8'!$Q158&lt;&gt;"",'Act8'!$Q158,"")</f>
        <v/>
      </c>
      <c r="AK158" s="97">
        <f>'Act8'!$C158</f>
        <v>0</v>
      </c>
      <c r="AL158" s="85" t="str">
        <f t="shared" si="58"/>
        <v/>
      </c>
      <c r="AM158" s="39" t="str">
        <f>IF('Act9'!$Q158&lt;&gt;"",'Act9'!$Q158,"")</f>
        <v/>
      </c>
      <c r="AN158" s="97">
        <f>'Act9'!$C158</f>
        <v>0</v>
      </c>
      <c r="AO158" s="85" t="str">
        <f t="shared" si="59"/>
        <v/>
      </c>
      <c r="AP158" s="39" t="str">
        <f>IF('Act10'!$Q158&lt;&gt;"",'Act10'!$Q158,"")</f>
        <v/>
      </c>
      <c r="AQ158" s="97">
        <f>'Act10'!$C158</f>
        <v>0</v>
      </c>
      <c r="AR158" s="85" t="str">
        <f t="shared" si="60"/>
        <v/>
      </c>
      <c r="AS158" s="91" t="str">
        <f>IF('Act11'!$Q158&lt;&gt;"",'Act11'!$Q158,"")</f>
        <v/>
      </c>
      <c r="AT158" s="97">
        <f>'Act11'!$C158</f>
        <v>0</v>
      </c>
      <c r="AU158" s="85" t="str">
        <f t="shared" si="61"/>
        <v/>
      </c>
      <c r="AV158" s="91" t="str">
        <f>IF('Act12'!$Q158&lt;&gt;"",'Act12'!$Q158,"")</f>
        <v/>
      </c>
      <c r="AW158" s="97">
        <f>'Act12'!$C158</f>
        <v>0</v>
      </c>
      <c r="AX158" s="85" t="str">
        <f t="shared" si="62"/>
        <v/>
      </c>
    </row>
    <row r="159" spans="2:51">
      <c r="B159" s="95">
        <f t="shared" si="42"/>
        <v>0</v>
      </c>
      <c r="C159" s="95">
        <f t="shared" si="43"/>
        <v>0</v>
      </c>
      <c r="D159" s="95">
        <f t="shared" si="44"/>
        <v>0</v>
      </c>
      <c r="E159" s="95">
        <f t="shared" si="45"/>
        <v>0</v>
      </c>
      <c r="F159" s="95">
        <f t="shared" si="46"/>
        <v>0</v>
      </c>
      <c r="G159" s="95">
        <f t="shared" si="47"/>
        <v>0</v>
      </c>
      <c r="H159" s="95">
        <f t="shared" si="48"/>
        <v>0</v>
      </c>
      <c r="I159" s="95">
        <f t="shared" si="49"/>
        <v>0</v>
      </c>
      <c r="J159" s="95">
        <f t="shared" si="50"/>
        <v>0</v>
      </c>
      <c r="K159" s="95">
        <f t="shared" si="51"/>
        <v>0</v>
      </c>
      <c r="L159" s="95">
        <f t="shared" si="52"/>
        <v>0</v>
      </c>
      <c r="M159" s="94"/>
      <c r="N159" s="91" t="str">
        <f>IF('Act1'!$Q159&lt;&gt;"",'Act1'!$Q159,"")</f>
        <v/>
      </c>
      <c r="O159" s="93">
        <f>'Act1'!$C159</f>
        <v>0</v>
      </c>
      <c r="P159" s="85"/>
      <c r="Q159" s="91" t="str">
        <f>IF('Act2'!$Q159&lt;&gt;"",'Act2'!$Q159,"")</f>
        <v/>
      </c>
      <c r="R159" s="93">
        <f>'Act2'!$C159</f>
        <v>0</v>
      </c>
      <c r="S159" s="85" t="str">
        <f>IF(AND(Q159&lt;&gt;$N159,Q159&lt;&gt;""),"*","")</f>
        <v/>
      </c>
      <c r="T159" s="91" t="str">
        <f>IF('Act3'!$Q159&lt;&gt;"",'Act3'!$Q159,"")</f>
        <v/>
      </c>
      <c r="U159" s="93">
        <f>'Act3'!$C159</f>
        <v>0</v>
      </c>
      <c r="V159" s="85" t="str">
        <f>IF(AND(T159&lt;&gt;$N159,T159&lt;&gt;""),"*","")</f>
        <v/>
      </c>
      <c r="W159" s="91" t="str">
        <f>IF('Act4'!$Q159&lt;&gt;"",'Act4'!$Q159,"")</f>
        <v/>
      </c>
      <c r="X159" s="93">
        <f>'Act4'!$C159</f>
        <v>0</v>
      </c>
      <c r="Y159" s="85" t="str">
        <f t="shared" si="53"/>
        <v/>
      </c>
      <c r="Z159" s="91" t="str">
        <f>IF('Act5'!$Q159&lt;&gt;"",'Act5'!$Q159,"")</f>
        <v/>
      </c>
      <c r="AA159" s="93">
        <f>'Act5'!$C159</f>
        <v>0</v>
      </c>
      <c r="AB159" s="85" t="str">
        <f t="shared" si="54"/>
        <v/>
      </c>
      <c r="AC159" s="91" t="str">
        <f>IF('Act6'!$Q159&lt;&gt;"",'Act6'!$Q159,"")</f>
        <v/>
      </c>
      <c r="AD159" s="93">
        <f>'Act6'!$C159</f>
        <v>0</v>
      </c>
      <c r="AE159" s="85" t="str">
        <f t="shared" si="55"/>
        <v/>
      </c>
      <c r="AF159" s="39" t="str">
        <f>IF('Act7'!$Q159&lt;&gt;"",'Act7'!$Q159,"")</f>
        <v/>
      </c>
      <c r="AG159" s="97">
        <f>'Act7'!$C159</f>
        <v>0</v>
      </c>
      <c r="AH159" s="85" t="str">
        <f t="shared" si="56"/>
        <v/>
      </c>
      <c r="AI159" s="85" t="str">
        <f t="shared" si="57"/>
        <v/>
      </c>
      <c r="AJ159" s="39" t="str">
        <f>IF('Act8'!$Q159&lt;&gt;"",'Act8'!$Q159,"")</f>
        <v/>
      </c>
      <c r="AK159" s="97">
        <f>'Act8'!$C159</f>
        <v>0</v>
      </c>
      <c r="AL159" s="85" t="str">
        <f t="shared" si="58"/>
        <v/>
      </c>
      <c r="AM159" s="39" t="str">
        <f>IF('Act9'!$Q159&lt;&gt;"",'Act9'!$Q159,"")</f>
        <v/>
      </c>
      <c r="AN159" s="97">
        <f>'Act9'!$C159</f>
        <v>0</v>
      </c>
      <c r="AO159" s="85" t="str">
        <f t="shared" si="59"/>
        <v/>
      </c>
      <c r="AP159" s="39" t="str">
        <f>IF('Act10'!$Q159&lt;&gt;"",'Act10'!$Q159,"")</f>
        <v/>
      </c>
      <c r="AQ159" s="97">
        <f>'Act10'!$C159</f>
        <v>0</v>
      </c>
      <c r="AR159" s="85" t="str">
        <f t="shared" si="60"/>
        <v/>
      </c>
      <c r="AS159" s="91" t="str">
        <f>IF('Act11'!$Q159&lt;&gt;"",'Act11'!$Q159,"")</f>
        <v/>
      </c>
      <c r="AT159" s="97">
        <f>'Act11'!$C159</f>
        <v>0</v>
      </c>
      <c r="AU159" s="85" t="str">
        <f t="shared" si="61"/>
        <v/>
      </c>
      <c r="AV159" s="91" t="str">
        <f>IF('Act12'!$Q159&lt;&gt;"",'Act12'!$Q159,"")</f>
        <v/>
      </c>
      <c r="AW159" s="97">
        <f>'Act12'!$C159</f>
        <v>0</v>
      </c>
      <c r="AX159" s="85" t="str">
        <f t="shared" si="62"/>
        <v/>
      </c>
    </row>
    <row r="160" spans="2:51">
      <c r="B160" s="95">
        <f t="shared" si="42"/>
        <v>0</v>
      </c>
      <c r="C160" s="95">
        <f t="shared" si="43"/>
        <v>0</v>
      </c>
      <c r="D160" s="95">
        <f t="shared" si="44"/>
        <v>0</v>
      </c>
      <c r="E160" s="95">
        <f t="shared" si="45"/>
        <v>0</v>
      </c>
      <c r="F160" s="95">
        <f t="shared" si="46"/>
        <v>0</v>
      </c>
      <c r="G160" s="95">
        <f t="shared" si="47"/>
        <v>0</v>
      </c>
      <c r="H160" s="95">
        <f t="shared" si="48"/>
        <v>0</v>
      </c>
      <c r="I160" s="95">
        <f t="shared" si="49"/>
        <v>0</v>
      </c>
      <c r="J160" s="95">
        <f t="shared" si="50"/>
        <v>0</v>
      </c>
      <c r="K160" s="95">
        <f t="shared" si="51"/>
        <v>0</v>
      </c>
      <c r="L160" s="95">
        <f t="shared" si="52"/>
        <v>0</v>
      </c>
      <c r="M160" s="94"/>
      <c r="N160" s="91" t="str">
        <f>IF('Act1'!$Q160&lt;&gt;"",'Act1'!$Q160,"")</f>
        <v/>
      </c>
      <c r="O160" s="93">
        <f>'Act1'!$C160</f>
        <v>0</v>
      </c>
      <c r="P160" s="85"/>
      <c r="Q160" s="91" t="str">
        <f>IF('Act2'!$Q160&lt;&gt;"",'Act2'!$Q160,"")</f>
        <v/>
      </c>
      <c r="R160" s="93">
        <f>'Act2'!$C160</f>
        <v>0</v>
      </c>
      <c r="S160" s="85" t="str">
        <f>IF(AND(Q160&lt;&gt;$N160,Q160&lt;&gt;""),"*","")</f>
        <v/>
      </c>
      <c r="T160" s="91" t="str">
        <f>IF('Act3'!$Q160&lt;&gt;"",'Act3'!$Q160,"")</f>
        <v/>
      </c>
      <c r="U160" s="93">
        <f>'Act3'!$C160</f>
        <v>0</v>
      </c>
      <c r="V160" s="85" t="str">
        <f>IF(AND(T160&lt;&gt;$N160,T160&lt;&gt;""),"*","")</f>
        <v/>
      </c>
      <c r="W160" s="91" t="str">
        <f>IF('Act4'!$Q160&lt;&gt;"",'Act4'!$Q160,"")</f>
        <v/>
      </c>
      <c r="X160" s="93">
        <f>'Act4'!$C160</f>
        <v>0</v>
      </c>
      <c r="Y160" s="85" t="str">
        <f t="shared" si="53"/>
        <v/>
      </c>
      <c r="Z160" s="91" t="str">
        <f>IF('Act5'!$Q160&lt;&gt;"",'Act5'!$Q160,"")</f>
        <v/>
      </c>
      <c r="AA160" s="93">
        <f>'Act5'!$C160</f>
        <v>0</v>
      </c>
      <c r="AB160" s="85" t="str">
        <f t="shared" si="54"/>
        <v/>
      </c>
      <c r="AC160" s="91" t="str">
        <f>IF('Act6'!$Q160&lt;&gt;"",'Act6'!$Q160,"")</f>
        <v/>
      </c>
      <c r="AD160" s="93">
        <f>'Act6'!$C160</f>
        <v>0</v>
      </c>
      <c r="AE160" s="85" t="str">
        <f t="shared" si="55"/>
        <v/>
      </c>
      <c r="AF160" s="39" t="str">
        <f>IF('Act7'!$Q160&lt;&gt;"",'Act7'!$Q160,"")</f>
        <v/>
      </c>
      <c r="AG160" s="97">
        <f>'Act7'!$C160</f>
        <v>0</v>
      </c>
      <c r="AH160" s="85" t="str">
        <f t="shared" si="56"/>
        <v/>
      </c>
      <c r="AI160" s="85" t="str">
        <f t="shared" si="57"/>
        <v/>
      </c>
      <c r="AJ160" s="39" t="str">
        <f>IF('Act8'!$Q160&lt;&gt;"",'Act8'!$Q160,"")</f>
        <v/>
      </c>
      <c r="AK160" s="97">
        <f>'Act8'!$C160</f>
        <v>0</v>
      </c>
      <c r="AL160" s="85" t="str">
        <f t="shared" si="58"/>
        <v/>
      </c>
      <c r="AM160" s="39" t="str">
        <f>IF('Act9'!$Q160&lt;&gt;"",'Act9'!$Q160,"")</f>
        <v/>
      </c>
      <c r="AN160" s="97">
        <f>'Act9'!$C160</f>
        <v>0</v>
      </c>
      <c r="AO160" s="85" t="str">
        <f t="shared" si="59"/>
        <v/>
      </c>
      <c r="AP160" s="39" t="str">
        <f>IF('Act10'!$Q160&lt;&gt;"",'Act10'!$Q160,"")</f>
        <v/>
      </c>
      <c r="AQ160" s="97">
        <f>'Act10'!$C160</f>
        <v>0</v>
      </c>
      <c r="AR160" s="85" t="str">
        <f t="shared" si="60"/>
        <v/>
      </c>
      <c r="AS160" s="91" t="str">
        <f>IF('Act11'!$Q160&lt;&gt;"",'Act11'!$Q160,"")</f>
        <v/>
      </c>
      <c r="AT160" s="97">
        <f>'Act11'!$C160</f>
        <v>0</v>
      </c>
      <c r="AU160" s="85" t="str">
        <f t="shared" si="61"/>
        <v/>
      </c>
      <c r="AV160" s="91" t="str">
        <f>IF('Act12'!$Q160&lt;&gt;"",'Act12'!$Q160,"")</f>
        <v/>
      </c>
      <c r="AW160" s="97">
        <f>'Act12'!$C160</f>
        <v>0</v>
      </c>
      <c r="AX160" s="85" t="str">
        <f t="shared" si="62"/>
        <v/>
      </c>
    </row>
    <row r="161" spans="2:50">
      <c r="B161" s="95">
        <f t="shared" si="42"/>
        <v>0</v>
      </c>
      <c r="C161" s="95">
        <f t="shared" si="43"/>
        <v>0</v>
      </c>
      <c r="D161" s="95">
        <f t="shared" si="44"/>
        <v>0</v>
      </c>
      <c r="E161" s="95">
        <f t="shared" si="45"/>
        <v>0</v>
      </c>
      <c r="F161" s="95">
        <f t="shared" si="46"/>
        <v>0</v>
      </c>
      <c r="G161" s="95">
        <f t="shared" si="47"/>
        <v>0</v>
      </c>
      <c r="H161" s="95">
        <f t="shared" si="48"/>
        <v>0</v>
      </c>
      <c r="I161" s="95">
        <f t="shared" si="49"/>
        <v>0</v>
      </c>
      <c r="J161" s="95">
        <f t="shared" si="50"/>
        <v>0</v>
      </c>
      <c r="K161" s="95">
        <f t="shared" si="51"/>
        <v>0</v>
      </c>
      <c r="L161" s="95">
        <f t="shared" si="52"/>
        <v>0</v>
      </c>
      <c r="M161" s="94"/>
      <c r="N161" s="91" t="str">
        <f>IF('Act1'!$Q161&lt;&gt;"",'Act1'!$Q161,"")</f>
        <v/>
      </c>
      <c r="O161" s="93">
        <f>'Act1'!$C161</f>
        <v>0</v>
      </c>
      <c r="P161" s="85"/>
      <c r="Q161" s="91" t="str">
        <f>IF('Act2'!$Q161&lt;&gt;"",'Act2'!$Q161,"")</f>
        <v/>
      </c>
      <c r="R161" s="93">
        <f>'Act2'!$C161</f>
        <v>0</v>
      </c>
      <c r="S161" s="85" t="str">
        <f>IF(AND(Q161&lt;&gt;$N161,Q161&lt;&gt;""),"*","")</f>
        <v/>
      </c>
      <c r="T161" s="91" t="str">
        <f>IF('Act3'!$Q161&lt;&gt;"",'Act3'!$Q161,"")</f>
        <v/>
      </c>
      <c r="U161" s="93">
        <f>'Act3'!$C161</f>
        <v>0</v>
      </c>
      <c r="V161" s="85" t="str">
        <f>IF(AND(T161&lt;&gt;$N161,T161&lt;&gt;""),"*","")</f>
        <v/>
      </c>
      <c r="W161" s="91" t="str">
        <f>IF('Act4'!$Q161&lt;&gt;"",'Act4'!$Q161,"")</f>
        <v/>
      </c>
      <c r="X161" s="93">
        <f>'Act4'!$C161</f>
        <v>0</v>
      </c>
      <c r="Y161" s="85" t="str">
        <f t="shared" si="53"/>
        <v/>
      </c>
      <c r="Z161" s="91" t="str">
        <f>IF('Act5'!$Q161&lt;&gt;"",'Act5'!$Q161,"")</f>
        <v/>
      </c>
      <c r="AA161" s="93">
        <f>'Act5'!$C161</f>
        <v>0</v>
      </c>
      <c r="AB161" s="85" t="str">
        <f t="shared" si="54"/>
        <v/>
      </c>
      <c r="AC161" s="91" t="str">
        <f>IF('Act6'!$Q161&lt;&gt;"",'Act6'!$Q161,"")</f>
        <v/>
      </c>
      <c r="AD161" s="93">
        <f>'Act6'!$C161</f>
        <v>0</v>
      </c>
      <c r="AE161" s="85" t="str">
        <f t="shared" si="55"/>
        <v/>
      </c>
      <c r="AF161" s="39" t="str">
        <f>IF('Act7'!$Q161&lt;&gt;"",'Act7'!$Q161,"")</f>
        <v/>
      </c>
      <c r="AG161" s="97">
        <f>'Act7'!$C161</f>
        <v>0</v>
      </c>
      <c r="AH161" s="85" t="str">
        <f t="shared" si="56"/>
        <v/>
      </c>
      <c r="AI161" s="85" t="str">
        <f t="shared" si="57"/>
        <v/>
      </c>
      <c r="AJ161" s="39" t="str">
        <f>IF('Act8'!$Q161&lt;&gt;"",'Act8'!$Q161,"")</f>
        <v/>
      </c>
      <c r="AK161" s="97">
        <f>'Act8'!$C161</f>
        <v>0</v>
      </c>
      <c r="AL161" s="85" t="str">
        <f t="shared" si="58"/>
        <v/>
      </c>
      <c r="AM161" s="39" t="str">
        <f>IF('Act9'!$Q161&lt;&gt;"",'Act9'!$Q161,"")</f>
        <v/>
      </c>
      <c r="AN161" s="97">
        <f>'Act9'!$C161</f>
        <v>0</v>
      </c>
      <c r="AO161" s="85" t="str">
        <f t="shared" si="59"/>
        <v/>
      </c>
      <c r="AP161" s="39" t="str">
        <f>IF('Act10'!$Q161&lt;&gt;"",'Act10'!$Q161,"")</f>
        <v/>
      </c>
      <c r="AQ161" s="97">
        <f>'Act10'!$C161</f>
        <v>0</v>
      </c>
      <c r="AR161" s="85" t="str">
        <f t="shared" si="60"/>
        <v/>
      </c>
      <c r="AS161" s="91" t="str">
        <f>IF('Act11'!$Q161&lt;&gt;"",'Act11'!$Q161,"")</f>
        <v/>
      </c>
      <c r="AT161" s="97">
        <f>'Act11'!$C161</f>
        <v>0</v>
      </c>
      <c r="AU161" s="85" t="str">
        <f t="shared" si="61"/>
        <v/>
      </c>
      <c r="AV161" s="91" t="str">
        <f>IF('Act12'!$Q161&lt;&gt;"",'Act12'!$Q161,"")</f>
        <v/>
      </c>
      <c r="AW161" s="97">
        <f>'Act12'!$C161</f>
        <v>0</v>
      </c>
      <c r="AX161" s="85" t="str">
        <f t="shared" si="62"/>
        <v/>
      </c>
    </row>
    <row r="162" spans="2:50">
      <c r="B162" s="95">
        <f t="shared" si="42"/>
        <v>0</v>
      </c>
      <c r="C162" s="95">
        <f t="shared" si="43"/>
        <v>0</v>
      </c>
      <c r="D162" s="95">
        <f t="shared" si="44"/>
        <v>0</v>
      </c>
      <c r="E162" s="95">
        <f t="shared" si="45"/>
        <v>0</v>
      </c>
      <c r="F162" s="95">
        <f t="shared" si="46"/>
        <v>0</v>
      </c>
      <c r="G162" s="95">
        <f t="shared" si="47"/>
        <v>0</v>
      </c>
      <c r="H162" s="95">
        <f t="shared" si="48"/>
        <v>0</v>
      </c>
      <c r="I162" s="95">
        <f t="shared" si="49"/>
        <v>0</v>
      </c>
      <c r="J162" s="95">
        <f t="shared" si="50"/>
        <v>0</v>
      </c>
      <c r="K162" s="95">
        <f t="shared" si="51"/>
        <v>0</v>
      </c>
      <c r="L162" s="95">
        <f t="shared" si="52"/>
        <v>0</v>
      </c>
      <c r="M162" s="94"/>
      <c r="N162" s="91" t="str">
        <f>IF('Act1'!$Q162&lt;&gt;"",'Act1'!$Q162,"")</f>
        <v/>
      </c>
      <c r="O162" s="93">
        <f>'Act1'!$C162</f>
        <v>0</v>
      </c>
      <c r="P162" s="85"/>
      <c r="Q162" s="91" t="str">
        <f>IF('Act2'!$Q162&lt;&gt;"",'Act2'!$Q162,"")</f>
        <v/>
      </c>
      <c r="R162" s="93">
        <f>'Act2'!$C162</f>
        <v>0</v>
      </c>
      <c r="S162" s="85" t="str">
        <f>IF(AND(Q162&lt;&gt;$N162,Q162&lt;&gt;""),"*","")</f>
        <v/>
      </c>
      <c r="T162" s="91" t="str">
        <f>IF('Act3'!$Q162&lt;&gt;"",'Act3'!$Q162,"")</f>
        <v/>
      </c>
      <c r="U162" s="93">
        <f>'Act3'!$C162</f>
        <v>0</v>
      </c>
      <c r="V162" s="85" t="str">
        <f>IF(AND(T162&lt;&gt;$N162,T162&lt;&gt;""),"*","")</f>
        <v/>
      </c>
      <c r="W162" s="91" t="str">
        <f>IF('Act4'!$Q162&lt;&gt;"",'Act4'!$Q162,"")</f>
        <v/>
      </c>
      <c r="X162" s="93">
        <f>'Act4'!$C162</f>
        <v>0</v>
      </c>
      <c r="Y162" s="85" t="str">
        <f t="shared" si="53"/>
        <v/>
      </c>
      <c r="Z162" s="91" t="str">
        <f>IF('Act5'!$Q162&lt;&gt;"",'Act5'!$Q162,"")</f>
        <v/>
      </c>
      <c r="AA162" s="93">
        <f>'Act5'!$C162</f>
        <v>0</v>
      </c>
      <c r="AB162" s="85" t="str">
        <f t="shared" si="54"/>
        <v/>
      </c>
      <c r="AC162" s="91" t="str">
        <f>IF('Act6'!$Q162&lt;&gt;"",'Act6'!$Q162,"")</f>
        <v/>
      </c>
      <c r="AD162" s="93">
        <f>'Act6'!$C162</f>
        <v>0</v>
      </c>
      <c r="AE162" s="85" t="str">
        <f t="shared" si="55"/>
        <v/>
      </c>
      <c r="AF162" s="39" t="str">
        <f>IF('Act7'!$Q162&lt;&gt;"",'Act7'!$Q162,"")</f>
        <v/>
      </c>
      <c r="AG162" s="97">
        <f>'Act7'!$C162</f>
        <v>0</v>
      </c>
      <c r="AH162" s="85" t="str">
        <f t="shared" si="56"/>
        <v/>
      </c>
      <c r="AI162" s="85" t="str">
        <f t="shared" si="57"/>
        <v/>
      </c>
      <c r="AJ162" s="39" t="str">
        <f>IF('Act8'!$Q162&lt;&gt;"",'Act8'!$Q162,"")</f>
        <v/>
      </c>
      <c r="AK162" s="97">
        <f>'Act8'!$C162</f>
        <v>0</v>
      </c>
      <c r="AL162" s="85" t="str">
        <f t="shared" si="58"/>
        <v/>
      </c>
      <c r="AM162" s="39" t="str">
        <f>IF('Act9'!$Q162&lt;&gt;"",'Act9'!$Q162,"")</f>
        <v/>
      </c>
      <c r="AN162" s="97">
        <f>'Act9'!$C162</f>
        <v>0</v>
      </c>
      <c r="AO162" s="85" t="str">
        <f t="shared" si="59"/>
        <v/>
      </c>
      <c r="AP162" s="39" t="str">
        <f>IF('Act10'!$Q162&lt;&gt;"",'Act10'!$Q162,"")</f>
        <v/>
      </c>
      <c r="AQ162" s="97">
        <f>'Act10'!$C162</f>
        <v>0</v>
      </c>
      <c r="AR162" s="85" t="str">
        <f t="shared" si="60"/>
        <v/>
      </c>
      <c r="AS162" s="91" t="str">
        <f>IF('Act11'!$Q162&lt;&gt;"",'Act11'!$Q162,"")</f>
        <v/>
      </c>
      <c r="AT162" s="97">
        <f>'Act11'!$C162</f>
        <v>0</v>
      </c>
      <c r="AU162" s="85" t="str">
        <f t="shared" si="61"/>
        <v/>
      </c>
      <c r="AV162" s="91" t="str">
        <f>IF('Act12'!$Q162&lt;&gt;"",'Act12'!$Q162,"")</f>
        <v/>
      </c>
      <c r="AW162" s="97">
        <f>'Act12'!$C162</f>
        <v>0</v>
      </c>
      <c r="AX162" s="85" t="str">
        <f t="shared" si="62"/>
        <v/>
      </c>
    </row>
    <row r="163" spans="2:50">
      <c r="B163" s="95">
        <f t="shared" si="42"/>
        <v>0</v>
      </c>
      <c r="C163" s="95">
        <f t="shared" si="43"/>
        <v>0</v>
      </c>
      <c r="D163" s="95">
        <f t="shared" si="44"/>
        <v>0</v>
      </c>
      <c r="E163" s="95">
        <f t="shared" si="45"/>
        <v>0</v>
      </c>
      <c r="F163" s="95">
        <f t="shared" si="46"/>
        <v>0</v>
      </c>
      <c r="G163" s="95">
        <f t="shared" si="47"/>
        <v>0</v>
      </c>
      <c r="H163" s="95">
        <f t="shared" si="48"/>
        <v>0</v>
      </c>
      <c r="I163" s="95">
        <f t="shared" si="49"/>
        <v>0</v>
      </c>
      <c r="J163" s="95">
        <f t="shared" si="50"/>
        <v>0</v>
      </c>
      <c r="K163" s="95">
        <f t="shared" si="51"/>
        <v>0</v>
      </c>
      <c r="L163" s="95">
        <f t="shared" si="52"/>
        <v>0</v>
      </c>
      <c r="M163" s="94"/>
      <c r="N163" s="91" t="str">
        <f>IF('Act1'!$Q163&lt;&gt;"",'Act1'!$Q163,"")</f>
        <v/>
      </c>
      <c r="O163" s="93">
        <f>'Act1'!$C163</f>
        <v>0</v>
      </c>
      <c r="P163" s="85"/>
      <c r="Q163" s="91" t="str">
        <f>IF('Act2'!$Q163&lt;&gt;"",'Act2'!$Q163,"")</f>
        <v/>
      </c>
      <c r="R163" s="93">
        <f>'Act2'!$C163</f>
        <v>0</v>
      </c>
      <c r="S163" s="85" t="str">
        <f>IF(AND(Q163&lt;&gt;$N163,Q163&lt;&gt;""),"*","")</f>
        <v/>
      </c>
      <c r="T163" s="91" t="str">
        <f>IF('Act3'!$Q163&lt;&gt;"",'Act3'!$Q163,"")</f>
        <v/>
      </c>
      <c r="U163" s="93">
        <f>'Act3'!$C163</f>
        <v>0</v>
      </c>
      <c r="V163" s="85" t="str">
        <f>IF(AND(T163&lt;&gt;$N163,T163&lt;&gt;""),"*","")</f>
        <v/>
      </c>
      <c r="W163" s="91" t="str">
        <f>IF('Act4'!$Q163&lt;&gt;"",'Act4'!$Q163,"")</f>
        <v/>
      </c>
      <c r="X163" s="93">
        <f>'Act4'!$C163</f>
        <v>0</v>
      </c>
      <c r="Y163" s="85" t="str">
        <f t="shared" si="53"/>
        <v/>
      </c>
      <c r="Z163" s="91" t="str">
        <f>IF('Act5'!$Q163&lt;&gt;"",'Act5'!$Q163,"")</f>
        <v/>
      </c>
      <c r="AA163" s="93">
        <f>'Act5'!$C163</f>
        <v>0</v>
      </c>
      <c r="AB163" s="85" t="str">
        <f t="shared" si="54"/>
        <v/>
      </c>
      <c r="AC163" s="91" t="str">
        <f>IF('Act6'!$Q163&lt;&gt;"",'Act6'!$Q163,"")</f>
        <v/>
      </c>
      <c r="AD163" s="93">
        <f>'Act6'!$C163</f>
        <v>0</v>
      </c>
      <c r="AE163" s="85" t="str">
        <f t="shared" si="55"/>
        <v/>
      </c>
      <c r="AF163" s="39" t="str">
        <f>IF('Act7'!$Q163&lt;&gt;"",'Act7'!$Q163,"")</f>
        <v/>
      </c>
      <c r="AG163" s="97">
        <f>'Act7'!$C163</f>
        <v>0</v>
      </c>
      <c r="AH163" s="85" t="str">
        <f t="shared" si="56"/>
        <v/>
      </c>
      <c r="AI163" s="85" t="str">
        <f t="shared" si="57"/>
        <v/>
      </c>
      <c r="AJ163" s="39" t="str">
        <f>IF('Act8'!$Q163&lt;&gt;"",'Act8'!$Q163,"")</f>
        <v/>
      </c>
      <c r="AK163" s="97">
        <f>'Act8'!$C163</f>
        <v>0</v>
      </c>
      <c r="AL163" s="85" t="str">
        <f t="shared" si="58"/>
        <v/>
      </c>
      <c r="AM163" s="39" t="str">
        <f>IF('Act9'!$Q163&lt;&gt;"",'Act9'!$Q163,"")</f>
        <v/>
      </c>
      <c r="AN163" s="97">
        <f>'Act9'!$C163</f>
        <v>0</v>
      </c>
      <c r="AO163" s="85" t="str">
        <f t="shared" si="59"/>
        <v/>
      </c>
      <c r="AP163" s="39" t="str">
        <f>IF('Act10'!$Q163&lt;&gt;"",'Act10'!$Q163,"")</f>
        <v/>
      </c>
      <c r="AQ163" s="97">
        <f>'Act10'!$C163</f>
        <v>0</v>
      </c>
      <c r="AR163" s="85" t="str">
        <f t="shared" si="60"/>
        <v/>
      </c>
      <c r="AS163" s="91" t="str">
        <f>IF('Act11'!$Q163&lt;&gt;"",'Act11'!$Q163,"")</f>
        <v/>
      </c>
      <c r="AT163" s="97">
        <f>'Act11'!$C163</f>
        <v>0</v>
      </c>
      <c r="AU163" s="85" t="str">
        <f t="shared" si="61"/>
        <v/>
      </c>
      <c r="AV163" s="91" t="str">
        <f>IF('Act12'!$Q163&lt;&gt;"",'Act12'!$Q163,"")</f>
        <v/>
      </c>
      <c r="AW163" s="97">
        <f>'Act12'!$C163</f>
        <v>0</v>
      </c>
      <c r="AX163" s="85" t="str">
        <f t="shared" si="62"/>
        <v/>
      </c>
    </row>
    <row r="164" spans="2:50">
      <c r="B164" s="95">
        <f t="shared" si="42"/>
        <v>0</v>
      </c>
      <c r="C164" s="95">
        <f t="shared" si="43"/>
        <v>0</v>
      </c>
      <c r="D164" s="95">
        <f t="shared" si="44"/>
        <v>0</v>
      </c>
      <c r="E164" s="95">
        <f t="shared" si="45"/>
        <v>0</v>
      </c>
      <c r="F164" s="95">
        <f t="shared" si="46"/>
        <v>0</v>
      </c>
      <c r="G164" s="95">
        <f t="shared" si="47"/>
        <v>0</v>
      </c>
      <c r="H164" s="95">
        <f t="shared" si="48"/>
        <v>0</v>
      </c>
      <c r="I164" s="95">
        <f t="shared" si="49"/>
        <v>0</v>
      </c>
      <c r="J164" s="95">
        <f t="shared" si="50"/>
        <v>0</v>
      </c>
      <c r="K164" s="95">
        <f t="shared" si="51"/>
        <v>0</v>
      </c>
      <c r="L164" s="95">
        <f t="shared" si="52"/>
        <v>0</v>
      </c>
      <c r="M164" s="94"/>
      <c r="N164" s="91" t="str">
        <f>IF('Act1'!$Q164&lt;&gt;"",'Act1'!$Q164,"")</f>
        <v/>
      </c>
      <c r="O164" s="93">
        <f>'Act1'!$C164</f>
        <v>0</v>
      </c>
      <c r="P164" s="85"/>
      <c r="Q164" s="91" t="str">
        <f>IF('Act2'!$Q164&lt;&gt;"",'Act2'!$Q164,"")</f>
        <v/>
      </c>
      <c r="R164" s="93">
        <f>'Act2'!$C164</f>
        <v>0</v>
      </c>
      <c r="S164" s="85" t="str">
        <f>IF(AND(Q164&lt;&gt;$N164,Q164&lt;&gt;""),"*","")</f>
        <v/>
      </c>
      <c r="T164" s="91" t="str">
        <f>IF('Act3'!$Q164&lt;&gt;"",'Act3'!$Q164,"")</f>
        <v/>
      </c>
      <c r="U164" s="93">
        <f>'Act3'!$C164</f>
        <v>0</v>
      </c>
      <c r="V164" s="85" t="str">
        <f>IF(AND(T164&lt;&gt;$N164,T164&lt;&gt;""),"*","")</f>
        <v/>
      </c>
      <c r="W164" s="91" t="str">
        <f>IF('Act4'!$Q164&lt;&gt;"",'Act4'!$Q164,"")</f>
        <v/>
      </c>
      <c r="X164" s="93">
        <f>'Act4'!$C164</f>
        <v>0</v>
      </c>
      <c r="Y164" s="85" t="str">
        <f t="shared" si="53"/>
        <v/>
      </c>
      <c r="Z164" s="91" t="str">
        <f>IF('Act5'!$Q164&lt;&gt;"",'Act5'!$Q164,"")</f>
        <v/>
      </c>
      <c r="AA164" s="93">
        <f>'Act5'!$C164</f>
        <v>0</v>
      </c>
      <c r="AB164" s="85" t="str">
        <f t="shared" si="54"/>
        <v/>
      </c>
      <c r="AC164" s="91" t="str">
        <f>IF('Act6'!$Q164&lt;&gt;"",'Act6'!$Q164,"")</f>
        <v/>
      </c>
      <c r="AD164" s="93">
        <f>'Act6'!$C164</f>
        <v>0</v>
      </c>
      <c r="AE164" s="85" t="str">
        <f t="shared" si="55"/>
        <v/>
      </c>
      <c r="AF164" s="39" t="str">
        <f>IF('Act7'!$Q164&lt;&gt;"",'Act7'!$Q164,"")</f>
        <v/>
      </c>
      <c r="AG164" s="97">
        <f>'Act7'!$C164</f>
        <v>0</v>
      </c>
      <c r="AH164" s="85" t="str">
        <f t="shared" si="56"/>
        <v/>
      </c>
      <c r="AI164" s="85" t="str">
        <f t="shared" si="57"/>
        <v/>
      </c>
      <c r="AJ164" s="39" t="str">
        <f>IF('Act8'!$Q164&lt;&gt;"",'Act8'!$Q164,"")</f>
        <v/>
      </c>
      <c r="AK164" s="97">
        <f>'Act8'!$C164</f>
        <v>0</v>
      </c>
      <c r="AL164" s="85" t="str">
        <f t="shared" si="58"/>
        <v/>
      </c>
      <c r="AM164" s="39" t="str">
        <f>IF('Act9'!$Q164&lt;&gt;"",'Act9'!$Q164,"")</f>
        <v/>
      </c>
      <c r="AN164" s="97">
        <f>'Act9'!$C164</f>
        <v>0</v>
      </c>
      <c r="AO164" s="85" t="str">
        <f t="shared" si="59"/>
        <v/>
      </c>
      <c r="AP164" s="39" t="str">
        <f>IF('Act10'!$Q164&lt;&gt;"",'Act10'!$Q164,"")</f>
        <v/>
      </c>
      <c r="AQ164" s="97">
        <f>'Act10'!$C164</f>
        <v>0</v>
      </c>
      <c r="AR164" s="85" t="str">
        <f t="shared" si="60"/>
        <v/>
      </c>
      <c r="AS164" s="91" t="str">
        <f>IF('Act11'!$Q164&lt;&gt;"",'Act11'!$Q164,"")</f>
        <v/>
      </c>
      <c r="AT164" s="97">
        <f>'Act11'!$C164</f>
        <v>0</v>
      </c>
      <c r="AU164" s="85" t="str">
        <f t="shared" si="61"/>
        <v/>
      </c>
      <c r="AV164" s="91" t="str">
        <f>IF('Act12'!$Q164&lt;&gt;"",'Act12'!$Q164,"")</f>
        <v/>
      </c>
      <c r="AW164" s="97">
        <f>'Act12'!$C164</f>
        <v>0</v>
      </c>
      <c r="AX164" s="85" t="str">
        <f t="shared" si="62"/>
        <v/>
      </c>
    </row>
    <row r="165" spans="2:50">
      <c r="B165" s="95">
        <f t="shared" si="42"/>
        <v>0</v>
      </c>
      <c r="C165" s="95">
        <f t="shared" si="43"/>
        <v>0</v>
      </c>
      <c r="D165" s="95">
        <f t="shared" si="44"/>
        <v>0</v>
      </c>
      <c r="E165" s="95">
        <f t="shared" si="45"/>
        <v>0</v>
      </c>
      <c r="F165" s="95">
        <f t="shared" si="46"/>
        <v>0</v>
      </c>
      <c r="G165" s="95">
        <f t="shared" si="47"/>
        <v>0</v>
      </c>
      <c r="H165" s="95">
        <f t="shared" si="48"/>
        <v>0</v>
      </c>
      <c r="I165" s="95">
        <f t="shared" si="49"/>
        <v>0</v>
      </c>
      <c r="J165" s="95">
        <f t="shared" si="50"/>
        <v>0</v>
      </c>
      <c r="K165" s="95">
        <f t="shared" si="51"/>
        <v>0</v>
      </c>
      <c r="L165" s="95">
        <f t="shared" si="52"/>
        <v>0</v>
      </c>
      <c r="M165" s="94"/>
      <c r="N165" s="91" t="str">
        <f>IF('Act1'!$Q165&lt;&gt;"",'Act1'!$Q165,"")</f>
        <v/>
      </c>
      <c r="O165" s="93">
        <f>'Act1'!$C165</f>
        <v>0</v>
      </c>
      <c r="P165" s="85"/>
      <c r="Q165" s="91" t="str">
        <f>IF('Act2'!$Q165&lt;&gt;"",'Act2'!$Q165,"")</f>
        <v/>
      </c>
      <c r="R165" s="93">
        <f>'Act2'!$C165</f>
        <v>0</v>
      </c>
      <c r="S165" s="85" t="str">
        <f>IF(AND(Q165&lt;&gt;$N165,Q165&lt;&gt;""),"*","")</f>
        <v/>
      </c>
      <c r="T165" s="91" t="str">
        <f>IF('Act3'!$Q165&lt;&gt;"",'Act3'!$Q165,"")</f>
        <v/>
      </c>
      <c r="U165" s="93">
        <f>'Act3'!$C165</f>
        <v>0</v>
      </c>
      <c r="V165" s="85" t="str">
        <f>IF(AND(T165&lt;&gt;$N165,T165&lt;&gt;""),"*","")</f>
        <v/>
      </c>
      <c r="W165" s="91" t="str">
        <f>IF('Act4'!$Q165&lt;&gt;"",'Act4'!$Q165,"")</f>
        <v/>
      </c>
      <c r="X165" s="93">
        <f>'Act4'!$C165</f>
        <v>0</v>
      </c>
      <c r="Y165" s="85" t="str">
        <f t="shared" si="53"/>
        <v/>
      </c>
      <c r="Z165" s="91" t="str">
        <f>IF('Act5'!$Q165&lt;&gt;"",'Act5'!$Q165,"")</f>
        <v/>
      </c>
      <c r="AA165" s="93">
        <f>'Act5'!$C165</f>
        <v>0</v>
      </c>
      <c r="AB165" s="85" t="str">
        <f t="shared" si="54"/>
        <v/>
      </c>
      <c r="AC165" s="91" t="str">
        <f>IF('Act6'!$Q165&lt;&gt;"",'Act6'!$Q165,"")</f>
        <v/>
      </c>
      <c r="AD165" s="93">
        <f>'Act6'!$C165</f>
        <v>0</v>
      </c>
      <c r="AE165" s="85" t="str">
        <f t="shared" si="55"/>
        <v/>
      </c>
      <c r="AF165" s="39" t="str">
        <f>IF('Act7'!$Q165&lt;&gt;"",'Act7'!$Q165,"")</f>
        <v/>
      </c>
      <c r="AG165" s="97">
        <f>'Act7'!$C165</f>
        <v>0</v>
      </c>
      <c r="AH165" s="85" t="str">
        <f t="shared" si="56"/>
        <v/>
      </c>
      <c r="AI165" s="85" t="str">
        <f t="shared" si="57"/>
        <v/>
      </c>
      <c r="AJ165" s="39" t="str">
        <f>IF('Act8'!$Q165&lt;&gt;"",'Act8'!$Q165,"")</f>
        <v/>
      </c>
      <c r="AK165" s="97">
        <f>'Act8'!$C165</f>
        <v>0</v>
      </c>
      <c r="AL165" s="85" t="str">
        <f t="shared" si="58"/>
        <v/>
      </c>
      <c r="AM165" s="39" t="str">
        <f>IF('Act9'!$Q165&lt;&gt;"",'Act9'!$Q165,"")</f>
        <v/>
      </c>
      <c r="AN165" s="97">
        <f>'Act9'!$C165</f>
        <v>0</v>
      </c>
      <c r="AO165" s="85" t="str">
        <f t="shared" si="59"/>
        <v/>
      </c>
      <c r="AP165" s="39" t="str">
        <f>IF('Act10'!$Q165&lt;&gt;"",'Act10'!$Q165,"")</f>
        <v/>
      </c>
      <c r="AQ165" s="97">
        <f>'Act10'!$C165</f>
        <v>0</v>
      </c>
      <c r="AR165" s="85" t="str">
        <f t="shared" si="60"/>
        <v/>
      </c>
      <c r="AS165" s="91" t="str">
        <f>IF('Act11'!$Q165&lt;&gt;"",'Act11'!$Q165,"")</f>
        <v/>
      </c>
      <c r="AT165" s="97">
        <f>'Act11'!$C165</f>
        <v>0</v>
      </c>
      <c r="AU165" s="85" t="str">
        <f t="shared" si="61"/>
        <v/>
      </c>
      <c r="AV165" s="91" t="str">
        <f>IF('Act12'!$Q165&lt;&gt;"",'Act12'!$Q165,"")</f>
        <v/>
      </c>
      <c r="AW165" s="97">
        <f>'Act12'!$C165</f>
        <v>0</v>
      </c>
      <c r="AX165" s="85" t="str">
        <f t="shared" si="62"/>
        <v/>
      </c>
    </row>
    <row r="166" spans="2:50">
      <c r="B166" s="95">
        <f t="shared" si="42"/>
        <v>0</v>
      </c>
      <c r="C166" s="95">
        <f t="shared" si="43"/>
        <v>0</v>
      </c>
      <c r="D166" s="95">
        <f t="shared" si="44"/>
        <v>0</v>
      </c>
      <c r="E166" s="95">
        <f t="shared" si="45"/>
        <v>0</v>
      </c>
      <c r="F166" s="95">
        <f t="shared" si="46"/>
        <v>0</v>
      </c>
      <c r="G166" s="95">
        <f t="shared" si="47"/>
        <v>0</v>
      </c>
      <c r="H166" s="95">
        <f t="shared" si="48"/>
        <v>0</v>
      </c>
      <c r="I166" s="95">
        <f t="shared" si="49"/>
        <v>0</v>
      </c>
      <c r="J166" s="95">
        <f t="shared" si="50"/>
        <v>0</v>
      </c>
      <c r="K166" s="95">
        <f t="shared" si="51"/>
        <v>0</v>
      </c>
      <c r="L166" s="95">
        <f t="shared" si="52"/>
        <v>0</v>
      </c>
      <c r="M166" s="94"/>
      <c r="N166" s="91" t="str">
        <f>IF('Act1'!$Q166&lt;&gt;"",'Act1'!$Q166,"")</f>
        <v/>
      </c>
      <c r="O166" s="93">
        <f>'Act1'!$C166</f>
        <v>0</v>
      </c>
      <c r="P166" s="85"/>
      <c r="Q166" s="91" t="str">
        <f>IF('Act2'!$Q166&lt;&gt;"",'Act2'!$Q166,"")</f>
        <v/>
      </c>
      <c r="R166" s="93">
        <f>'Act2'!$C166</f>
        <v>0</v>
      </c>
      <c r="S166" s="85" t="str">
        <f>IF(AND(Q166&lt;&gt;$N166,Q166&lt;&gt;""),"*","")</f>
        <v/>
      </c>
      <c r="T166" s="91" t="str">
        <f>IF('Act3'!$Q166&lt;&gt;"",'Act3'!$Q166,"")</f>
        <v/>
      </c>
      <c r="U166" s="93">
        <f>'Act3'!$C166</f>
        <v>0</v>
      </c>
      <c r="V166" s="85" t="str">
        <f>IF(AND(T166&lt;&gt;$N166,T166&lt;&gt;""),"*","")</f>
        <v/>
      </c>
      <c r="W166" s="91" t="str">
        <f>IF('Act4'!$Q166&lt;&gt;"",'Act4'!$Q166,"")</f>
        <v/>
      </c>
      <c r="X166" s="93">
        <f>'Act4'!$C166</f>
        <v>0</v>
      </c>
      <c r="Y166" s="85" t="str">
        <f t="shared" si="53"/>
        <v/>
      </c>
      <c r="Z166" s="91" t="str">
        <f>IF('Act5'!$Q166&lt;&gt;"",'Act5'!$Q166,"")</f>
        <v/>
      </c>
      <c r="AA166" s="93">
        <f>'Act5'!$C166</f>
        <v>0</v>
      </c>
      <c r="AB166" s="85" t="str">
        <f t="shared" si="54"/>
        <v/>
      </c>
      <c r="AC166" s="91" t="str">
        <f>IF('Act6'!$Q166&lt;&gt;"",'Act6'!$Q166,"")</f>
        <v/>
      </c>
      <c r="AD166" s="93">
        <f>'Act6'!$C166</f>
        <v>0</v>
      </c>
      <c r="AE166" s="85" t="str">
        <f t="shared" si="55"/>
        <v/>
      </c>
      <c r="AF166" s="39" t="str">
        <f>IF('Act7'!$Q166&lt;&gt;"",'Act7'!$Q166,"")</f>
        <v/>
      </c>
      <c r="AG166" s="97">
        <f>'Act7'!$C166</f>
        <v>0</v>
      </c>
      <c r="AH166" s="85" t="str">
        <f t="shared" si="56"/>
        <v/>
      </c>
      <c r="AI166" s="85" t="str">
        <f t="shared" si="57"/>
        <v/>
      </c>
      <c r="AJ166" s="39" t="str">
        <f>IF('Act8'!$Q166&lt;&gt;"",'Act8'!$Q166,"")</f>
        <v/>
      </c>
      <c r="AK166" s="97">
        <f>'Act8'!$C166</f>
        <v>0</v>
      </c>
      <c r="AL166" s="85" t="str">
        <f t="shared" si="58"/>
        <v/>
      </c>
      <c r="AM166" s="39" t="str">
        <f>IF('Act9'!$Q166&lt;&gt;"",'Act9'!$Q166,"")</f>
        <v/>
      </c>
      <c r="AN166" s="97">
        <f>'Act9'!$C166</f>
        <v>0</v>
      </c>
      <c r="AO166" s="85" t="str">
        <f t="shared" si="59"/>
        <v/>
      </c>
      <c r="AP166" s="39" t="str">
        <f>IF('Act10'!$Q166&lt;&gt;"",'Act10'!$Q166,"")</f>
        <v/>
      </c>
      <c r="AQ166" s="97">
        <f>'Act10'!$C166</f>
        <v>0</v>
      </c>
      <c r="AR166" s="85" t="str">
        <f t="shared" si="60"/>
        <v/>
      </c>
      <c r="AS166" s="91" t="str">
        <f>IF('Act11'!$Q166&lt;&gt;"",'Act11'!$Q166,"")</f>
        <v/>
      </c>
      <c r="AT166" s="97">
        <f>'Act11'!$C166</f>
        <v>0</v>
      </c>
      <c r="AU166" s="85" t="str">
        <f t="shared" si="61"/>
        <v/>
      </c>
      <c r="AV166" s="91" t="str">
        <f>IF('Act12'!$Q166&lt;&gt;"",'Act12'!$Q166,"")</f>
        <v/>
      </c>
      <c r="AW166" s="97">
        <f>'Act12'!$C166</f>
        <v>0</v>
      </c>
      <c r="AX166" s="85" t="str">
        <f t="shared" si="62"/>
        <v/>
      </c>
    </row>
    <row r="167" spans="2:50">
      <c r="B167" s="95">
        <f t="shared" si="42"/>
        <v>0</v>
      </c>
      <c r="C167" s="95">
        <f t="shared" si="43"/>
        <v>0</v>
      </c>
      <c r="D167" s="95">
        <f t="shared" si="44"/>
        <v>0</v>
      </c>
      <c r="E167" s="95">
        <f t="shared" si="45"/>
        <v>0</v>
      </c>
      <c r="F167" s="95">
        <f t="shared" si="46"/>
        <v>0</v>
      </c>
      <c r="G167" s="95">
        <f t="shared" si="47"/>
        <v>0</v>
      </c>
      <c r="H167" s="95">
        <f t="shared" si="48"/>
        <v>0</v>
      </c>
      <c r="I167" s="95">
        <f t="shared" si="49"/>
        <v>0</v>
      </c>
      <c r="J167" s="95">
        <f t="shared" si="50"/>
        <v>0</v>
      </c>
      <c r="K167" s="95">
        <f t="shared" si="51"/>
        <v>0</v>
      </c>
      <c r="L167" s="95">
        <f t="shared" si="52"/>
        <v>0</v>
      </c>
      <c r="M167" s="94"/>
      <c r="N167" s="91" t="str">
        <f>IF('Act1'!$Q167&lt;&gt;"",'Act1'!$Q167,"")</f>
        <v/>
      </c>
      <c r="O167" s="93">
        <f>'Act1'!$C167</f>
        <v>0</v>
      </c>
      <c r="P167" s="85"/>
      <c r="Q167" s="91" t="str">
        <f>IF('Act2'!$Q167&lt;&gt;"",'Act2'!$Q167,"")</f>
        <v/>
      </c>
      <c r="R167" s="93">
        <f>'Act2'!$C167</f>
        <v>0</v>
      </c>
      <c r="S167" s="85" t="str">
        <f>IF(AND(Q167&lt;&gt;$N167,Q167&lt;&gt;""),"*","")</f>
        <v/>
      </c>
      <c r="T167" s="91" t="str">
        <f>IF('Act3'!$Q167&lt;&gt;"",'Act3'!$Q167,"")</f>
        <v/>
      </c>
      <c r="U167" s="93">
        <f>'Act3'!$C167</f>
        <v>0</v>
      </c>
      <c r="V167" s="85" t="str">
        <f>IF(AND(T167&lt;&gt;$N167,T167&lt;&gt;""),"*","")</f>
        <v/>
      </c>
      <c r="W167" s="91" t="str">
        <f>IF('Act4'!$Q167&lt;&gt;"",'Act4'!$Q167,"")</f>
        <v/>
      </c>
      <c r="X167" s="93">
        <f>'Act4'!$C167</f>
        <v>0</v>
      </c>
      <c r="Y167" s="85" t="str">
        <f t="shared" si="53"/>
        <v/>
      </c>
      <c r="Z167" s="91" t="str">
        <f>IF('Act5'!$Q167&lt;&gt;"",'Act5'!$Q167,"")</f>
        <v/>
      </c>
      <c r="AA167" s="93">
        <f>'Act5'!$C167</f>
        <v>0</v>
      </c>
      <c r="AB167" s="85" t="str">
        <f t="shared" si="54"/>
        <v/>
      </c>
      <c r="AC167" s="91" t="str">
        <f>IF('Act6'!$Q167&lt;&gt;"",'Act6'!$Q167,"")</f>
        <v/>
      </c>
      <c r="AD167" s="93">
        <f>'Act6'!$C167</f>
        <v>0</v>
      </c>
      <c r="AE167" s="85" t="str">
        <f t="shared" si="55"/>
        <v/>
      </c>
      <c r="AF167" s="39" t="str">
        <f>IF('Act7'!$Q167&lt;&gt;"",'Act7'!$Q167,"")</f>
        <v/>
      </c>
      <c r="AG167" s="97">
        <f>'Act7'!$C167</f>
        <v>0</v>
      </c>
      <c r="AH167" s="85" t="str">
        <f t="shared" si="56"/>
        <v/>
      </c>
      <c r="AI167" s="85" t="str">
        <f t="shared" si="57"/>
        <v/>
      </c>
      <c r="AJ167" s="39" t="str">
        <f>IF('Act8'!$Q167&lt;&gt;"",'Act8'!$Q167,"")</f>
        <v/>
      </c>
      <c r="AK167" s="97">
        <f>'Act8'!$C167</f>
        <v>0</v>
      </c>
      <c r="AL167" s="85" t="str">
        <f t="shared" si="58"/>
        <v/>
      </c>
      <c r="AM167" s="39" t="str">
        <f>IF('Act9'!$Q167&lt;&gt;"",'Act9'!$Q167,"")</f>
        <v/>
      </c>
      <c r="AN167" s="97">
        <f>'Act9'!$C167</f>
        <v>0</v>
      </c>
      <c r="AO167" s="85" t="str">
        <f t="shared" si="59"/>
        <v/>
      </c>
      <c r="AP167" s="39" t="str">
        <f>IF('Act10'!$Q167&lt;&gt;"",'Act10'!$Q167,"")</f>
        <v/>
      </c>
      <c r="AQ167" s="97">
        <f>'Act10'!$C167</f>
        <v>0</v>
      </c>
      <c r="AR167" s="85" t="str">
        <f t="shared" si="60"/>
        <v/>
      </c>
      <c r="AS167" s="91" t="str">
        <f>IF('Act11'!$Q167&lt;&gt;"",'Act11'!$Q167,"")</f>
        <v/>
      </c>
      <c r="AT167" s="97">
        <f>'Act11'!$C167</f>
        <v>0</v>
      </c>
      <c r="AU167" s="85" t="str">
        <f t="shared" si="61"/>
        <v/>
      </c>
      <c r="AV167" s="91" t="str">
        <f>IF('Act12'!$Q167&lt;&gt;"",'Act12'!$Q167,"")</f>
        <v/>
      </c>
      <c r="AW167" s="97">
        <f>'Act12'!$C167</f>
        <v>0</v>
      </c>
      <c r="AX167" s="85" t="str">
        <f t="shared" si="62"/>
        <v/>
      </c>
    </row>
    <row r="168" spans="2:50">
      <c r="B168" s="95">
        <f t="shared" si="42"/>
        <v>0</v>
      </c>
      <c r="C168" s="95">
        <f t="shared" si="43"/>
        <v>0</v>
      </c>
      <c r="D168" s="95">
        <f t="shared" si="44"/>
        <v>0</v>
      </c>
      <c r="E168" s="95">
        <f t="shared" si="45"/>
        <v>0</v>
      </c>
      <c r="F168" s="95">
        <f t="shared" si="46"/>
        <v>0</v>
      </c>
      <c r="G168" s="95">
        <f t="shared" si="47"/>
        <v>0</v>
      </c>
      <c r="H168" s="95">
        <f t="shared" si="48"/>
        <v>0</v>
      </c>
      <c r="I168" s="95">
        <f t="shared" si="49"/>
        <v>0</v>
      </c>
      <c r="J168" s="95">
        <f t="shared" si="50"/>
        <v>0</v>
      </c>
      <c r="K168" s="95">
        <f t="shared" si="51"/>
        <v>0</v>
      </c>
      <c r="L168" s="95">
        <f t="shared" si="52"/>
        <v>0</v>
      </c>
      <c r="M168" s="94"/>
      <c r="N168" s="91" t="str">
        <f>IF('Act1'!$Q168&lt;&gt;"",'Act1'!$Q168,"")</f>
        <v/>
      </c>
      <c r="O168" s="93">
        <f>'Act1'!$C168</f>
        <v>0</v>
      </c>
      <c r="P168" s="85"/>
      <c r="Q168" s="91" t="str">
        <f>IF('Act2'!$Q168&lt;&gt;"",'Act2'!$Q168,"")</f>
        <v/>
      </c>
      <c r="R168" s="93">
        <f>'Act2'!$C168</f>
        <v>0</v>
      </c>
      <c r="S168" s="85" t="str">
        <f>IF(AND(Q168&lt;&gt;$N168,Q168&lt;&gt;""),"*","")</f>
        <v/>
      </c>
      <c r="T168" s="91" t="str">
        <f>IF('Act3'!$Q168&lt;&gt;"",'Act3'!$Q168,"")</f>
        <v/>
      </c>
      <c r="U168" s="93">
        <f>'Act3'!$C168</f>
        <v>0</v>
      </c>
      <c r="V168" s="85" t="str">
        <f>IF(AND(T168&lt;&gt;$N168,T168&lt;&gt;""),"*","")</f>
        <v/>
      </c>
      <c r="W168" s="91" t="str">
        <f>IF('Act4'!$Q168&lt;&gt;"",'Act4'!$Q168,"")</f>
        <v/>
      </c>
      <c r="X168" s="93">
        <f>'Act4'!$C168</f>
        <v>0</v>
      </c>
      <c r="Y168" s="85" t="str">
        <f t="shared" si="53"/>
        <v/>
      </c>
      <c r="Z168" s="91" t="str">
        <f>IF('Act5'!$Q168&lt;&gt;"",'Act5'!$Q168,"")</f>
        <v/>
      </c>
      <c r="AA168" s="93">
        <f>'Act5'!$C168</f>
        <v>0</v>
      </c>
      <c r="AB168" s="85" t="str">
        <f t="shared" si="54"/>
        <v/>
      </c>
      <c r="AC168" s="91" t="str">
        <f>IF('Act6'!$Q168&lt;&gt;"",'Act6'!$Q168,"")</f>
        <v/>
      </c>
      <c r="AD168" s="93">
        <f>'Act6'!$C168</f>
        <v>0</v>
      </c>
      <c r="AE168" s="85" t="str">
        <f t="shared" si="55"/>
        <v/>
      </c>
      <c r="AF168" s="39" t="str">
        <f>IF('Act7'!$Q168&lt;&gt;"",'Act7'!$Q168,"")</f>
        <v/>
      </c>
      <c r="AG168" s="97">
        <f>'Act7'!$C168</f>
        <v>0</v>
      </c>
      <c r="AH168" s="85" t="str">
        <f t="shared" si="56"/>
        <v/>
      </c>
      <c r="AI168" s="85" t="str">
        <f t="shared" si="57"/>
        <v/>
      </c>
      <c r="AJ168" s="39" t="str">
        <f>IF('Act8'!$Q168&lt;&gt;"",'Act8'!$Q168,"")</f>
        <v/>
      </c>
      <c r="AK168" s="97">
        <f>'Act8'!$C168</f>
        <v>0</v>
      </c>
      <c r="AL168" s="85" t="str">
        <f t="shared" si="58"/>
        <v/>
      </c>
      <c r="AM168" s="39" t="str">
        <f>IF('Act9'!$Q168&lt;&gt;"",'Act9'!$Q168,"")</f>
        <v/>
      </c>
      <c r="AN168" s="97">
        <f>'Act9'!$C168</f>
        <v>0</v>
      </c>
      <c r="AO168" s="85" t="str">
        <f t="shared" si="59"/>
        <v/>
      </c>
      <c r="AP168" s="39" t="str">
        <f>IF('Act10'!$Q168&lt;&gt;"",'Act10'!$Q168,"")</f>
        <v/>
      </c>
      <c r="AQ168" s="97">
        <f>'Act10'!$C168</f>
        <v>0</v>
      </c>
      <c r="AR168" s="85" t="str">
        <f t="shared" si="60"/>
        <v/>
      </c>
      <c r="AS168" s="91" t="str">
        <f>IF('Act11'!$Q168&lt;&gt;"",'Act11'!$Q168,"")</f>
        <v/>
      </c>
      <c r="AT168" s="97">
        <f>'Act11'!$C168</f>
        <v>0</v>
      </c>
      <c r="AU168" s="85" t="str">
        <f t="shared" si="61"/>
        <v/>
      </c>
      <c r="AV168" s="91" t="str">
        <f>IF('Act12'!$Q168&lt;&gt;"",'Act12'!$Q168,"")</f>
        <v/>
      </c>
      <c r="AW168" s="97">
        <f>'Act12'!$C168</f>
        <v>0</v>
      </c>
      <c r="AX168" s="85" t="str">
        <f t="shared" si="62"/>
        <v/>
      </c>
    </row>
    <row r="169" spans="2:50">
      <c r="B169" s="95">
        <f t="shared" si="42"/>
        <v>0</v>
      </c>
      <c r="C169" s="95">
        <f t="shared" si="43"/>
        <v>0</v>
      </c>
      <c r="D169" s="95">
        <f t="shared" si="44"/>
        <v>0</v>
      </c>
      <c r="E169" s="95">
        <f t="shared" si="45"/>
        <v>0</v>
      </c>
      <c r="F169" s="95">
        <f t="shared" si="46"/>
        <v>0</v>
      </c>
      <c r="G169" s="95">
        <f t="shared" si="47"/>
        <v>0</v>
      </c>
      <c r="H169" s="95">
        <f t="shared" si="48"/>
        <v>0</v>
      </c>
      <c r="I169" s="95">
        <f t="shared" si="49"/>
        <v>0</v>
      </c>
      <c r="J169" s="95">
        <f t="shared" si="50"/>
        <v>0</v>
      </c>
      <c r="K169" s="95">
        <f t="shared" si="51"/>
        <v>0</v>
      </c>
      <c r="L169" s="95">
        <f t="shared" si="52"/>
        <v>0</v>
      </c>
      <c r="M169" s="94"/>
      <c r="N169" s="91" t="str">
        <f>IF('Act1'!$Q169&lt;&gt;"",'Act1'!$Q169,"")</f>
        <v/>
      </c>
      <c r="O169" s="93">
        <f>'Act1'!$C169</f>
        <v>0</v>
      </c>
      <c r="P169" s="85"/>
      <c r="Q169" s="91" t="str">
        <f>IF('Act2'!$Q169&lt;&gt;"",'Act2'!$Q169,"")</f>
        <v/>
      </c>
      <c r="R169" s="93">
        <f>'Act2'!$C169</f>
        <v>0</v>
      </c>
      <c r="S169" s="85" t="str">
        <f>IF(AND(Q169&lt;&gt;$N169,Q169&lt;&gt;""),"*","")</f>
        <v/>
      </c>
      <c r="T169" s="91" t="str">
        <f>IF('Act3'!$Q169&lt;&gt;"",'Act3'!$Q169,"")</f>
        <v/>
      </c>
      <c r="U169" s="93">
        <f>'Act3'!$C169</f>
        <v>0</v>
      </c>
      <c r="V169" s="85" t="str">
        <f>IF(AND(T169&lt;&gt;$N169,T169&lt;&gt;""),"*","")</f>
        <v/>
      </c>
      <c r="W169" s="91" t="str">
        <f>IF('Act4'!$Q169&lt;&gt;"",'Act4'!$Q169,"")</f>
        <v/>
      </c>
      <c r="X169" s="93">
        <f>'Act4'!$C169</f>
        <v>0</v>
      </c>
      <c r="Y169" s="85" t="str">
        <f t="shared" si="53"/>
        <v/>
      </c>
      <c r="Z169" s="91" t="str">
        <f>IF('Act5'!$Q169&lt;&gt;"",'Act5'!$Q169,"")</f>
        <v/>
      </c>
      <c r="AA169" s="93">
        <f>'Act5'!$C169</f>
        <v>0</v>
      </c>
      <c r="AB169" s="85" t="str">
        <f t="shared" si="54"/>
        <v/>
      </c>
      <c r="AC169" s="91" t="str">
        <f>IF('Act6'!$Q169&lt;&gt;"",'Act6'!$Q169,"")</f>
        <v/>
      </c>
      <c r="AD169" s="93">
        <f>'Act6'!$C169</f>
        <v>0</v>
      </c>
      <c r="AE169" s="85" t="str">
        <f t="shared" si="55"/>
        <v/>
      </c>
      <c r="AF169" s="39" t="str">
        <f>IF('Act7'!$Q169&lt;&gt;"",'Act7'!$Q169,"")</f>
        <v/>
      </c>
      <c r="AG169" s="97">
        <f>'Act7'!$C169</f>
        <v>0</v>
      </c>
      <c r="AH169" s="85" t="str">
        <f t="shared" si="56"/>
        <v/>
      </c>
      <c r="AI169" s="85" t="str">
        <f t="shared" si="57"/>
        <v/>
      </c>
      <c r="AJ169" s="39" t="str">
        <f>IF('Act8'!$Q169&lt;&gt;"",'Act8'!$Q169,"")</f>
        <v/>
      </c>
      <c r="AK169" s="97">
        <f>'Act8'!$C169</f>
        <v>0</v>
      </c>
      <c r="AL169" s="85" t="str">
        <f t="shared" si="58"/>
        <v/>
      </c>
      <c r="AM169" s="39" t="str">
        <f>IF('Act9'!$Q169&lt;&gt;"",'Act9'!$Q169,"")</f>
        <v/>
      </c>
      <c r="AN169" s="97">
        <f>'Act9'!$C169</f>
        <v>0</v>
      </c>
      <c r="AO169" s="85" t="str">
        <f t="shared" si="59"/>
        <v/>
      </c>
      <c r="AP169" s="39" t="str">
        <f>IF('Act10'!$Q169&lt;&gt;"",'Act10'!$Q169,"")</f>
        <v/>
      </c>
      <c r="AQ169" s="97">
        <f>'Act10'!$C169</f>
        <v>0</v>
      </c>
      <c r="AR169" s="85" t="str">
        <f t="shared" si="60"/>
        <v/>
      </c>
      <c r="AS169" s="91" t="str">
        <f>IF('Act11'!$Q169&lt;&gt;"",'Act11'!$Q169,"")</f>
        <v/>
      </c>
      <c r="AT169" s="97">
        <f>'Act11'!$C169</f>
        <v>0</v>
      </c>
      <c r="AU169" s="85" t="str">
        <f t="shared" si="61"/>
        <v/>
      </c>
      <c r="AV169" s="91" t="str">
        <f>IF('Act12'!$Q169&lt;&gt;"",'Act12'!$Q169,"")</f>
        <v/>
      </c>
      <c r="AW169" s="97">
        <f>'Act12'!$C169</f>
        <v>0</v>
      </c>
      <c r="AX169" s="85" t="str">
        <f t="shared" si="62"/>
        <v/>
      </c>
    </row>
    <row r="170" spans="2:50">
      <c r="B170" s="95">
        <f t="shared" si="42"/>
        <v>0</v>
      </c>
      <c r="C170" s="95">
        <f t="shared" si="43"/>
        <v>0</v>
      </c>
      <c r="D170" s="95">
        <f t="shared" si="44"/>
        <v>0</v>
      </c>
      <c r="E170" s="95">
        <f t="shared" si="45"/>
        <v>0</v>
      </c>
      <c r="F170" s="95">
        <f t="shared" si="46"/>
        <v>0</v>
      </c>
      <c r="G170" s="95">
        <f t="shared" si="47"/>
        <v>0</v>
      </c>
      <c r="H170" s="95">
        <f t="shared" si="48"/>
        <v>0</v>
      </c>
      <c r="I170" s="95">
        <f t="shared" si="49"/>
        <v>0</v>
      </c>
      <c r="J170" s="95">
        <f t="shared" si="50"/>
        <v>0</v>
      </c>
      <c r="K170" s="95">
        <f t="shared" si="51"/>
        <v>0</v>
      </c>
      <c r="L170" s="95">
        <f t="shared" si="52"/>
        <v>0</v>
      </c>
      <c r="M170" s="94"/>
      <c r="N170" s="91" t="str">
        <f>IF('Act1'!$Q170&lt;&gt;"",'Act1'!$Q170,"")</f>
        <v/>
      </c>
      <c r="O170" s="93">
        <f>'Act1'!$C170</f>
        <v>0</v>
      </c>
      <c r="P170" s="85"/>
      <c r="Q170" s="91" t="str">
        <f>IF('Act2'!$Q170&lt;&gt;"",'Act2'!$Q170,"")</f>
        <v/>
      </c>
      <c r="R170" s="93">
        <f>'Act2'!$C170</f>
        <v>0</v>
      </c>
      <c r="S170" s="85" t="str">
        <f>IF(AND(Q170&lt;&gt;$N170,Q170&lt;&gt;""),"*","")</f>
        <v/>
      </c>
      <c r="T170" s="91" t="str">
        <f>IF('Act3'!$Q170&lt;&gt;"",'Act3'!$Q170,"")</f>
        <v/>
      </c>
      <c r="U170" s="93">
        <f>'Act3'!$C170</f>
        <v>0</v>
      </c>
      <c r="V170" s="85" t="str">
        <f>IF(AND(T170&lt;&gt;$N170,T170&lt;&gt;""),"*","")</f>
        <v/>
      </c>
      <c r="W170" s="91" t="str">
        <f>IF('Act4'!$Q170&lt;&gt;"",'Act4'!$Q170,"")</f>
        <v/>
      </c>
      <c r="X170" s="93">
        <f>'Act4'!$C170</f>
        <v>0</v>
      </c>
      <c r="Y170" s="85" t="str">
        <f t="shared" si="53"/>
        <v/>
      </c>
      <c r="Z170" s="91" t="str">
        <f>IF('Act5'!$Q170&lt;&gt;"",'Act5'!$Q170,"")</f>
        <v/>
      </c>
      <c r="AA170" s="93">
        <f>'Act5'!$C170</f>
        <v>0</v>
      </c>
      <c r="AB170" s="85" t="str">
        <f t="shared" si="54"/>
        <v/>
      </c>
      <c r="AC170" s="91" t="str">
        <f>IF('Act6'!$Q170&lt;&gt;"",'Act6'!$Q170,"")</f>
        <v/>
      </c>
      <c r="AD170" s="93">
        <f>'Act6'!$C170</f>
        <v>0</v>
      </c>
      <c r="AE170" s="85" t="str">
        <f t="shared" si="55"/>
        <v/>
      </c>
      <c r="AF170" s="39" t="str">
        <f>IF('Act7'!$Q170&lt;&gt;"",'Act7'!$Q170,"")</f>
        <v/>
      </c>
      <c r="AG170" s="97">
        <f>'Act7'!$C170</f>
        <v>0</v>
      </c>
      <c r="AH170" s="85" t="str">
        <f t="shared" si="56"/>
        <v/>
      </c>
      <c r="AI170" s="85" t="str">
        <f t="shared" si="57"/>
        <v/>
      </c>
      <c r="AJ170" s="39" t="str">
        <f>IF('Act8'!$Q170&lt;&gt;"",'Act8'!$Q170,"")</f>
        <v/>
      </c>
      <c r="AK170" s="97">
        <f>'Act8'!$C170</f>
        <v>0</v>
      </c>
      <c r="AL170" s="85" t="str">
        <f t="shared" si="58"/>
        <v/>
      </c>
      <c r="AM170" s="39" t="str">
        <f>IF('Act9'!$Q170&lt;&gt;"",'Act9'!$Q170,"")</f>
        <v/>
      </c>
      <c r="AN170" s="97">
        <f>'Act9'!$C170</f>
        <v>0</v>
      </c>
      <c r="AO170" s="85" t="str">
        <f t="shared" si="59"/>
        <v/>
      </c>
      <c r="AP170" s="39" t="str">
        <f>IF('Act10'!$Q170&lt;&gt;"",'Act10'!$Q170,"")</f>
        <v/>
      </c>
      <c r="AQ170" s="97">
        <f>'Act10'!$C170</f>
        <v>0</v>
      </c>
      <c r="AR170" s="85" t="str">
        <f t="shared" si="60"/>
        <v/>
      </c>
      <c r="AS170" s="91" t="str">
        <f>IF('Act11'!$Q170&lt;&gt;"",'Act11'!$Q170,"")</f>
        <v/>
      </c>
      <c r="AT170" s="97">
        <f>'Act11'!$C170</f>
        <v>0</v>
      </c>
      <c r="AU170" s="85" t="str">
        <f t="shared" si="61"/>
        <v/>
      </c>
      <c r="AV170" s="91" t="str">
        <f>IF('Act12'!$Q170&lt;&gt;"",'Act12'!$Q170,"")</f>
        <v/>
      </c>
      <c r="AW170" s="97">
        <f>'Act12'!$C170</f>
        <v>0</v>
      </c>
      <c r="AX170" s="85" t="str">
        <f t="shared" si="62"/>
        <v/>
      </c>
    </row>
    <row r="171" spans="2:50">
      <c r="B171" s="95">
        <f t="shared" si="42"/>
        <v>0</v>
      </c>
      <c r="C171" s="95">
        <f t="shared" si="43"/>
        <v>0</v>
      </c>
      <c r="D171" s="95">
        <f t="shared" si="44"/>
        <v>0</v>
      </c>
      <c r="E171" s="95">
        <f t="shared" si="45"/>
        <v>0</v>
      </c>
      <c r="F171" s="95">
        <f t="shared" si="46"/>
        <v>0</v>
      </c>
      <c r="G171" s="95">
        <f t="shared" si="47"/>
        <v>0</v>
      </c>
      <c r="H171" s="95">
        <f t="shared" si="48"/>
        <v>0</v>
      </c>
      <c r="I171" s="95">
        <f t="shared" si="49"/>
        <v>0</v>
      </c>
      <c r="J171" s="95">
        <f t="shared" si="50"/>
        <v>0</v>
      </c>
      <c r="K171" s="95">
        <f t="shared" si="51"/>
        <v>0</v>
      </c>
      <c r="L171" s="95">
        <f t="shared" si="52"/>
        <v>0</v>
      </c>
      <c r="M171" s="94"/>
      <c r="N171" s="91" t="str">
        <f>IF('Act1'!$Q171&lt;&gt;"",'Act1'!$Q171,"")</f>
        <v/>
      </c>
      <c r="O171" s="93">
        <f>'Act1'!$C171</f>
        <v>0</v>
      </c>
      <c r="P171" s="85"/>
      <c r="Q171" s="91" t="str">
        <f>IF('Act2'!$Q171&lt;&gt;"",'Act2'!$Q171,"")</f>
        <v/>
      </c>
      <c r="R171" s="93">
        <f>'Act2'!$C171</f>
        <v>0</v>
      </c>
      <c r="S171" s="85" t="str">
        <f>IF(AND(Q171&lt;&gt;$N171,Q171&lt;&gt;""),"*","")</f>
        <v/>
      </c>
      <c r="T171" s="91" t="str">
        <f>IF('Act3'!$Q171&lt;&gt;"",'Act3'!$Q171,"")</f>
        <v/>
      </c>
      <c r="U171" s="93">
        <f>'Act3'!$C171</f>
        <v>0</v>
      </c>
      <c r="V171" s="85" t="str">
        <f>IF(AND(T171&lt;&gt;$N171,T171&lt;&gt;""),"*","")</f>
        <v/>
      </c>
      <c r="W171" s="91" t="str">
        <f>IF('Act4'!$Q171&lt;&gt;"",'Act4'!$Q171,"")</f>
        <v/>
      </c>
      <c r="X171" s="93">
        <f>'Act4'!$C171</f>
        <v>0</v>
      </c>
      <c r="Y171" s="85" t="str">
        <f t="shared" si="53"/>
        <v/>
      </c>
      <c r="Z171" s="91" t="str">
        <f>IF('Act5'!$Q171&lt;&gt;"",'Act5'!$Q171,"")</f>
        <v/>
      </c>
      <c r="AA171" s="93">
        <f>'Act5'!$C171</f>
        <v>0</v>
      </c>
      <c r="AB171" s="85" t="str">
        <f t="shared" si="54"/>
        <v/>
      </c>
      <c r="AC171" s="91" t="str">
        <f>IF('Act6'!$Q171&lt;&gt;"",'Act6'!$Q171,"")</f>
        <v/>
      </c>
      <c r="AD171" s="93">
        <f>'Act6'!$C171</f>
        <v>0</v>
      </c>
      <c r="AE171" s="85" t="str">
        <f t="shared" si="55"/>
        <v/>
      </c>
      <c r="AF171" s="39" t="str">
        <f>IF('Act7'!$Q171&lt;&gt;"",'Act7'!$Q171,"")</f>
        <v/>
      </c>
      <c r="AG171" s="97">
        <f>'Act7'!$C171</f>
        <v>0</v>
      </c>
      <c r="AH171" s="85" t="str">
        <f t="shared" si="56"/>
        <v/>
      </c>
      <c r="AI171" s="85" t="str">
        <f t="shared" si="57"/>
        <v/>
      </c>
      <c r="AJ171" s="39" t="str">
        <f>IF('Act8'!$Q171&lt;&gt;"",'Act8'!$Q171,"")</f>
        <v/>
      </c>
      <c r="AK171" s="97">
        <f>'Act8'!$C171</f>
        <v>0</v>
      </c>
      <c r="AL171" s="85" t="str">
        <f t="shared" si="58"/>
        <v/>
      </c>
      <c r="AM171" s="39" t="str">
        <f>IF('Act9'!$Q171&lt;&gt;"",'Act9'!$Q171,"")</f>
        <v/>
      </c>
      <c r="AN171" s="97">
        <f>'Act9'!$C171</f>
        <v>0</v>
      </c>
      <c r="AO171" s="85" t="str">
        <f t="shared" si="59"/>
        <v/>
      </c>
      <c r="AP171" s="39" t="str">
        <f>IF('Act10'!$Q171&lt;&gt;"",'Act10'!$Q171,"")</f>
        <v/>
      </c>
      <c r="AQ171" s="97">
        <f>'Act10'!$C171</f>
        <v>0</v>
      </c>
      <c r="AR171" s="85" t="str">
        <f t="shared" si="60"/>
        <v/>
      </c>
      <c r="AS171" s="91" t="str">
        <f>IF('Act11'!$Q171&lt;&gt;"",'Act11'!$Q171,"")</f>
        <v/>
      </c>
      <c r="AT171" s="97">
        <f>'Act11'!$C171</f>
        <v>0</v>
      </c>
      <c r="AU171" s="85" t="str">
        <f t="shared" si="61"/>
        <v/>
      </c>
      <c r="AV171" s="91" t="str">
        <f>IF('Act12'!$Q171&lt;&gt;"",'Act12'!$Q171,"")</f>
        <v/>
      </c>
      <c r="AW171" s="97">
        <f>'Act12'!$C171</f>
        <v>0</v>
      </c>
      <c r="AX171" s="85" t="str">
        <f t="shared" si="62"/>
        <v/>
      </c>
    </row>
    <row r="172" spans="2:50">
      <c r="B172" s="95">
        <f t="shared" si="42"/>
        <v>0</v>
      </c>
      <c r="C172" s="95">
        <f t="shared" si="43"/>
        <v>0</v>
      </c>
      <c r="D172" s="95">
        <f t="shared" si="44"/>
        <v>0</v>
      </c>
      <c r="E172" s="95">
        <f t="shared" si="45"/>
        <v>0</v>
      </c>
      <c r="F172" s="95">
        <f t="shared" si="46"/>
        <v>0</v>
      </c>
      <c r="G172" s="95">
        <f t="shared" si="47"/>
        <v>0</v>
      </c>
      <c r="H172" s="95">
        <f t="shared" si="48"/>
        <v>0</v>
      </c>
      <c r="I172" s="95">
        <f t="shared" si="49"/>
        <v>0</v>
      </c>
      <c r="J172" s="95">
        <f t="shared" si="50"/>
        <v>0</v>
      </c>
      <c r="K172" s="95">
        <f t="shared" si="51"/>
        <v>0</v>
      </c>
      <c r="L172" s="95">
        <f t="shared" si="52"/>
        <v>0</v>
      </c>
      <c r="M172" s="94"/>
      <c r="N172" s="91" t="str">
        <f>IF('Act1'!$Q172&lt;&gt;"",'Act1'!$Q172,"")</f>
        <v/>
      </c>
      <c r="O172" s="93">
        <f>'Act1'!$C172</f>
        <v>0</v>
      </c>
      <c r="P172" s="85"/>
      <c r="Q172" s="91" t="str">
        <f>IF('Act2'!$Q172&lt;&gt;"",'Act2'!$Q172,"")</f>
        <v/>
      </c>
      <c r="R172" s="93">
        <f>'Act2'!$C172</f>
        <v>0</v>
      </c>
      <c r="S172" s="85" t="str">
        <f>IF(AND(Q172&lt;&gt;$N172,Q172&lt;&gt;""),"*","")</f>
        <v/>
      </c>
      <c r="T172" s="91" t="str">
        <f>IF('Act3'!$Q172&lt;&gt;"",'Act3'!$Q172,"")</f>
        <v/>
      </c>
      <c r="U172" s="93">
        <f>'Act3'!$C172</f>
        <v>0</v>
      </c>
      <c r="V172" s="85" t="str">
        <f>IF(AND(T172&lt;&gt;$N172,T172&lt;&gt;""),"*","")</f>
        <v/>
      </c>
      <c r="W172" s="91" t="str">
        <f>IF('Act4'!$Q172&lt;&gt;"",'Act4'!$Q172,"")</f>
        <v/>
      </c>
      <c r="X172" s="93">
        <f>'Act4'!$C172</f>
        <v>0</v>
      </c>
      <c r="Y172" s="85" t="str">
        <f t="shared" si="53"/>
        <v/>
      </c>
      <c r="Z172" s="91" t="str">
        <f>IF('Act5'!$Q172&lt;&gt;"",'Act5'!$Q172,"")</f>
        <v/>
      </c>
      <c r="AA172" s="93">
        <f>'Act5'!$C172</f>
        <v>0</v>
      </c>
      <c r="AB172" s="85" t="str">
        <f t="shared" si="54"/>
        <v/>
      </c>
      <c r="AC172" s="91" t="str">
        <f>IF('Act6'!$Q172&lt;&gt;"",'Act6'!$Q172,"")</f>
        <v/>
      </c>
      <c r="AD172" s="93">
        <f>'Act6'!$C172</f>
        <v>0</v>
      </c>
      <c r="AE172" s="85" t="str">
        <f t="shared" si="55"/>
        <v/>
      </c>
      <c r="AF172" s="39" t="str">
        <f>IF('Act7'!$Q172&lt;&gt;"",'Act7'!$Q172,"")</f>
        <v/>
      </c>
      <c r="AG172" s="97">
        <f>'Act7'!$C172</f>
        <v>0</v>
      </c>
      <c r="AH172" s="85" t="str">
        <f t="shared" si="56"/>
        <v/>
      </c>
      <c r="AI172" s="85" t="str">
        <f t="shared" si="57"/>
        <v/>
      </c>
      <c r="AJ172" s="39" t="str">
        <f>IF('Act8'!$Q172&lt;&gt;"",'Act8'!$Q172,"")</f>
        <v/>
      </c>
      <c r="AK172" s="97">
        <f>'Act8'!$C172</f>
        <v>0</v>
      </c>
      <c r="AL172" s="85" t="str">
        <f t="shared" si="58"/>
        <v/>
      </c>
      <c r="AM172" s="39" t="str">
        <f>IF('Act9'!$Q172&lt;&gt;"",'Act9'!$Q172,"")</f>
        <v/>
      </c>
      <c r="AN172" s="97">
        <f>'Act9'!$C172</f>
        <v>0</v>
      </c>
      <c r="AO172" s="85" t="str">
        <f t="shared" si="59"/>
        <v/>
      </c>
      <c r="AP172" s="39" t="str">
        <f>IF('Act10'!$Q172&lt;&gt;"",'Act10'!$Q172,"")</f>
        <v/>
      </c>
      <c r="AQ172" s="97">
        <f>'Act10'!$C172</f>
        <v>0</v>
      </c>
      <c r="AR172" s="85" t="str">
        <f t="shared" si="60"/>
        <v/>
      </c>
      <c r="AS172" s="91" t="str">
        <f>IF('Act11'!$Q172&lt;&gt;"",'Act11'!$Q172,"")</f>
        <v/>
      </c>
      <c r="AT172" s="97">
        <f>'Act11'!$C172</f>
        <v>0</v>
      </c>
      <c r="AU172" s="85" t="str">
        <f t="shared" si="61"/>
        <v/>
      </c>
      <c r="AV172" s="91" t="str">
        <f>IF('Act12'!$Q172&lt;&gt;"",'Act12'!$Q172,"")</f>
        <v/>
      </c>
      <c r="AW172" s="97">
        <f>'Act12'!$C172</f>
        <v>0</v>
      </c>
      <c r="AX172" s="85" t="str">
        <f t="shared" si="62"/>
        <v/>
      </c>
    </row>
    <row r="173" spans="2:50">
      <c r="B173" s="95">
        <f t="shared" si="42"/>
        <v>0</v>
      </c>
      <c r="C173" s="95">
        <f t="shared" si="43"/>
        <v>0</v>
      </c>
      <c r="D173" s="95">
        <f t="shared" si="44"/>
        <v>0</v>
      </c>
      <c r="E173" s="95">
        <f t="shared" si="45"/>
        <v>0</v>
      </c>
      <c r="F173" s="95">
        <f t="shared" si="46"/>
        <v>0</v>
      </c>
      <c r="G173" s="95">
        <f t="shared" si="47"/>
        <v>0</v>
      </c>
      <c r="H173" s="95">
        <f t="shared" si="48"/>
        <v>0</v>
      </c>
      <c r="I173" s="95">
        <f t="shared" si="49"/>
        <v>0</v>
      </c>
      <c r="J173" s="95">
        <f t="shared" si="50"/>
        <v>0</v>
      </c>
      <c r="K173" s="95">
        <f t="shared" si="51"/>
        <v>0</v>
      </c>
      <c r="L173" s="95">
        <f t="shared" si="52"/>
        <v>0</v>
      </c>
      <c r="M173" s="94"/>
      <c r="N173" s="91" t="str">
        <f>IF('Act1'!$Q173&lt;&gt;"",'Act1'!$Q173,"")</f>
        <v/>
      </c>
      <c r="O173" s="93">
        <f>'Act1'!$C173</f>
        <v>0</v>
      </c>
      <c r="P173" s="85"/>
      <c r="Q173" s="91" t="str">
        <f>IF('Act2'!$Q173&lt;&gt;"",'Act2'!$Q173,"")</f>
        <v/>
      </c>
      <c r="R173" s="93">
        <f>'Act2'!$C173</f>
        <v>0</v>
      </c>
      <c r="S173" s="85" t="str">
        <f>IF(AND(Q173&lt;&gt;$N173,Q173&lt;&gt;""),"*","")</f>
        <v/>
      </c>
      <c r="T173" s="91" t="str">
        <f>IF('Act3'!$Q173&lt;&gt;"",'Act3'!$Q173,"")</f>
        <v/>
      </c>
      <c r="U173" s="93">
        <f>'Act3'!$C173</f>
        <v>0</v>
      </c>
      <c r="V173" s="85" t="str">
        <f>IF(AND(T173&lt;&gt;$N173,T173&lt;&gt;""),"*","")</f>
        <v/>
      </c>
      <c r="W173" s="91" t="str">
        <f>IF('Act4'!$Q173&lt;&gt;"",'Act4'!$Q173,"")</f>
        <v/>
      </c>
      <c r="X173" s="93">
        <f>'Act4'!$C173</f>
        <v>0</v>
      </c>
      <c r="Y173" s="85" t="str">
        <f t="shared" si="53"/>
        <v/>
      </c>
      <c r="Z173" s="91" t="str">
        <f>IF('Act5'!$Q173&lt;&gt;"",'Act5'!$Q173,"")</f>
        <v/>
      </c>
      <c r="AA173" s="93">
        <f>'Act5'!$C173</f>
        <v>0</v>
      </c>
      <c r="AB173" s="85" t="str">
        <f t="shared" si="54"/>
        <v/>
      </c>
      <c r="AC173" s="91" t="str">
        <f>IF('Act6'!$Q173&lt;&gt;"",'Act6'!$Q173,"")</f>
        <v/>
      </c>
      <c r="AD173" s="93">
        <f>'Act6'!$C173</f>
        <v>0</v>
      </c>
      <c r="AE173" s="85" t="str">
        <f t="shared" si="55"/>
        <v/>
      </c>
      <c r="AF173" s="39" t="str">
        <f>IF('Act7'!$Q173&lt;&gt;"",'Act7'!$Q173,"")</f>
        <v/>
      </c>
      <c r="AG173" s="97">
        <f>'Act7'!$C173</f>
        <v>0</v>
      </c>
      <c r="AH173" s="85" t="str">
        <f t="shared" si="56"/>
        <v/>
      </c>
      <c r="AI173" s="85" t="str">
        <f t="shared" si="57"/>
        <v/>
      </c>
      <c r="AJ173" s="39" t="str">
        <f>IF('Act8'!$Q173&lt;&gt;"",'Act8'!$Q173,"")</f>
        <v/>
      </c>
      <c r="AK173" s="97">
        <f>'Act8'!$C173</f>
        <v>0</v>
      </c>
      <c r="AL173" s="85" t="str">
        <f t="shared" si="58"/>
        <v/>
      </c>
      <c r="AM173" s="39" t="str">
        <f>IF('Act9'!$Q173&lt;&gt;"",'Act9'!$Q173,"")</f>
        <v/>
      </c>
      <c r="AN173" s="97">
        <f>'Act9'!$C173</f>
        <v>0</v>
      </c>
      <c r="AO173" s="85" t="str">
        <f t="shared" si="59"/>
        <v/>
      </c>
      <c r="AP173" s="39" t="str">
        <f>IF('Act10'!$Q173&lt;&gt;"",'Act10'!$Q173,"")</f>
        <v/>
      </c>
      <c r="AQ173" s="97">
        <f>'Act10'!$C173</f>
        <v>0</v>
      </c>
      <c r="AR173" s="85" t="str">
        <f t="shared" si="60"/>
        <v/>
      </c>
      <c r="AS173" s="91" t="str">
        <f>IF('Act11'!$Q173&lt;&gt;"",'Act11'!$Q173,"")</f>
        <v/>
      </c>
      <c r="AT173" s="97">
        <f>'Act11'!$C173</f>
        <v>0</v>
      </c>
      <c r="AU173" s="85" t="str">
        <f t="shared" si="61"/>
        <v/>
      </c>
      <c r="AV173" s="91" t="str">
        <f>IF('Act12'!$Q173&lt;&gt;"",'Act12'!$Q173,"")</f>
        <v/>
      </c>
      <c r="AW173" s="97">
        <f>'Act12'!$C173</f>
        <v>0</v>
      </c>
      <c r="AX173" s="85" t="str">
        <f t="shared" si="62"/>
        <v/>
      </c>
    </row>
    <row r="174" spans="2:50">
      <c r="B174" s="95">
        <f t="shared" si="42"/>
        <v>0</v>
      </c>
      <c r="C174" s="95">
        <f t="shared" si="43"/>
        <v>0</v>
      </c>
      <c r="D174" s="95">
        <f t="shared" si="44"/>
        <v>0</v>
      </c>
      <c r="E174" s="95">
        <f t="shared" si="45"/>
        <v>0</v>
      </c>
      <c r="F174" s="95">
        <f t="shared" si="46"/>
        <v>0</v>
      </c>
      <c r="G174" s="95">
        <f t="shared" si="47"/>
        <v>0</v>
      </c>
      <c r="H174" s="95">
        <f t="shared" si="48"/>
        <v>0</v>
      </c>
      <c r="I174" s="95">
        <f t="shared" si="49"/>
        <v>0</v>
      </c>
      <c r="J174" s="95">
        <f t="shared" si="50"/>
        <v>0</v>
      </c>
      <c r="K174" s="95">
        <f t="shared" si="51"/>
        <v>0</v>
      </c>
      <c r="L174" s="95">
        <f t="shared" si="52"/>
        <v>0</v>
      </c>
      <c r="M174" s="94"/>
      <c r="N174" s="91" t="str">
        <f>IF('Act1'!$Q174&lt;&gt;"",'Act1'!$Q174,"")</f>
        <v/>
      </c>
      <c r="O174" s="93">
        <f>'Act1'!$C174</f>
        <v>0</v>
      </c>
      <c r="P174" s="85"/>
      <c r="Q174" s="91" t="str">
        <f>IF('Act2'!$Q174&lt;&gt;"",'Act2'!$Q174,"")</f>
        <v/>
      </c>
      <c r="R174" s="93">
        <f>'Act2'!$C174</f>
        <v>0</v>
      </c>
      <c r="S174" s="85" t="str">
        <f>IF(AND(Q174&lt;&gt;$N174,Q174&lt;&gt;""),"*","")</f>
        <v/>
      </c>
      <c r="T174" s="91" t="str">
        <f>IF('Act3'!$Q174&lt;&gt;"",'Act3'!$Q174,"")</f>
        <v/>
      </c>
      <c r="U174" s="93">
        <f>'Act3'!$C174</f>
        <v>0</v>
      </c>
      <c r="V174" s="85" t="str">
        <f>IF(AND(T174&lt;&gt;$N174,T174&lt;&gt;""),"*","")</f>
        <v/>
      </c>
      <c r="W174" s="91" t="str">
        <f>IF('Act4'!$Q174&lt;&gt;"",'Act4'!$Q174,"")</f>
        <v/>
      </c>
      <c r="X174" s="93">
        <f>'Act4'!$C174</f>
        <v>0</v>
      </c>
      <c r="Y174" s="85" t="str">
        <f t="shared" si="53"/>
        <v/>
      </c>
      <c r="Z174" s="91" t="str">
        <f>IF('Act5'!$Q174&lt;&gt;"",'Act5'!$Q174,"")</f>
        <v/>
      </c>
      <c r="AA174" s="93">
        <f>'Act5'!$C174</f>
        <v>0</v>
      </c>
      <c r="AB174" s="85" t="str">
        <f t="shared" si="54"/>
        <v/>
      </c>
      <c r="AC174" s="91" t="str">
        <f>IF('Act6'!$Q174&lt;&gt;"",'Act6'!$Q174,"")</f>
        <v/>
      </c>
      <c r="AD174" s="93">
        <f>'Act6'!$C174</f>
        <v>0</v>
      </c>
      <c r="AE174" s="85" t="str">
        <f t="shared" si="55"/>
        <v/>
      </c>
      <c r="AF174" s="39" t="str">
        <f>IF('Act7'!$Q174&lt;&gt;"",'Act7'!$Q174,"")</f>
        <v/>
      </c>
      <c r="AG174" s="97">
        <f>'Act7'!$C174</f>
        <v>0</v>
      </c>
      <c r="AH174" s="85" t="str">
        <f t="shared" si="56"/>
        <v/>
      </c>
      <c r="AI174" s="85" t="str">
        <f t="shared" si="57"/>
        <v/>
      </c>
      <c r="AJ174" s="39" t="str">
        <f>IF('Act8'!$Q174&lt;&gt;"",'Act8'!$Q174,"")</f>
        <v/>
      </c>
      <c r="AK174" s="97">
        <f>'Act8'!$C174</f>
        <v>0</v>
      </c>
      <c r="AL174" s="85" t="str">
        <f t="shared" si="58"/>
        <v/>
      </c>
      <c r="AM174" s="39" t="str">
        <f>IF('Act9'!$Q174&lt;&gt;"",'Act9'!$Q174,"")</f>
        <v/>
      </c>
      <c r="AN174" s="97">
        <f>'Act9'!$C174</f>
        <v>0</v>
      </c>
      <c r="AO174" s="85" t="str">
        <f t="shared" si="59"/>
        <v/>
      </c>
      <c r="AP174" s="39" t="str">
        <f>IF('Act10'!$Q174&lt;&gt;"",'Act10'!$Q174,"")</f>
        <v/>
      </c>
      <c r="AQ174" s="97">
        <f>'Act10'!$C174</f>
        <v>0</v>
      </c>
      <c r="AR174" s="85" t="str">
        <f t="shared" si="60"/>
        <v/>
      </c>
      <c r="AS174" s="91" t="str">
        <f>IF('Act11'!$Q174&lt;&gt;"",'Act11'!$Q174,"")</f>
        <v/>
      </c>
      <c r="AT174" s="97">
        <f>'Act11'!$C174</f>
        <v>0</v>
      </c>
      <c r="AU174" s="85" t="str">
        <f t="shared" si="61"/>
        <v/>
      </c>
      <c r="AV174" s="91" t="str">
        <f>IF('Act12'!$Q174&lt;&gt;"",'Act12'!$Q174,"")</f>
        <v/>
      </c>
      <c r="AW174" s="97">
        <f>'Act12'!$C174</f>
        <v>0</v>
      </c>
      <c r="AX174" s="85" t="str">
        <f t="shared" si="62"/>
        <v/>
      </c>
    </row>
    <row r="175" spans="2:50">
      <c r="B175" s="95">
        <f t="shared" si="42"/>
        <v>0</v>
      </c>
      <c r="C175" s="95">
        <f t="shared" si="43"/>
        <v>0</v>
      </c>
      <c r="D175" s="95">
        <f t="shared" si="44"/>
        <v>0</v>
      </c>
      <c r="E175" s="95">
        <f t="shared" si="45"/>
        <v>0</v>
      </c>
      <c r="F175" s="95">
        <f t="shared" si="46"/>
        <v>0</v>
      </c>
      <c r="G175" s="95">
        <f t="shared" si="47"/>
        <v>0</v>
      </c>
      <c r="H175" s="95">
        <f t="shared" si="48"/>
        <v>0</v>
      </c>
      <c r="I175" s="95">
        <f t="shared" si="49"/>
        <v>0</v>
      </c>
      <c r="J175" s="95">
        <f t="shared" si="50"/>
        <v>0</v>
      </c>
      <c r="K175" s="95">
        <f t="shared" si="51"/>
        <v>0</v>
      </c>
      <c r="L175" s="95">
        <f t="shared" si="52"/>
        <v>0</v>
      </c>
      <c r="M175" s="94"/>
      <c r="N175" s="91" t="str">
        <f>IF('Act1'!$Q175&lt;&gt;"",'Act1'!$Q175,"")</f>
        <v/>
      </c>
      <c r="O175" s="93">
        <f>'Act1'!$C175</f>
        <v>0</v>
      </c>
      <c r="P175" s="85"/>
      <c r="Q175" s="91" t="str">
        <f>IF('Act2'!$Q175&lt;&gt;"",'Act2'!$Q175,"")</f>
        <v/>
      </c>
      <c r="R175" s="93">
        <f>'Act2'!$C175</f>
        <v>0</v>
      </c>
      <c r="S175" s="85" t="str">
        <f>IF(AND(Q175&lt;&gt;$N175,Q175&lt;&gt;""),"*","")</f>
        <v/>
      </c>
      <c r="T175" s="91" t="str">
        <f>IF('Act3'!$Q175&lt;&gt;"",'Act3'!$Q175,"")</f>
        <v/>
      </c>
      <c r="U175" s="93">
        <f>'Act3'!$C175</f>
        <v>0</v>
      </c>
      <c r="V175" s="85" t="str">
        <f>IF(AND(T175&lt;&gt;$N175,T175&lt;&gt;""),"*","")</f>
        <v/>
      </c>
      <c r="W175" s="91" t="str">
        <f>IF('Act4'!$Q175&lt;&gt;"",'Act4'!$Q175,"")</f>
        <v/>
      </c>
      <c r="X175" s="93">
        <f>'Act4'!$C175</f>
        <v>0</v>
      </c>
      <c r="Y175" s="85" t="str">
        <f t="shared" si="53"/>
        <v/>
      </c>
      <c r="Z175" s="91" t="str">
        <f>IF('Act5'!$Q175&lt;&gt;"",'Act5'!$Q175,"")</f>
        <v/>
      </c>
      <c r="AA175" s="93">
        <f>'Act5'!$C175</f>
        <v>0</v>
      </c>
      <c r="AB175" s="85" t="str">
        <f t="shared" si="54"/>
        <v/>
      </c>
      <c r="AC175" s="91" t="str">
        <f>IF('Act6'!$Q175&lt;&gt;"",'Act6'!$Q175,"")</f>
        <v/>
      </c>
      <c r="AD175" s="93">
        <f>'Act6'!$C175</f>
        <v>0</v>
      </c>
      <c r="AE175" s="85" t="str">
        <f t="shared" si="55"/>
        <v/>
      </c>
      <c r="AF175" s="39" t="str">
        <f>IF('Act7'!$Q175&lt;&gt;"",'Act7'!$Q175,"")</f>
        <v/>
      </c>
      <c r="AG175" s="97">
        <f>'Act7'!$C175</f>
        <v>0</v>
      </c>
      <c r="AH175" s="85" t="str">
        <f t="shared" si="56"/>
        <v/>
      </c>
      <c r="AI175" s="85" t="str">
        <f t="shared" si="57"/>
        <v/>
      </c>
      <c r="AJ175" s="39" t="str">
        <f>IF('Act8'!$Q175&lt;&gt;"",'Act8'!$Q175,"")</f>
        <v/>
      </c>
      <c r="AK175" s="97">
        <f>'Act8'!$C175</f>
        <v>0</v>
      </c>
      <c r="AL175" s="85" t="str">
        <f t="shared" si="58"/>
        <v/>
      </c>
      <c r="AM175" s="39" t="str">
        <f>IF('Act9'!$Q175&lt;&gt;"",'Act9'!$Q175,"")</f>
        <v/>
      </c>
      <c r="AN175" s="97">
        <f>'Act9'!$C175</f>
        <v>0</v>
      </c>
      <c r="AO175" s="85" t="str">
        <f t="shared" si="59"/>
        <v/>
      </c>
      <c r="AP175" s="39" t="str">
        <f>IF('Act10'!$Q175&lt;&gt;"",'Act10'!$Q175,"")</f>
        <v/>
      </c>
      <c r="AQ175" s="97">
        <f>'Act10'!$C175</f>
        <v>0</v>
      </c>
      <c r="AR175" s="85" t="str">
        <f t="shared" si="60"/>
        <v/>
      </c>
      <c r="AS175" s="91" t="str">
        <f>IF('Act11'!$Q175&lt;&gt;"",'Act11'!$Q175,"")</f>
        <v/>
      </c>
      <c r="AT175" s="97">
        <f>'Act11'!$C175</f>
        <v>0</v>
      </c>
      <c r="AU175" s="85" t="str">
        <f t="shared" si="61"/>
        <v/>
      </c>
      <c r="AV175" s="91" t="str">
        <f>IF('Act12'!$Q175&lt;&gt;"",'Act12'!$Q175,"")</f>
        <v/>
      </c>
      <c r="AW175" s="97">
        <f>'Act12'!$C175</f>
        <v>0</v>
      </c>
      <c r="AX175" s="85" t="str">
        <f t="shared" si="62"/>
        <v/>
      </c>
    </row>
    <row r="176" spans="2:50">
      <c r="B176" s="95">
        <f t="shared" si="42"/>
        <v>0</v>
      </c>
      <c r="C176" s="95">
        <f t="shared" si="43"/>
        <v>0</v>
      </c>
      <c r="D176" s="95">
        <f t="shared" si="44"/>
        <v>0</v>
      </c>
      <c r="E176" s="95">
        <f t="shared" si="45"/>
        <v>0</v>
      </c>
      <c r="F176" s="95">
        <f t="shared" si="46"/>
        <v>0</v>
      </c>
      <c r="G176" s="95">
        <f t="shared" si="47"/>
        <v>0</v>
      </c>
      <c r="H176" s="95">
        <f t="shared" si="48"/>
        <v>0</v>
      </c>
      <c r="I176" s="95">
        <f t="shared" si="49"/>
        <v>0</v>
      </c>
      <c r="J176" s="95">
        <f t="shared" si="50"/>
        <v>0</v>
      </c>
      <c r="K176" s="95">
        <f t="shared" si="51"/>
        <v>0</v>
      </c>
      <c r="L176" s="95">
        <f t="shared" si="52"/>
        <v>0</v>
      </c>
      <c r="M176" s="94"/>
      <c r="N176" s="91" t="str">
        <f>IF('Act1'!$Q176&lt;&gt;"",'Act1'!$Q176,"")</f>
        <v/>
      </c>
      <c r="O176" s="93">
        <f>'Act1'!$C176</f>
        <v>0</v>
      </c>
      <c r="P176" s="85"/>
      <c r="Q176" s="91" t="str">
        <f>IF('Act2'!$Q176&lt;&gt;"",'Act2'!$Q176,"")</f>
        <v/>
      </c>
      <c r="R176" s="93">
        <f>'Act2'!$C176</f>
        <v>0</v>
      </c>
      <c r="S176" s="85" t="str">
        <f>IF(AND(Q176&lt;&gt;$N176,Q176&lt;&gt;""),"*","")</f>
        <v/>
      </c>
      <c r="T176" s="91" t="str">
        <f>IF('Act3'!$Q176&lt;&gt;"",'Act3'!$Q176,"")</f>
        <v/>
      </c>
      <c r="U176" s="93">
        <f>'Act3'!$C176</f>
        <v>0</v>
      </c>
      <c r="V176" s="85" t="str">
        <f>IF(AND(T176&lt;&gt;$N176,T176&lt;&gt;""),"*","")</f>
        <v/>
      </c>
      <c r="W176" s="91" t="str">
        <f>IF('Act4'!$Q176&lt;&gt;"",'Act4'!$Q176,"")</f>
        <v/>
      </c>
      <c r="X176" s="93">
        <f>'Act4'!$C176</f>
        <v>0</v>
      </c>
      <c r="Y176" s="85" t="str">
        <f t="shared" si="53"/>
        <v/>
      </c>
      <c r="Z176" s="91" t="str">
        <f>IF('Act5'!$Q176&lt;&gt;"",'Act5'!$Q176,"")</f>
        <v/>
      </c>
      <c r="AA176" s="93">
        <f>'Act5'!$C176</f>
        <v>0</v>
      </c>
      <c r="AB176" s="85" t="str">
        <f t="shared" si="54"/>
        <v/>
      </c>
      <c r="AC176" s="91" t="str">
        <f>IF('Act6'!$Q176&lt;&gt;"",'Act6'!$Q176,"")</f>
        <v/>
      </c>
      <c r="AD176" s="93">
        <f>'Act6'!$C176</f>
        <v>0</v>
      </c>
      <c r="AE176" s="85" t="str">
        <f t="shared" si="55"/>
        <v/>
      </c>
      <c r="AF176" s="39" t="str">
        <f>IF('Act7'!$Q176&lt;&gt;"",'Act7'!$Q176,"")</f>
        <v/>
      </c>
      <c r="AG176" s="97">
        <f>'Act7'!$C176</f>
        <v>0</v>
      </c>
      <c r="AH176" s="85" t="str">
        <f t="shared" si="56"/>
        <v/>
      </c>
      <c r="AI176" s="85" t="str">
        <f t="shared" si="57"/>
        <v/>
      </c>
      <c r="AJ176" s="39" t="str">
        <f>IF('Act8'!$Q176&lt;&gt;"",'Act8'!$Q176,"")</f>
        <v/>
      </c>
      <c r="AK176" s="97">
        <f>'Act8'!$C176</f>
        <v>0</v>
      </c>
      <c r="AL176" s="85" t="str">
        <f t="shared" si="58"/>
        <v/>
      </c>
      <c r="AM176" s="39" t="str">
        <f>IF('Act9'!$Q176&lt;&gt;"",'Act9'!$Q176,"")</f>
        <v/>
      </c>
      <c r="AN176" s="97">
        <f>'Act9'!$C176</f>
        <v>0</v>
      </c>
      <c r="AO176" s="85" t="str">
        <f t="shared" si="59"/>
        <v/>
      </c>
      <c r="AP176" s="39" t="str">
        <f>IF('Act10'!$Q176&lt;&gt;"",'Act10'!$Q176,"")</f>
        <v/>
      </c>
      <c r="AQ176" s="97">
        <f>'Act10'!$C176</f>
        <v>0</v>
      </c>
      <c r="AR176" s="85" t="str">
        <f t="shared" si="60"/>
        <v/>
      </c>
      <c r="AS176" s="91" t="str">
        <f>IF('Act11'!$Q176&lt;&gt;"",'Act11'!$Q176,"")</f>
        <v/>
      </c>
      <c r="AT176" s="97">
        <f>'Act11'!$C176</f>
        <v>0</v>
      </c>
      <c r="AU176" s="85" t="str">
        <f t="shared" si="61"/>
        <v/>
      </c>
      <c r="AV176" s="91" t="str">
        <f>IF('Act12'!$Q176&lt;&gt;"",'Act12'!$Q176,"")</f>
        <v/>
      </c>
      <c r="AW176" s="97">
        <f>'Act12'!$C176</f>
        <v>0</v>
      </c>
      <c r="AX176" s="85" t="str">
        <f t="shared" si="62"/>
        <v/>
      </c>
    </row>
    <row r="177" spans="2:50">
      <c r="B177" s="95">
        <f t="shared" si="42"/>
        <v>0</v>
      </c>
      <c r="C177" s="95">
        <f t="shared" si="43"/>
        <v>0</v>
      </c>
      <c r="D177" s="95">
        <f t="shared" si="44"/>
        <v>0</v>
      </c>
      <c r="E177" s="95">
        <f t="shared" si="45"/>
        <v>0</v>
      </c>
      <c r="F177" s="95">
        <f t="shared" si="46"/>
        <v>0</v>
      </c>
      <c r="G177" s="95">
        <f t="shared" si="47"/>
        <v>0</v>
      </c>
      <c r="H177" s="95">
        <f t="shared" si="48"/>
        <v>0</v>
      </c>
      <c r="I177" s="95">
        <f t="shared" si="49"/>
        <v>0</v>
      </c>
      <c r="J177" s="95">
        <f t="shared" si="50"/>
        <v>0</v>
      </c>
      <c r="K177" s="95">
        <f t="shared" si="51"/>
        <v>0</v>
      </c>
      <c r="L177" s="95">
        <f t="shared" si="52"/>
        <v>0</v>
      </c>
      <c r="M177" s="94"/>
      <c r="N177" s="91" t="str">
        <f>IF('Act1'!$Q177&lt;&gt;"",'Act1'!$Q177,"")</f>
        <v/>
      </c>
      <c r="O177" s="93">
        <f>'Act1'!$C177</f>
        <v>0</v>
      </c>
      <c r="P177" s="85"/>
      <c r="Q177" s="91" t="str">
        <f>IF('Act2'!$Q177&lt;&gt;"",'Act2'!$Q177,"")</f>
        <v/>
      </c>
      <c r="R177" s="93">
        <f>'Act2'!$C177</f>
        <v>0</v>
      </c>
      <c r="S177" s="85" t="str">
        <f>IF(AND(Q177&lt;&gt;$N177,Q177&lt;&gt;""),"*","")</f>
        <v/>
      </c>
      <c r="T177" s="91" t="str">
        <f>IF('Act3'!$Q177&lt;&gt;"",'Act3'!$Q177,"")</f>
        <v/>
      </c>
      <c r="U177" s="93">
        <f>'Act3'!$C177</f>
        <v>0</v>
      </c>
      <c r="V177" s="85" t="str">
        <f>IF(AND(T177&lt;&gt;$N177,T177&lt;&gt;""),"*","")</f>
        <v/>
      </c>
      <c r="W177" s="91" t="str">
        <f>IF('Act4'!$Q177&lt;&gt;"",'Act4'!$Q177,"")</f>
        <v/>
      </c>
      <c r="X177" s="93">
        <f>'Act4'!$C177</f>
        <v>0</v>
      </c>
      <c r="Y177" s="85" t="str">
        <f t="shared" si="53"/>
        <v/>
      </c>
      <c r="Z177" s="91" t="str">
        <f>IF('Act5'!$Q177&lt;&gt;"",'Act5'!$Q177,"")</f>
        <v/>
      </c>
      <c r="AA177" s="93">
        <f>'Act5'!$C177</f>
        <v>0</v>
      </c>
      <c r="AB177" s="85" t="str">
        <f t="shared" si="54"/>
        <v/>
      </c>
      <c r="AC177" s="91" t="str">
        <f>IF('Act6'!$Q177&lt;&gt;"",'Act6'!$Q177,"")</f>
        <v/>
      </c>
      <c r="AD177" s="93">
        <f>'Act6'!$C177</f>
        <v>0</v>
      </c>
      <c r="AE177" s="85" t="str">
        <f t="shared" si="55"/>
        <v/>
      </c>
      <c r="AF177" s="39" t="str">
        <f>IF('Act7'!$Q177&lt;&gt;"",'Act7'!$Q177,"")</f>
        <v/>
      </c>
      <c r="AG177" s="97">
        <f>'Act7'!$C177</f>
        <v>0</v>
      </c>
      <c r="AH177" s="85" t="str">
        <f t="shared" si="56"/>
        <v/>
      </c>
      <c r="AI177" s="85" t="str">
        <f t="shared" si="57"/>
        <v/>
      </c>
      <c r="AJ177" s="39" t="str">
        <f>IF('Act8'!$Q177&lt;&gt;"",'Act8'!$Q177,"")</f>
        <v/>
      </c>
      <c r="AK177" s="97">
        <f>'Act8'!$C177</f>
        <v>0</v>
      </c>
      <c r="AL177" s="85" t="str">
        <f t="shared" si="58"/>
        <v/>
      </c>
      <c r="AM177" s="39" t="str">
        <f>IF('Act9'!$Q177&lt;&gt;"",'Act9'!$Q177,"")</f>
        <v/>
      </c>
      <c r="AN177" s="97">
        <f>'Act9'!$C177</f>
        <v>0</v>
      </c>
      <c r="AO177" s="85" t="str">
        <f t="shared" si="59"/>
        <v/>
      </c>
      <c r="AP177" s="39" t="str">
        <f>IF('Act10'!$Q177&lt;&gt;"",'Act10'!$Q177,"")</f>
        <v/>
      </c>
      <c r="AQ177" s="97">
        <f>'Act10'!$C177</f>
        <v>0</v>
      </c>
      <c r="AR177" s="85" t="str">
        <f t="shared" si="60"/>
        <v/>
      </c>
      <c r="AS177" s="91" t="str">
        <f>IF('Act11'!$Q177&lt;&gt;"",'Act11'!$Q177,"")</f>
        <v/>
      </c>
      <c r="AT177" s="97">
        <f>'Act11'!$C177</f>
        <v>0</v>
      </c>
      <c r="AU177" s="85" t="str">
        <f t="shared" si="61"/>
        <v/>
      </c>
      <c r="AV177" s="91" t="str">
        <f>IF('Act12'!$Q177&lt;&gt;"",'Act12'!$Q177,"")</f>
        <v/>
      </c>
      <c r="AW177" s="97">
        <f>'Act12'!$C177</f>
        <v>0</v>
      </c>
      <c r="AX177" s="85" t="str">
        <f t="shared" si="62"/>
        <v/>
      </c>
    </row>
    <row r="178" spans="2:50">
      <c r="B178" s="95">
        <f t="shared" si="42"/>
        <v>0</v>
      </c>
      <c r="C178" s="95">
        <f t="shared" si="43"/>
        <v>0</v>
      </c>
      <c r="D178" s="95">
        <f t="shared" si="44"/>
        <v>0</v>
      </c>
      <c r="E178" s="95">
        <f t="shared" si="45"/>
        <v>0</v>
      </c>
      <c r="F178" s="95">
        <f t="shared" si="46"/>
        <v>0</v>
      </c>
      <c r="G178" s="95">
        <f t="shared" si="47"/>
        <v>0</v>
      </c>
      <c r="H178" s="95">
        <f t="shared" si="48"/>
        <v>0</v>
      </c>
      <c r="I178" s="95">
        <f t="shared" si="49"/>
        <v>0</v>
      </c>
      <c r="J178" s="95">
        <f t="shared" si="50"/>
        <v>0</v>
      </c>
      <c r="K178" s="95">
        <f t="shared" si="51"/>
        <v>0</v>
      </c>
      <c r="L178" s="95">
        <f t="shared" si="52"/>
        <v>0</v>
      </c>
      <c r="M178" s="94"/>
      <c r="N178" s="91" t="str">
        <f>IF('Act1'!$Q178&lt;&gt;"",'Act1'!$Q178,"")</f>
        <v/>
      </c>
      <c r="O178" s="93">
        <f>'Act1'!$C178</f>
        <v>0</v>
      </c>
      <c r="P178" s="85"/>
      <c r="Q178" s="91" t="str">
        <f>IF('Act2'!$Q178&lt;&gt;"",'Act2'!$Q178,"")</f>
        <v/>
      </c>
      <c r="R178" s="93">
        <f>'Act2'!$C178</f>
        <v>0</v>
      </c>
      <c r="S178" s="85" t="str">
        <f>IF(AND(Q178&lt;&gt;$N178,Q178&lt;&gt;""),"*","")</f>
        <v/>
      </c>
      <c r="T178" s="91" t="str">
        <f>IF('Act3'!$Q178&lt;&gt;"",'Act3'!$Q178,"")</f>
        <v/>
      </c>
      <c r="U178" s="93">
        <f>'Act3'!$C178</f>
        <v>0</v>
      </c>
      <c r="V178" s="85" t="str">
        <f>IF(AND(T178&lt;&gt;$N178,T178&lt;&gt;""),"*","")</f>
        <v/>
      </c>
      <c r="W178" s="91" t="str">
        <f>IF('Act4'!$Q178&lt;&gt;"",'Act4'!$Q178,"")</f>
        <v/>
      </c>
      <c r="X178" s="93">
        <f>'Act4'!$C178</f>
        <v>0</v>
      </c>
      <c r="Y178" s="85" t="str">
        <f t="shared" si="53"/>
        <v/>
      </c>
      <c r="Z178" s="91" t="str">
        <f>IF('Act5'!$Q178&lt;&gt;"",'Act5'!$Q178,"")</f>
        <v/>
      </c>
      <c r="AA178" s="93">
        <f>'Act5'!$C178</f>
        <v>0</v>
      </c>
      <c r="AB178" s="85" t="str">
        <f t="shared" si="54"/>
        <v/>
      </c>
      <c r="AC178" s="91" t="str">
        <f>IF('Act6'!$Q178&lt;&gt;"",'Act6'!$Q178,"")</f>
        <v/>
      </c>
      <c r="AD178" s="93">
        <f>'Act6'!$C178</f>
        <v>0</v>
      </c>
      <c r="AE178" s="85" t="str">
        <f t="shared" si="55"/>
        <v/>
      </c>
      <c r="AF178" s="39" t="str">
        <f>IF('Act7'!$Q178&lt;&gt;"",'Act7'!$Q178,"")</f>
        <v/>
      </c>
      <c r="AG178" s="97">
        <f>'Act7'!$C178</f>
        <v>0</v>
      </c>
      <c r="AH178" s="85" t="str">
        <f t="shared" si="56"/>
        <v/>
      </c>
      <c r="AI178" s="85" t="str">
        <f t="shared" si="57"/>
        <v/>
      </c>
      <c r="AJ178" s="39" t="str">
        <f>IF('Act8'!$Q178&lt;&gt;"",'Act8'!$Q178,"")</f>
        <v/>
      </c>
      <c r="AK178" s="97">
        <f>'Act8'!$C178</f>
        <v>0</v>
      </c>
      <c r="AL178" s="85" t="str">
        <f t="shared" si="58"/>
        <v/>
      </c>
      <c r="AM178" s="39" t="str">
        <f>IF('Act9'!$Q178&lt;&gt;"",'Act9'!$Q178,"")</f>
        <v/>
      </c>
      <c r="AN178" s="97">
        <f>'Act9'!$C178</f>
        <v>0</v>
      </c>
      <c r="AO178" s="85" t="str">
        <f t="shared" si="59"/>
        <v/>
      </c>
      <c r="AP178" s="39" t="str">
        <f>IF('Act10'!$Q178&lt;&gt;"",'Act10'!$Q178,"")</f>
        <v/>
      </c>
      <c r="AQ178" s="97">
        <f>'Act10'!$C178</f>
        <v>0</v>
      </c>
      <c r="AR178" s="85" t="str">
        <f t="shared" si="60"/>
        <v/>
      </c>
      <c r="AS178" s="91" t="str">
        <f>IF('Act11'!$Q178&lt;&gt;"",'Act11'!$Q178,"")</f>
        <v/>
      </c>
      <c r="AT178" s="97">
        <f>'Act11'!$C178</f>
        <v>0</v>
      </c>
      <c r="AU178" s="85" t="str">
        <f t="shared" si="61"/>
        <v/>
      </c>
      <c r="AV178" s="91" t="str">
        <f>IF('Act12'!$Q178&lt;&gt;"",'Act12'!$Q178,"")</f>
        <v/>
      </c>
      <c r="AW178" s="97">
        <f>'Act12'!$C178</f>
        <v>0</v>
      </c>
      <c r="AX178" s="85" t="str">
        <f t="shared" si="62"/>
        <v/>
      </c>
    </row>
    <row r="179" spans="2:50">
      <c r="B179" s="95">
        <f t="shared" si="42"/>
        <v>0</v>
      </c>
      <c r="C179" s="95">
        <f t="shared" si="43"/>
        <v>0</v>
      </c>
      <c r="D179" s="95">
        <f t="shared" si="44"/>
        <v>0</v>
      </c>
      <c r="E179" s="95">
        <f t="shared" si="45"/>
        <v>0</v>
      </c>
      <c r="F179" s="95">
        <f t="shared" si="46"/>
        <v>0</v>
      </c>
      <c r="G179" s="95">
        <f t="shared" si="47"/>
        <v>0</v>
      </c>
      <c r="H179" s="95">
        <f t="shared" si="48"/>
        <v>0</v>
      </c>
      <c r="I179" s="95">
        <f t="shared" si="49"/>
        <v>0</v>
      </c>
      <c r="J179" s="95">
        <f t="shared" si="50"/>
        <v>0</v>
      </c>
      <c r="K179" s="95">
        <f t="shared" si="51"/>
        <v>0</v>
      </c>
      <c r="L179" s="95">
        <f t="shared" si="52"/>
        <v>0</v>
      </c>
      <c r="M179" s="94"/>
      <c r="N179" s="91" t="str">
        <f>IF('Act1'!$Q179&lt;&gt;"",'Act1'!$Q179,"")</f>
        <v/>
      </c>
      <c r="O179" s="93">
        <f>'Act1'!$C179</f>
        <v>0</v>
      </c>
      <c r="P179" s="85"/>
      <c r="Q179" s="91" t="str">
        <f>IF('Act2'!$Q179&lt;&gt;"",'Act2'!$Q179,"")</f>
        <v/>
      </c>
      <c r="R179" s="93">
        <f>'Act2'!$C179</f>
        <v>0</v>
      </c>
      <c r="S179" s="85" t="str">
        <f>IF(AND(Q179&lt;&gt;$N179,Q179&lt;&gt;""),"*","")</f>
        <v/>
      </c>
      <c r="T179" s="91" t="str">
        <f>IF('Act3'!$Q179&lt;&gt;"",'Act3'!$Q179,"")</f>
        <v/>
      </c>
      <c r="U179" s="93">
        <f>'Act3'!$C179</f>
        <v>0</v>
      </c>
      <c r="V179" s="85" t="str">
        <f>IF(AND(T179&lt;&gt;$N179,T179&lt;&gt;""),"*","")</f>
        <v/>
      </c>
      <c r="W179" s="91" t="str">
        <f>IF('Act4'!$Q179&lt;&gt;"",'Act4'!$Q179,"")</f>
        <v/>
      </c>
      <c r="X179" s="93">
        <f>'Act4'!$C179</f>
        <v>0</v>
      </c>
      <c r="Y179" s="85" t="str">
        <f t="shared" si="53"/>
        <v/>
      </c>
      <c r="Z179" s="91" t="str">
        <f>IF('Act5'!$Q179&lt;&gt;"",'Act5'!$Q179,"")</f>
        <v/>
      </c>
      <c r="AA179" s="93">
        <f>'Act5'!$C179</f>
        <v>0</v>
      </c>
      <c r="AB179" s="85" t="str">
        <f t="shared" si="54"/>
        <v/>
      </c>
      <c r="AC179" s="91" t="str">
        <f>IF('Act6'!$Q179&lt;&gt;"",'Act6'!$Q179,"")</f>
        <v/>
      </c>
      <c r="AD179" s="93">
        <f>'Act6'!$C179</f>
        <v>0</v>
      </c>
      <c r="AE179" s="85" t="str">
        <f t="shared" si="55"/>
        <v/>
      </c>
      <c r="AF179" s="39" t="str">
        <f>IF('Act7'!$Q179&lt;&gt;"",'Act7'!$Q179,"")</f>
        <v/>
      </c>
      <c r="AG179" s="97">
        <f>'Act7'!$C179</f>
        <v>0</v>
      </c>
      <c r="AH179" s="85" t="str">
        <f t="shared" si="56"/>
        <v/>
      </c>
      <c r="AI179" s="85" t="str">
        <f t="shared" si="57"/>
        <v/>
      </c>
      <c r="AJ179" s="39" t="str">
        <f>IF('Act8'!$Q179&lt;&gt;"",'Act8'!$Q179,"")</f>
        <v/>
      </c>
      <c r="AK179" s="97">
        <f>'Act8'!$C179</f>
        <v>0</v>
      </c>
      <c r="AL179" s="85" t="str">
        <f t="shared" si="58"/>
        <v/>
      </c>
      <c r="AM179" s="39" t="str">
        <f>IF('Act9'!$Q179&lt;&gt;"",'Act9'!$Q179,"")</f>
        <v/>
      </c>
      <c r="AN179" s="97">
        <f>'Act9'!$C179</f>
        <v>0</v>
      </c>
      <c r="AO179" s="85" t="str">
        <f t="shared" si="59"/>
        <v/>
      </c>
      <c r="AP179" s="39" t="str">
        <f>IF('Act10'!$Q179&lt;&gt;"",'Act10'!$Q179,"")</f>
        <v/>
      </c>
      <c r="AQ179" s="97">
        <f>'Act10'!$C179</f>
        <v>0</v>
      </c>
      <c r="AR179" s="85" t="str">
        <f t="shared" si="60"/>
        <v/>
      </c>
      <c r="AS179" s="91" t="str">
        <f>IF('Act11'!$Q179&lt;&gt;"",'Act11'!$Q179,"")</f>
        <v/>
      </c>
      <c r="AT179" s="97">
        <f>'Act11'!$C179</f>
        <v>0</v>
      </c>
      <c r="AU179" s="85" t="str">
        <f t="shared" si="61"/>
        <v/>
      </c>
      <c r="AV179" s="91" t="str">
        <f>IF('Act12'!$Q179&lt;&gt;"",'Act12'!$Q179,"")</f>
        <v/>
      </c>
      <c r="AW179" s="97">
        <f>'Act12'!$C179</f>
        <v>0</v>
      </c>
      <c r="AX179" s="85" t="str">
        <f t="shared" si="62"/>
        <v/>
      </c>
    </row>
    <row r="180" spans="2:50">
      <c r="B180" s="95">
        <f t="shared" si="42"/>
        <v>0</v>
      </c>
      <c r="C180" s="95">
        <f t="shared" si="43"/>
        <v>0</v>
      </c>
      <c r="D180" s="95">
        <f t="shared" si="44"/>
        <v>0</v>
      </c>
      <c r="E180" s="95">
        <f t="shared" si="45"/>
        <v>0</v>
      </c>
      <c r="F180" s="95">
        <f t="shared" si="46"/>
        <v>0</v>
      </c>
      <c r="G180" s="95">
        <f t="shared" si="47"/>
        <v>0</v>
      </c>
      <c r="H180" s="95">
        <f t="shared" si="48"/>
        <v>0</v>
      </c>
      <c r="I180" s="95">
        <f t="shared" si="49"/>
        <v>0</v>
      </c>
      <c r="J180" s="95">
        <f t="shared" si="50"/>
        <v>0</v>
      </c>
      <c r="K180" s="95">
        <f t="shared" si="51"/>
        <v>0</v>
      </c>
      <c r="L180" s="95">
        <f t="shared" si="52"/>
        <v>0</v>
      </c>
      <c r="M180" s="94"/>
      <c r="N180" s="91" t="str">
        <f>IF('Act1'!$Q180&lt;&gt;"",'Act1'!$Q180,"")</f>
        <v/>
      </c>
      <c r="O180" s="93">
        <f>'Act1'!$C180</f>
        <v>0</v>
      </c>
      <c r="P180" s="85"/>
      <c r="Q180" s="91" t="str">
        <f>IF('Act2'!$Q180&lt;&gt;"",'Act2'!$Q180,"")</f>
        <v/>
      </c>
      <c r="R180" s="93">
        <f>'Act2'!$C180</f>
        <v>0</v>
      </c>
      <c r="S180" s="85" t="str">
        <f>IF(AND(Q180&lt;&gt;$N180,Q180&lt;&gt;""),"*","")</f>
        <v/>
      </c>
      <c r="T180" s="91" t="str">
        <f>IF('Act3'!$Q180&lt;&gt;"",'Act3'!$Q180,"")</f>
        <v/>
      </c>
      <c r="U180" s="93">
        <f>'Act3'!$C180</f>
        <v>0</v>
      </c>
      <c r="V180" s="85" t="str">
        <f>IF(AND(T180&lt;&gt;$N180,T180&lt;&gt;""),"*","")</f>
        <v/>
      </c>
      <c r="W180" s="91" t="str">
        <f>IF('Act4'!$Q180&lt;&gt;"",'Act4'!$Q180,"")</f>
        <v/>
      </c>
      <c r="X180" s="93">
        <f>'Act4'!$C180</f>
        <v>0</v>
      </c>
      <c r="Y180" s="85" t="str">
        <f t="shared" si="53"/>
        <v/>
      </c>
      <c r="Z180" s="91" t="str">
        <f>IF('Act5'!$Q180&lt;&gt;"",'Act5'!$Q180,"")</f>
        <v/>
      </c>
      <c r="AA180" s="93">
        <f>'Act5'!$C180</f>
        <v>0</v>
      </c>
      <c r="AB180" s="85" t="str">
        <f t="shared" si="54"/>
        <v/>
      </c>
      <c r="AC180" s="91" t="str">
        <f>IF('Act6'!$Q180&lt;&gt;"",'Act6'!$Q180,"")</f>
        <v/>
      </c>
      <c r="AD180" s="93">
        <f>'Act6'!$C180</f>
        <v>0</v>
      </c>
      <c r="AE180" s="85" t="str">
        <f t="shared" si="55"/>
        <v/>
      </c>
      <c r="AF180" s="39" t="str">
        <f>IF('Act7'!$Q180&lt;&gt;"",'Act7'!$Q180,"")</f>
        <v/>
      </c>
      <c r="AG180" s="97">
        <f>'Act7'!$C180</f>
        <v>0</v>
      </c>
      <c r="AH180" s="85" t="str">
        <f t="shared" si="56"/>
        <v/>
      </c>
      <c r="AI180" s="85" t="str">
        <f t="shared" si="57"/>
        <v/>
      </c>
      <c r="AJ180" s="39" t="str">
        <f>IF('Act8'!$Q180&lt;&gt;"",'Act8'!$Q180,"")</f>
        <v/>
      </c>
      <c r="AK180" s="97">
        <f>'Act8'!$C180</f>
        <v>0</v>
      </c>
      <c r="AL180" s="85" t="str">
        <f t="shared" si="58"/>
        <v/>
      </c>
      <c r="AM180" s="39" t="str">
        <f>IF('Act9'!$Q180&lt;&gt;"",'Act9'!$Q180,"")</f>
        <v/>
      </c>
      <c r="AN180" s="97">
        <f>'Act9'!$C180</f>
        <v>0</v>
      </c>
      <c r="AO180" s="85" t="str">
        <f t="shared" si="59"/>
        <v/>
      </c>
      <c r="AP180" s="39" t="str">
        <f>IF('Act10'!$Q180&lt;&gt;"",'Act10'!$Q180,"")</f>
        <v/>
      </c>
      <c r="AQ180" s="97">
        <f>'Act10'!$C180</f>
        <v>0</v>
      </c>
      <c r="AR180" s="85" t="str">
        <f t="shared" si="60"/>
        <v/>
      </c>
      <c r="AS180" s="91" t="str">
        <f>IF('Act11'!$Q180&lt;&gt;"",'Act11'!$Q180,"")</f>
        <v/>
      </c>
      <c r="AT180" s="97">
        <f>'Act11'!$C180</f>
        <v>0</v>
      </c>
      <c r="AU180" s="85" t="str">
        <f t="shared" si="61"/>
        <v/>
      </c>
      <c r="AV180" s="91" t="str">
        <f>IF('Act12'!$Q180&lt;&gt;"",'Act12'!$Q180,"")</f>
        <v/>
      </c>
      <c r="AW180" s="97">
        <f>'Act12'!$C180</f>
        <v>0</v>
      </c>
      <c r="AX180" s="85" t="str">
        <f t="shared" si="62"/>
        <v/>
      </c>
    </row>
    <row r="181" spans="2:50">
      <c r="B181" s="95">
        <f t="shared" si="42"/>
        <v>0</v>
      </c>
      <c r="C181" s="95">
        <f t="shared" si="43"/>
        <v>0</v>
      </c>
      <c r="D181" s="95">
        <f t="shared" si="44"/>
        <v>0</v>
      </c>
      <c r="E181" s="95">
        <f t="shared" si="45"/>
        <v>0</v>
      </c>
      <c r="F181" s="95">
        <f t="shared" si="46"/>
        <v>0</v>
      </c>
      <c r="G181" s="95">
        <f t="shared" si="47"/>
        <v>0</v>
      </c>
      <c r="H181" s="95">
        <f t="shared" si="48"/>
        <v>0</v>
      </c>
      <c r="I181" s="95">
        <f t="shared" si="49"/>
        <v>0</v>
      </c>
      <c r="J181" s="95">
        <f t="shared" si="50"/>
        <v>0</v>
      </c>
      <c r="K181" s="95">
        <f t="shared" si="51"/>
        <v>0</v>
      </c>
      <c r="L181" s="95">
        <f t="shared" si="52"/>
        <v>0</v>
      </c>
      <c r="M181" s="94"/>
      <c r="N181" s="91" t="str">
        <f>IF('Act1'!$Q181&lt;&gt;"",'Act1'!$Q181,"")</f>
        <v/>
      </c>
      <c r="O181" s="93">
        <f>'Act1'!$C181</f>
        <v>0</v>
      </c>
      <c r="P181" s="85"/>
      <c r="Q181" s="91" t="str">
        <f>IF('Act2'!$Q181&lt;&gt;"",'Act2'!$Q181,"")</f>
        <v/>
      </c>
      <c r="R181" s="93">
        <f>'Act2'!$C181</f>
        <v>0</v>
      </c>
      <c r="S181" s="85" t="str">
        <f>IF(AND(Q181&lt;&gt;$N181,Q181&lt;&gt;""),"*","")</f>
        <v/>
      </c>
      <c r="T181" s="91" t="str">
        <f>IF('Act3'!$Q181&lt;&gt;"",'Act3'!$Q181,"")</f>
        <v/>
      </c>
      <c r="U181" s="93">
        <f>'Act3'!$C181</f>
        <v>0</v>
      </c>
      <c r="V181" s="85" t="str">
        <f>IF(AND(T181&lt;&gt;$N181,T181&lt;&gt;""),"*","")</f>
        <v/>
      </c>
      <c r="W181" s="91" t="str">
        <f>IF('Act4'!$Q181&lt;&gt;"",'Act4'!$Q181,"")</f>
        <v/>
      </c>
      <c r="X181" s="93">
        <f>'Act4'!$C181</f>
        <v>0</v>
      </c>
      <c r="Y181" s="85" t="str">
        <f t="shared" si="53"/>
        <v/>
      </c>
      <c r="Z181" s="91" t="str">
        <f>IF('Act5'!$Q181&lt;&gt;"",'Act5'!$Q181,"")</f>
        <v/>
      </c>
      <c r="AA181" s="93">
        <f>'Act5'!$C181</f>
        <v>0</v>
      </c>
      <c r="AB181" s="85" t="str">
        <f t="shared" si="54"/>
        <v/>
      </c>
      <c r="AC181" s="91" t="str">
        <f>IF('Act6'!$Q181&lt;&gt;"",'Act6'!$Q181,"")</f>
        <v/>
      </c>
      <c r="AD181" s="93">
        <f>'Act6'!$C181</f>
        <v>0</v>
      </c>
      <c r="AE181" s="85" t="str">
        <f t="shared" si="55"/>
        <v/>
      </c>
      <c r="AF181" s="39" t="str">
        <f>IF('Act7'!$Q181&lt;&gt;"",'Act7'!$Q181,"")</f>
        <v/>
      </c>
      <c r="AG181" s="97">
        <f>'Act7'!$C181</f>
        <v>0</v>
      </c>
      <c r="AH181" s="85" t="str">
        <f t="shared" si="56"/>
        <v/>
      </c>
      <c r="AI181" s="85" t="str">
        <f t="shared" si="57"/>
        <v/>
      </c>
      <c r="AJ181" s="39" t="str">
        <f>IF('Act8'!$Q181&lt;&gt;"",'Act8'!$Q181,"")</f>
        <v/>
      </c>
      <c r="AK181" s="97">
        <f>'Act8'!$C181</f>
        <v>0</v>
      </c>
      <c r="AL181" s="85" t="str">
        <f t="shared" si="58"/>
        <v/>
      </c>
      <c r="AM181" s="39" t="str">
        <f>IF('Act9'!$Q181&lt;&gt;"",'Act9'!$Q181,"")</f>
        <v/>
      </c>
      <c r="AN181" s="97">
        <f>'Act9'!$C181</f>
        <v>0</v>
      </c>
      <c r="AO181" s="85" t="str">
        <f t="shared" si="59"/>
        <v/>
      </c>
      <c r="AP181" s="39" t="str">
        <f>IF('Act10'!$Q181&lt;&gt;"",'Act10'!$Q181,"")</f>
        <v/>
      </c>
      <c r="AQ181" s="97">
        <f>'Act10'!$C181</f>
        <v>0</v>
      </c>
      <c r="AR181" s="85" t="str">
        <f t="shared" si="60"/>
        <v/>
      </c>
      <c r="AS181" s="91" t="str">
        <f>IF('Act11'!$Q181&lt;&gt;"",'Act11'!$Q181,"")</f>
        <v/>
      </c>
      <c r="AT181" s="97">
        <f>'Act11'!$C181</f>
        <v>0</v>
      </c>
      <c r="AU181" s="85" t="str">
        <f t="shared" si="61"/>
        <v/>
      </c>
      <c r="AV181" s="91" t="str">
        <f>IF('Act12'!$Q181&lt;&gt;"",'Act12'!$Q181,"")</f>
        <v/>
      </c>
      <c r="AW181" s="97">
        <f>'Act12'!$C181</f>
        <v>0</v>
      </c>
      <c r="AX181" s="85" t="str">
        <f t="shared" si="62"/>
        <v/>
      </c>
    </row>
    <row r="182" spans="2:50">
      <c r="B182" s="95">
        <f t="shared" si="42"/>
        <v>0</v>
      </c>
      <c r="C182" s="95">
        <f t="shared" si="43"/>
        <v>0</v>
      </c>
      <c r="D182" s="95">
        <f t="shared" si="44"/>
        <v>0</v>
      </c>
      <c r="E182" s="95">
        <f t="shared" si="45"/>
        <v>0</v>
      </c>
      <c r="F182" s="95">
        <f t="shared" si="46"/>
        <v>0</v>
      </c>
      <c r="G182" s="95">
        <f t="shared" si="47"/>
        <v>0</v>
      </c>
      <c r="H182" s="95">
        <f t="shared" si="48"/>
        <v>0</v>
      </c>
      <c r="I182" s="95">
        <f t="shared" si="49"/>
        <v>0</v>
      </c>
      <c r="J182" s="95">
        <f t="shared" si="50"/>
        <v>0</v>
      </c>
      <c r="K182" s="95">
        <f t="shared" si="51"/>
        <v>0</v>
      </c>
      <c r="L182" s="95">
        <f t="shared" si="52"/>
        <v>0</v>
      </c>
      <c r="M182" s="94"/>
      <c r="N182" s="91" t="str">
        <f>IF('Act1'!$Q182&lt;&gt;"",'Act1'!$Q182,"")</f>
        <v/>
      </c>
      <c r="O182" s="93">
        <f>'Act1'!$C182</f>
        <v>0</v>
      </c>
      <c r="P182" s="85"/>
      <c r="Q182" s="91" t="str">
        <f>IF('Act2'!$Q182&lt;&gt;"",'Act2'!$Q182,"")</f>
        <v/>
      </c>
      <c r="R182" s="93">
        <f>'Act2'!$C182</f>
        <v>0</v>
      </c>
      <c r="S182" s="85" t="str">
        <f>IF(AND(Q182&lt;&gt;$N182,Q182&lt;&gt;""),"*","")</f>
        <v/>
      </c>
      <c r="T182" s="91" t="str">
        <f>IF('Act3'!$Q182&lt;&gt;"",'Act3'!$Q182,"")</f>
        <v/>
      </c>
      <c r="U182" s="93">
        <f>'Act3'!$C182</f>
        <v>0</v>
      </c>
      <c r="V182" s="85" t="str">
        <f>IF(AND(T182&lt;&gt;$N182,T182&lt;&gt;""),"*","")</f>
        <v/>
      </c>
      <c r="W182" s="91" t="str">
        <f>IF('Act4'!$Q182&lt;&gt;"",'Act4'!$Q182,"")</f>
        <v/>
      </c>
      <c r="X182" s="93">
        <f>'Act4'!$C182</f>
        <v>0</v>
      </c>
      <c r="Y182" s="85" t="str">
        <f t="shared" si="53"/>
        <v/>
      </c>
      <c r="Z182" s="91" t="str">
        <f>IF('Act5'!$Q182&lt;&gt;"",'Act5'!$Q182,"")</f>
        <v/>
      </c>
      <c r="AA182" s="93">
        <f>'Act5'!$C182</f>
        <v>0</v>
      </c>
      <c r="AB182" s="85" t="str">
        <f t="shared" si="54"/>
        <v/>
      </c>
      <c r="AC182" s="91" t="str">
        <f>IF('Act6'!$Q182&lt;&gt;"",'Act6'!$Q182,"")</f>
        <v/>
      </c>
      <c r="AD182" s="93">
        <f>'Act6'!$C182</f>
        <v>0</v>
      </c>
      <c r="AE182" s="85" t="str">
        <f t="shared" si="55"/>
        <v/>
      </c>
      <c r="AF182" s="39" t="str">
        <f>IF('Act7'!$Q182&lt;&gt;"",'Act7'!$Q182,"")</f>
        <v/>
      </c>
      <c r="AG182" s="97">
        <f>'Act7'!$C182</f>
        <v>0</v>
      </c>
      <c r="AH182" s="85" t="str">
        <f t="shared" si="56"/>
        <v/>
      </c>
      <c r="AI182" s="85" t="str">
        <f t="shared" si="57"/>
        <v/>
      </c>
      <c r="AJ182" s="39" t="str">
        <f>IF('Act8'!$Q182&lt;&gt;"",'Act8'!$Q182,"")</f>
        <v/>
      </c>
      <c r="AK182" s="97">
        <f>'Act8'!$C182</f>
        <v>0</v>
      </c>
      <c r="AL182" s="85" t="str">
        <f t="shared" si="58"/>
        <v/>
      </c>
      <c r="AM182" s="39" t="str">
        <f>IF('Act9'!$Q182&lt;&gt;"",'Act9'!$Q182,"")</f>
        <v/>
      </c>
      <c r="AN182" s="97">
        <f>'Act9'!$C182</f>
        <v>0</v>
      </c>
      <c r="AO182" s="85" t="str">
        <f t="shared" si="59"/>
        <v/>
      </c>
      <c r="AP182" s="39" t="str">
        <f>IF('Act10'!$Q182&lt;&gt;"",'Act10'!$Q182,"")</f>
        <v/>
      </c>
      <c r="AQ182" s="97">
        <f>'Act10'!$C182</f>
        <v>0</v>
      </c>
      <c r="AR182" s="85" t="str">
        <f t="shared" si="60"/>
        <v/>
      </c>
      <c r="AS182" s="91" t="str">
        <f>IF('Act11'!$Q182&lt;&gt;"",'Act11'!$Q182,"")</f>
        <v/>
      </c>
      <c r="AT182" s="97">
        <f>'Act11'!$C182</f>
        <v>0</v>
      </c>
      <c r="AU182" s="85" t="str">
        <f t="shared" si="61"/>
        <v/>
      </c>
      <c r="AV182" s="91" t="str">
        <f>IF('Act12'!$Q182&lt;&gt;"",'Act12'!$Q182,"")</f>
        <v/>
      </c>
      <c r="AW182" s="97">
        <f>'Act12'!$C182</f>
        <v>0</v>
      </c>
      <c r="AX182" s="85" t="str">
        <f t="shared" si="62"/>
        <v/>
      </c>
    </row>
    <row r="183" spans="2:50">
      <c r="B183" s="95">
        <f t="shared" si="42"/>
        <v>0</v>
      </c>
      <c r="C183" s="95">
        <f t="shared" si="43"/>
        <v>0</v>
      </c>
      <c r="D183" s="95">
        <f t="shared" si="44"/>
        <v>0</v>
      </c>
      <c r="E183" s="95">
        <f t="shared" si="45"/>
        <v>0</v>
      </c>
      <c r="F183" s="95">
        <f t="shared" si="46"/>
        <v>0</v>
      </c>
      <c r="G183" s="95">
        <f t="shared" si="47"/>
        <v>0</v>
      </c>
      <c r="H183" s="95">
        <f t="shared" si="48"/>
        <v>0</v>
      </c>
      <c r="I183" s="95">
        <f t="shared" si="49"/>
        <v>0</v>
      </c>
      <c r="J183" s="95">
        <f t="shared" si="50"/>
        <v>0</v>
      </c>
      <c r="K183" s="95">
        <f t="shared" si="51"/>
        <v>0</v>
      </c>
      <c r="L183" s="95">
        <f t="shared" si="52"/>
        <v>0</v>
      </c>
      <c r="M183" s="94"/>
      <c r="N183" s="91" t="str">
        <f>IF('Act1'!$Q183&lt;&gt;"",'Act1'!$Q183,"")</f>
        <v/>
      </c>
      <c r="O183" s="93">
        <f>'Act1'!$C183</f>
        <v>0</v>
      </c>
      <c r="P183" s="85"/>
      <c r="Q183" s="91" t="str">
        <f>IF('Act2'!$Q183&lt;&gt;"",'Act2'!$Q183,"")</f>
        <v/>
      </c>
      <c r="R183" s="93">
        <f>'Act2'!$C183</f>
        <v>0</v>
      </c>
      <c r="S183" s="85" t="str">
        <f>IF(AND(Q183&lt;&gt;$N183,Q183&lt;&gt;""),"*","")</f>
        <v/>
      </c>
      <c r="T183" s="91" t="str">
        <f>IF('Act3'!$Q183&lt;&gt;"",'Act3'!$Q183,"")</f>
        <v/>
      </c>
      <c r="U183" s="93">
        <f>'Act3'!$C183</f>
        <v>0</v>
      </c>
      <c r="V183" s="85" t="str">
        <f>IF(AND(T183&lt;&gt;$N183,T183&lt;&gt;""),"*","")</f>
        <v/>
      </c>
      <c r="W183" s="91" t="str">
        <f>IF('Act4'!$Q183&lt;&gt;"",'Act4'!$Q183,"")</f>
        <v/>
      </c>
      <c r="X183" s="93">
        <f>'Act4'!$C183</f>
        <v>0</v>
      </c>
      <c r="Y183" s="85" t="str">
        <f t="shared" si="53"/>
        <v/>
      </c>
      <c r="Z183" s="91" t="str">
        <f>IF('Act5'!$Q183&lt;&gt;"",'Act5'!$Q183,"")</f>
        <v/>
      </c>
      <c r="AA183" s="93">
        <f>'Act5'!$C183</f>
        <v>0</v>
      </c>
      <c r="AB183" s="85" t="str">
        <f t="shared" si="54"/>
        <v/>
      </c>
      <c r="AC183" s="91" t="str">
        <f>IF('Act6'!$Q183&lt;&gt;"",'Act6'!$Q183,"")</f>
        <v/>
      </c>
      <c r="AD183" s="93">
        <f>'Act6'!$C183</f>
        <v>0</v>
      </c>
      <c r="AE183" s="85" t="str">
        <f t="shared" si="55"/>
        <v/>
      </c>
      <c r="AF183" s="39" t="str">
        <f>IF('Act7'!$Q183&lt;&gt;"",'Act7'!$Q183,"")</f>
        <v/>
      </c>
      <c r="AG183" s="97">
        <f>'Act7'!$C183</f>
        <v>0</v>
      </c>
      <c r="AH183" s="85" t="str">
        <f t="shared" si="56"/>
        <v/>
      </c>
      <c r="AI183" s="85" t="str">
        <f t="shared" si="57"/>
        <v/>
      </c>
      <c r="AJ183" s="39" t="str">
        <f>IF('Act8'!$Q183&lt;&gt;"",'Act8'!$Q183,"")</f>
        <v/>
      </c>
      <c r="AK183" s="97">
        <f>'Act8'!$C183</f>
        <v>0</v>
      </c>
      <c r="AL183" s="85" t="str">
        <f t="shared" si="58"/>
        <v/>
      </c>
      <c r="AM183" s="39" t="str">
        <f>IF('Act9'!$Q183&lt;&gt;"",'Act9'!$Q183,"")</f>
        <v/>
      </c>
      <c r="AN183" s="97">
        <f>'Act9'!$C183</f>
        <v>0</v>
      </c>
      <c r="AO183" s="85" t="str">
        <f t="shared" si="59"/>
        <v/>
      </c>
      <c r="AP183" s="39" t="str">
        <f>IF('Act10'!$Q183&lt;&gt;"",'Act10'!$Q183,"")</f>
        <v/>
      </c>
      <c r="AQ183" s="97">
        <f>'Act10'!$C183</f>
        <v>0</v>
      </c>
      <c r="AR183" s="85" t="str">
        <f t="shared" si="60"/>
        <v/>
      </c>
      <c r="AS183" s="91" t="str">
        <f>IF('Act11'!$Q183&lt;&gt;"",'Act11'!$Q183,"")</f>
        <v/>
      </c>
      <c r="AT183" s="97">
        <f>'Act11'!$C183</f>
        <v>0</v>
      </c>
      <c r="AU183" s="85" t="str">
        <f t="shared" si="61"/>
        <v/>
      </c>
      <c r="AV183" s="91" t="str">
        <f>IF('Act12'!$Q183&lt;&gt;"",'Act12'!$Q183,"")</f>
        <v/>
      </c>
      <c r="AW183" s="97">
        <f>'Act12'!$C183</f>
        <v>0</v>
      </c>
      <c r="AX183" s="85" t="str">
        <f t="shared" si="62"/>
        <v/>
      </c>
    </row>
    <row r="184" spans="2:50">
      <c r="B184" s="95">
        <f t="shared" si="42"/>
        <v>0</v>
      </c>
      <c r="C184" s="95">
        <f t="shared" si="43"/>
        <v>0</v>
      </c>
      <c r="D184" s="95">
        <f t="shared" si="44"/>
        <v>0</v>
      </c>
      <c r="E184" s="95">
        <f t="shared" si="45"/>
        <v>0</v>
      </c>
      <c r="F184" s="95">
        <f t="shared" si="46"/>
        <v>0</v>
      </c>
      <c r="G184" s="95">
        <f t="shared" si="47"/>
        <v>0</v>
      </c>
      <c r="H184" s="95">
        <f t="shared" si="48"/>
        <v>0</v>
      </c>
      <c r="I184" s="95">
        <f t="shared" si="49"/>
        <v>0</v>
      </c>
      <c r="J184" s="95">
        <f t="shared" si="50"/>
        <v>0</v>
      </c>
      <c r="K184" s="95">
        <f t="shared" si="51"/>
        <v>0</v>
      </c>
      <c r="L184" s="95">
        <f t="shared" si="52"/>
        <v>0</v>
      </c>
      <c r="M184" s="94"/>
      <c r="N184" s="91" t="str">
        <f>IF('Act1'!$Q184&lt;&gt;"",'Act1'!$Q184,"")</f>
        <v/>
      </c>
      <c r="O184" s="93">
        <f>'Act1'!$C184</f>
        <v>0</v>
      </c>
      <c r="P184" s="85"/>
      <c r="Q184" s="91" t="str">
        <f>IF('Act2'!$Q184&lt;&gt;"",'Act2'!$Q184,"")</f>
        <v/>
      </c>
      <c r="R184" s="93">
        <f>'Act2'!$C184</f>
        <v>0</v>
      </c>
      <c r="S184" s="85" t="str">
        <f>IF(AND(Q184&lt;&gt;$N184,Q184&lt;&gt;""),"*","")</f>
        <v/>
      </c>
      <c r="T184" s="91" t="str">
        <f>IF('Act3'!$Q184&lt;&gt;"",'Act3'!$Q184,"")</f>
        <v/>
      </c>
      <c r="U184" s="93">
        <f>'Act3'!$C184</f>
        <v>0</v>
      </c>
      <c r="V184" s="85" t="str">
        <f>IF(AND(T184&lt;&gt;$N184,T184&lt;&gt;""),"*","")</f>
        <v/>
      </c>
      <c r="W184" s="91" t="str">
        <f>IF('Act4'!$Q184&lt;&gt;"",'Act4'!$Q184,"")</f>
        <v/>
      </c>
      <c r="X184" s="93">
        <f>'Act4'!$C184</f>
        <v>0</v>
      </c>
      <c r="Y184" s="85" t="str">
        <f t="shared" si="53"/>
        <v/>
      </c>
      <c r="Z184" s="91" t="str">
        <f>IF('Act5'!$Q184&lt;&gt;"",'Act5'!$Q184,"")</f>
        <v/>
      </c>
      <c r="AA184" s="93">
        <f>'Act5'!$C184</f>
        <v>0</v>
      </c>
      <c r="AB184" s="85" t="str">
        <f t="shared" si="54"/>
        <v/>
      </c>
      <c r="AC184" s="91" t="str">
        <f>IF('Act6'!$Q184&lt;&gt;"",'Act6'!$Q184,"")</f>
        <v/>
      </c>
      <c r="AD184" s="93">
        <f>'Act6'!$C184</f>
        <v>0</v>
      </c>
      <c r="AE184" s="85" t="str">
        <f t="shared" si="55"/>
        <v/>
      </c>
      <c r="AF184" s="39" t="str">
        <f>IF('Act7'!$Q184&lt;&gt;"",'Act7'!$Q184,"")</f>
        <v/>
      </c>
      <c r="AG184" s="97">
        <f>'Act7'!$C184</f>
        <v>0</v>
      </c>
      <c r="AH184" s="85" t="str">
        <f t="shared" si="56"/>
        <v/>
      </c>
      <c r="AI184" s="85" t="str">
        <f t="shared" si="57"/>
        <v/>
      </c>
      <c r="AJ184" s="39" t="str">
        <f>IF('Act8'!$Q184&lt;&gt;"",'Act8'!$Q184,"")</f>
        <v/>
      </c>
      <c r="AK184" s="97">
        <f>'Act8'!$C184</f>
        <v>0</v>
      </c>
      <c r="AL184" s="85" t="str">
        <f t="shared" si="58"/>
        <v/>
      </c>
      <c r="AM184" s="39" t="str">
        <f>IF('Act9'!$Q184&lt;&gt;"",'Act9'!$Q184,"")</f>
        <v/>
      </c>
      <c r="AN184" s="97">
        <f>'Act9'!$C184</f>
        <v>0</v>
      </c>
      <c r="AO184" s="85" t="str">
        <f t="shared" si="59"/>
        <v/>
      </c>
      <c r="AP184" s="39" t="str">
        <f>IF('Act10'!$Q184&lt;&gt;"",'Act10'!$Q184,"")</f>
        <v/>
      </c>
      <c r="AQ184" s="97">
        <f>'Act10'!$C184</f>
        <v>0</v>
      </c>
      <c r="AR184" s="85" t="str">
        <f t="shared" si="60"/>
        <v/>
      </c>
      <c r="AS184" s="91" t="str">
        <f>IF('Act11'!$Q184&lt;&gt;"",'Act11'!$Q184,"")</f>
        <v/>
      </c>
      <c r="AT184" s="97">
        <f>'Act11'!$C184</f>
        <v>0</v>
      </c>
      <c r="AU184" s="85" t="str">
        <f t="shared" si="61"/>
        <v/>
      </c>
      <c r="AV184" s="91" t="str">
        <f>IF('Act12'!$Q184&lt;&gt;"",'Act12'!$Q184,"")</f>
        <v/>
      </c>
      <c r="AW184" s="97">
        <f>'Act12'!$C184</f>
        <v>0</v>
      </c>
      <c r="AX184" s="85" t="str">
        <f t="shared" si="62"/>
        <v/>
      </c>
    </row>
    <row r="185" spans="2:50">
      <c r="B185" s="95">
        <f t="shared" si="42"/>
        <v>0</v>
      </c>
      <c r="C185" s="95">
        <f t="shared" si="43"/>
        <v>0</v>
      </c>
      <c r="D185" s="95">
        <f t="shared" si="44"/>
        <v>0</v>
      </c>
      <c r="E185" s="95">
        <f t="shared" si="45"/>
        <v>0</v>
      </c>
      <c r="F185" s="95">
        <f t="shared" si="46"/>
        <v>0</v>
      </c>
      <c r="G185" s="95">
        <f t="shared" si="47"/>
        <v>0</v>
      </c>
      <c r="H185" s="95">
        <f t="shared" si="48"/>
        <v>0</v>
      </c>
      <c r="I185" s="95">
        <f t="shared" si="49"/>
        <v>0</v>
      </c>
      <c r="J185" s="95">
        <f t="shared" si="50"/>
        <v>0</v>
      </c>
      <c r="K185" s="95">
        <f t="shared" si="51"/>
        <v>0</v>
      </c>
      <c r="L185" s="95">
        <f t="shared" si="52"/>
        <v>0</v>
      </c>
      <c r="M185" s="94"/>
      <c r="N185" s="91" t="str">
        <f>IF('Act1'!$Q185&lt;&gt;"",'Act1'!$Q185,"")</f>
        <v/>
      </c>
      <c r="O185" s="93">
        <f>'Act1'!$C185</f>
        <v>0</v>
      </c>
      <c r="P185" s="85"/>
      <c r="Q185" s="91" t="str">
        <f>IF('Act2'!$Q185&lt;&gt;"",'Act2'!$Q185,"")</f>
        <v/>
      </c>
      <c r="R185" s="93">
        <f>'Act2'!$C185</f>
        <v>0</v>
      </c>
      <c r="S185" s="85" t="str">
        <f>IF(AND(Q185&lt;&gt;$N185,Q185&lt;&gt;""),"*","")</f>
        <v/>
      </c>
      <c r="T185" s="91" t="str">
        <f>IF('Act3'!$Q185&lt;&gt;"",'Act3'!$Q185,"")</f>
        <v/>
      </c>
      <c r="U185" s="93">
        <f>'Act3'!$C185</f>
        <v>0</v>
      </c>
      <c r="V185" s="85" t="str">
        <f>IF(AND(T185&lt;&gt;$N185,T185&lt;&gt;""),"*","")</f>
        <v/>
      </c>
      <c r="W185" s="91" t="str">
        <f>IF('Act4'!$Q185&lt;&gt;"",'Act4'!$Q185,"")</f>
        <v/>
      </c>
      <c r="X185" s="93">
        <f>'Act4'!$C185</f>
        <v>0</v>
      </c>
      <c r="Y185" s="85" t="str">
        <f t="shared" si="53"/>
        <v/>
      </c>
      <c r="Z185" s="91" t="str">
        <f>IF('Act5'!$Q185&lt;&gt;"",'Act5'!$Q185,"")</f>
        <v/>
      </c>
      <c r="AA185" s="93">
        <f>'Act5'!$C185</f>
        <v>0</v>
      </c>
      <c r="AB185" s="85" t="str">
        <f t="shared" si="54"/>
        <v/>
      </c>
      <c r="AC185" s="91" t="str">
        <f>IF('Act6'!$Q185&lt;&gt;"",'Act6'!$Q185,"")</f>
        <v/>
      </c>
      <c r="AD185" s="93">
        <f>'Act6'!$C185</f>
        <v>0</v>
      </c>
      <c r="AE185" s="85" t="str">
        <f t="shared" si="55"/>
        <v/>
      </c>
      <c r="AF185" s="39" t="str">
        <f>IF('Act7'!$Q185&lt;&gt;"",'Act7'!$Q185,"")</f>
        <v/>
      </c>
      <c r="AG185" s="97">
        <f>'Act7'!$C185</f>
        <v>0</v>
      </c>
      <c r="AH185" s="85" t="str">
        <f t="shared" si="56"/>
        <v/>
      </c>
      <c r="AI185" s="85" t="str">
        <f t="shared" si="57"/>
        <v/>
      </c>
      <c r="AJ185" s="39" t="str">
        <f>IF('Act8'!$Q185&lt;&gt;"",'Act8'!$Q185,"")</f>
        <v/>
      </c>
      <c r="AK185" s="97">
        <f>'Act8'!$C185</f>
        <v>0</v>
      </c>
      <c r="AL185" s="85" t="str">
        <f t="shared" si="58"/>
        <v/>
      </c>
      <c r="AM185" s="39" t="str">
        <f>IF('Act9'!$Q185&lt;&gt;"",'Act9'!$Q185,"")</f>
        <v/>
      </c>
      <c r="AN185" s="97">
        <f>'Act9'!$C185</f>
        <v>0</v>
      </c>
      <c r="AO185" s="85" t="str">
        <f t="shared" si="59"/>
        <v/>
      </c>
      <c r="AP185" s="39" t="str">
        <f>IF('Act10'!$Q185&lt;&gt;"",'Act10'!$Q185,"")</f>
        <v/>
      </c>
      <c r="AQ185" s="97">
        <f>'Act10'!$C185</f>
        <v>0</v>
      </c>
      <c r="AR185" s="85" t="str">
        <f t="shared" si="60"/>
        <v/>
      </c>
      <c r="AS185" s="91" t="str">
        <f>IF('Act11'!$Q185&lt;&gt;"",'Act11'!$Q185,"")</f>
        <v/>
      </c>
      <c r="AT185" s="97">
        <f>'Act11'!$C185</f>
        <v>0</v>
      </c>
      <c r="AU185" s="85" t="str">
        <f t="shared" si="61"/>
        <v/>
      </c>
      <c r="AV185" s="91" t="str">
        <f>IF('Act12'!$Q185&lt;&gt;"",'Act12'!$Q185,"")</f>
        <v/>
      </c>
      <c r="AW185" s="97">
        <f>'Act12'!$C185</f>
        <v>0</v>
      </c>
      <c r="AX185" s="85" t="str">
        <f t="shared" si="62"/>
        <v/>
      </c>
    </row>
    <row r="186" spans="2:50">
      <c r="B186" s="95">
        <f t="shared" si="42"/>
        <v>0</v>
      </c>
      <c r="C186" s="95">
        <f t="shared" si="43"/>
        <v>0</v>
      </c>
      <c r="D186" s="95">
        <f t="shared" si="44"/>
        <v>0</v>
      </c>
      <c r="E186" s="95">
        <f t="shared" si="45"/>
        <v>0</v>
      </c>
      <c r="F186" s="95">
        <f t="shared" si="46"/>
        <v>0</v>
      </c>
      <c r="G186" s="95">
        <f t="shared" si="47"/>
        <v>0</v>
      </c>
      <c r="H186" s="95">
        <f t="shared" si="48"/>
        <v>0</v>
      </c>
      <c r="I186" s="95">
        <f t="shared" si="49"/>
        <v>0</v>
      </c>
      <c r="J186" s="95">
        <f t="shared" si="50"/>
        <v>0</v>
      </c>
      <c r="K186" s="95">
        <f t="shared" si="51"/>
        <v>0</v>
      </c>
      <c r="L186" s="95">
        <f t="shared" si="52"/>
        <v>0</v>
      </c>
      <c r="M186" s="94"/>
      <c r="N186" s="91" t="str">
        <f>IF('Act1'!$Q186&lt;&gt;"",'Act1'!$Q186,"")</f>
        <v/>
      </c>
      <c r="O186" s="93">
        <f>'Act1'!$C186</f>
        <v>0</v>
      </c>
      <c r="P186" s="85"/>
      <c r="Q186" s="91" t="str">
        <f>IF('Act2'!$Q186&lt;&gt;"",'Act2'!$Q186,"")</f>
        <v/>
      </c>
      <c r="R186" s="93">
        <f>'Act2'!$C186</f>
        <v>0</v>
      </c>
      <c r="S186" s="85" t="str">
        <f>IF(AND(Q186&lt;&gt;$N186,Q186&lt;&gt;""),"*","")</f>
        <v/>
      </c>
      <c r="T186" s="91" t="str">
        <f>IF('Act3'!$Q186&lt;&gt;"",'Act3'!$Q186,"")</f>
        <v/>
      </c>
      <c r="U186" s="93">
        <f>'Act3'!$C186</f>
        <v>0</v>
      </c>
      <c r="V186" s="85" t="str">
        <f>IF(AND(T186&lt;&gt;$N186,T186&lt;&gt;""),"*","")</f>
        <v/>
      </c>
      <c r="W186" s="91" t="str">
        <f>IF('Act4'!$Q186&lt;&gt;"",'Act4'!$Q186,"")</f>
        <v/>
      </c>
      <c r="X186" s="93">
        <f>'Act4'!$C186</f>
        <v>0</v>
      </c>
      <c r="Y186" s="85" t="str">
        <f t="shared" si="53"/>
        <v/>
      </c>
      <c r="Z186" s="91" t="str">
        <f>IF('Act5'!$Q186&lt;&gt;"",'Act5'!$Q186,"")</f>
        <v/>
      </c>
      <c r="AA186" s="93">
        <f>'Act5'!$C186</f>
        <v>0</v>
      </c>
      <c r="AB186" s="85" t="str">
        <f t="shared" si="54"/>
        <v/>
      </c>
      <c r="AC186" s="91" t="str">
        <f>IF('Act6'!$Q186&lt;&gt;"",'Act6'!$Q186,"")</f>
        <v/>
      </c>
      <c r="AD186" s="93">
        <f>'Act6'!$C186</f>
        <v>0</v>
      </c>
      <c r="AE186" s="85" t="str">
        <f t="shared" si="55"/>
        <v/>
      </c>
      <c r="AF186" s="39" t="str">
        <f>IF('Act7'!$Q186&lt;&gt;"",'Act7'!$Q186,"")</f>
        <v/>
      </c>
      <c r="AG186" s="97">
        <f>'Act7'!$C186</f>
        <v>0</v>
      </c>
      <c r="AH186" s="85" t="str">
        <f t="shared" si="56"/>
        <v/>
      </c>
      <c r="AI186" s="85" t="str">
        <f t="shared" si="57"/>
        <v/>
      </c>
      <c r="AJ186" s="39" t="str">
        <f>IF('Act8'!$Q186&lt;&gt;"",'Act8'!$Q186,"")</f>
        <v/>
      </c>
      <c r="AK186" s="97">
        <f>'Act8'!$C186</f>
        <v>0</v>
      </c>
      <c r="AL186" s="85" t="str">
        <f t="shared" si="58"/>
        <v/>
      </c>
      <c r="AM186" s="39" t="str">
        <f>IF('Act9'!$Q186&lt;&gt;"",'Act9'!$Q186,"")</f>
        <v/>
      </c>
      <c r="AN186" s="97">
        <f>'Act9'!$C186</f>
        <v>0</v>
      </c>
      <c r="AO186" s="85" t="str">
        <f t="shared" si="59"/>
        <v/>
      </c>
      <c r="AP186" s="39" t="str">
        <f>IF('Act10'!$Q186&lt;&gt;"",'Act10'!$Q186,"")</f>
        <v/>
      </c>
      <c r="AQ186" s="97">
        <f>'Act10'!$C186</f>
        <v>0</v>
      </c>
      <c r="AR186" s="85" t="str">
        <f t="shared" si="60"/>
        <v/>
      </c>
      <c r="AS186" s="91" t="str">
        <f>IF('Act11'!$Q186&lt;&gt;"",'Act11'!$Q186,"")</f>
        <v/>
      </c>
      <c r="AT186" s="97">
        <f>'Act11'!$C186</f>
        <v>0</v>
      </c>
      <c r="AU186" s="85" t="str">
        <f t="shared" si="61"/>
        <v/>
      </c>
      <c r="AV186" s="91" t="str">
        <f>IF('Act12'!$Q186&lt;&gt;"",'Act12'!$Q186,"")</f>
        <v/>
      </c>
      <c r="AW186" s="97">
        <f>'Act12'!$C186</f>
        <v>0</v>
      </c>
      <c r="AX186" s="85" t="str">
        <f t="shared" si="62"/>
        <v/>
      </c>
    </row>
    <row r="187" spans="2:50">
      <c r="B187" s="95">
        <f t="shared" si="42"/>
        <v>0</v>
      </c>
      <c r="C187" s="95">
        <f t="shared" si="43"/>
        <v>0</v>
      </c>
      <c r="D187" s="95">
        <f t="shared" si="44"/>
        <v>0</v>
      </c>
      <c r="E187" s="95">
        <f t="shared" si="45"/>
        <v>0</v>
      </c>
      <c r="F187" s="95">
        <f t="shared" si="46"/>
        <v>0</v>
      </c>
      <c r="G187" s="95">
        <f t="shared" si="47"/>
        <v>0</v>
      </c>
      <c r="H187" s="95">
        <f t="shared" si="48"/>
        <v>0</v>
      </c>
      <c r="I187" s="95">
        <f t="shared" si="49"/>
        <v>0</v>
      </c>
      <c r="J187" s="95">
        <f t="shared" si="50"/>
        <v>0</v>
      </c>
      <c r="K187" s="95">
        <f t="shared" si="51"/>
        <v>0</v>
      </c>
      <c r="L187" s="95">
        <f t="shared" si="52"/>
        <v>0</v>
      </c>
      <c r="M187" s="94"/>
      <c r="N187" s="91" t="str">
        <f>IF('Act1'!$Q187&lt;&gt;"",'Act1'!$Q187,"")</f>
        <v/>
      </c>
      <c r="O187" s="93">
        <f>'Act1'!$C187</f>
        <v>0</v>
      </c>
      <c r="P187" s="85"/>
      <c r="Q187" s="91" t="str">
        <f>IF('Act2'!$Q187&lt;&gt;"",'Act2'!$Q187,"")</f>
        <v/>
      </c>
      <c r="R187" s="93">
        <f>'Act2'!$C187</f>
        <v>0</v>
      </c>
      <c r="S187" s="85" t="str">
        <f>IF(AND(Q187&lt;&gt;$N187,Q187&lt;&gt;""),"*","")</f>
        <v/>
      </c>
      <c r="T187" s="91" t="str">
        <f>IF('Act3'!$Q187&lt;&gt;"",'Act3'!$Q187,"")</f>
        <v/>
      </c>
      <c r="U187" s="93">
        <f>'Act3'!$C187</f>
        <v>0</v>
      </c>
      <c r="V187" s="85" t="str">
        <f>IF(AND(T187&lt;&gt;$N187,T187&lt;&gt;""),"*","")</f>
        <v/>
      </c>
      <c r="W187" s="91" t="str">
        <f>IF('Act4'!$Q187&lt;&gt;"",'Act4'!$Q187,"")</f>
        <v/>
      </c>
      <c r="X187" s="93">
        <f>'Act4'!$C187</f>
        <v>0</v>
      </c>
      <c r="Y187" s="85" t="str">
        <f t="shared" si="53"/>
        <v/>
      </c>
      <c r="Z187" s="91" t="str">
        <f>IF('Act5'!$Q187&lt;&gt;"",'Act5'!$Q187,"")</f>
        <v/>
      </c>
      <c r="AA187" s="93">
        <f>'Act5'!$C187</f>
        <v>0</v>
      </c>
      <c r="AB187" s="85" t="str">
        <f t="shared" si="54"/>
        <v/>
      </c>
      <c r="AC187" s="91" t="str">
        <f>IF('Act6'!$Q187&lt;&gt;"",'Act6'!$Q187,"")</f>
        <v/>
      </c>
      <c r="AD187" s="93">
        <f>'Act6'!$C187</f>
        <v>0</v>
      </c>
      <c r="AE187" s="85" t="str">
        <f t="shared" si="55"/>
        <v/>
      </c>
      <c r="AF187" s="39" t="str">
        <f>IF('Act7'!$Q187&lt;&gt;"",'Act7'!$Q187,"")</f>
        <v/>
      </c>
      <c r="AG187" s="97">
        <f>'Act7'!$C187</f>
        <v>0</v>
      </c>
      <c r="AH187" s="85" t="str">
        <f t="shared" si="56"/>
        <v/>
      </c>
      <c r="AI187" s="85" t="str">
        <f t="shared" si="57"/>
        <v/>
      </c>
      <c r="AJ187" s="39" t="str">
        <f>IF('Act8'!$Q187&lt;&gt;"",'Act8'!$Q187,"")</f>
        <v/>
      </c>
      <c r="AK187" s="97">
        <f>'Act8'!$C187</f>
        <v>0</v>
      </c>
      <c r="AL187" s="85" t="str">
        <f t="shared" si="58"/>
        <v/>
      </c>
      <c r="AM187" s="39" t="str">
        <f>IF('Act9'!$Q187&lt;&gt;"",'Act9'!$Q187,"")</f>
        <v/>
      </c>
      <c r="AN187" s="97">
        <f>'Act9'!$C187</f>
        <v>0</v>
      </c>
      <c r="AO187" s="85" t="str">
        <f t="shared" si="59"/>
        <v/>
      </c>
      <c r="AP187" s="39" t="str">
        <f>IF('Act10'!$Q187&lt;&gt;"",'Act10'!$Q187,"")</f>
        <v/>
      </c>
      <c r="AQ187" s="97">
        <f>'Act10'!$C187</f>
        <v>0</v>
      </c>
      <c r="AR187" s="85" t="str">
        <f t="shared" si="60"/>
        <v/>
      </c>
      <c r="AS187" s="91" t="str">
        <f>IF('Act11'!$Q187&lt;&gt;"",'Act11'!$Q187,"")</f>
        <v/>
      </c>
      <c r="AT187" s="97">
        <f>'Act11'!$C187</f>
        <v>0</v>
      </c>
      <c r="AU187" s="85" t="str">
        <f t="shared" si="61"/>
        <v/>
      </c>
      <c r="AV187" s="91" t="str">
        <f>IF('Act12'!$Q187&lt;&gt;"",'Act12'!$Q187,"")</f>
        <v/>
      </c>
      <c r="AW187" s="97">
        <f>'Act12'!$C187</f>
        <v>0</v>
      </c>
      <c r="AX187" s="85" t="str">
        <f t="shared" si="62"/>
        <v/>
      </c>
    </row>
    <row r="188" spans="2:50">
      <c r="B188" s="95">
        <f t="shared" si="42"/>
        <v>0</v>
      </c>
      <c r="C188" s="95">
        <f t="shared" si="43"/>
        <v>0</v>
      </c>
      <c r="D188" s="95">
        <f t="shared" si="44"/>
        <v>0</v>
      </c>
      <c r="E188" s="95">
        <f t="shared" si="45"/>
        <v>0</v>
      </c>
      <c r="F188" s="95">
        <f t="shared" si="46"/>
        <v>0</v>
      </c>
      <c r="G188" s="95">
        <f t="shared" si="47"/>
        <v>0</v>
      </c>
      <c r="H188" s="95">
        <f t="shared" si="48"/>
        <v>0</v>
      </c>
      <c r="I188" s="95">
        <f t="shared" si="49"/>
        <v>0</v>
      </c>
      <c r="J188" s="95">
        <f t="shared" si="50"/>
        <v>0</v>
      </c>
      <c r="K188" s="95">
        <f t="shared" si="51"/>
        <v>0</v>
      </c>
      <c r="L188" s="95">
        <f t="shared" si="52"/>
        <v>0</v>
      </c>
      <c r="M188" s="94"/>
      <c r="N188" s="91" t="str">
        <f>IF('Act1'!$Q188&lt;&gt;"",'Act1'!$Q188,"")</f>
        <v/>
      </c>
      <c r="O188" s="93">
        <f>'Act1'!$C188</f>
        <v>0</v>
      </c>
      <c r="P188" s="85"/>
      <c r="Q188" s="91" t="str">
        <f>IF('Act2'!$Q188&lt;&gt;"",'Act2'!$Q188,"")</f>
        <v/>
      </c>
      <c r="R188" s="93">
        <f>'Act2'!$C188</f>
        <v>0</v>
      </c>
      <c r="S188" s="85" t="str">
        <f>IF(AND(Q188&lt;&gt;$N188,Q188&lt;&gt;""),"*","")</f>
        <v/>
      </c>
      <c r="T188" s="91" t="str">
        <f>IF('Act3'!$Q188&lt;&gt;"",'Act3'!$Q188,"")</f>
        <v/>
      </c>
      <c r="U188" s="93">
        <f>'Act3'!$C188</f>
        <v>0</v>
      </c>
      <c r="V188" s="85" t="str">
        <f>IF(AND(T188&lt;&gt;$N188,T188&lt;&gt;""),"*","")</f>
        <v/>
      </c>
      <c r="W188" s="91" t="str">
        <f>IF('Act4'!$Q188&lt;&gt;"",'Act4'!$Q188,"")</f>
        <v/>
      </c>
      <c r="X188" s="93">
        <f>'Act4'!$C188</f>
        <v>0</v>
      </c>
      <c r="Y188" s="85" t="str">
        <f t="shared" si="53"/>
        <v/>
      </c>
      <c r="Z188" s="91" t="str">
        <f>IF('Act5'!$Q188&lt;&gt;"",'Act5'!$Q188,"")</f>
        <v/>
      </c>
      <c r="AA188" s="93">
        <f>'Act5'!$C188</f>
        <v>0</v>
      </c>
      <c r="AB188" s="85" t="str">
        <f t="shared" si="54"/>
        <v/>
      </c>
      <c r="AC188" s="91" t="str">
        <f>IF('Act6'!$Q188&lt;&gt;"",'Act6'!$Q188,"")</f>
        <v/>
      </c>
      <c r="AD188" s="93">
        <f>'Act6'!$C188</f>
        <v>0</v>
      </c>
      <c r="AE188" s="85" t="str">
        <f t="shared" si="55"/>
        <v/>
      </c>
      <c r="AF188" s="39" t="str">
        <f>IF('Act7'!$Q188&lt;&gt;"",'Act7'!$Q188,"")</f>
        <v/>
      </c>
      <c r="AG188" s="97">
        <f>'Act7'!$C188</f>
        <v>0</v>
      </c>
      <c r="AH188" s="85" t="str">
        <f t="shared" si="56"/>
        <v/>
      </c>
      <c r="AI188" s="85" t="str">
        <f t="shared" si="57"/>
        <v/>
      </c>
      <c r="AJ188" s="39" t="str">
        <f>IF('Act8'!$Q188&lt;&gt;"",'Act8'!$Q188,"")</f>
        <v/>
      </c>
      <c r="AK188" s="97">
        <f>'Act8'!$C188</f>
        <v>0</v>
      </c>
      <c r="AL188" s="85" t="str">
        <f t="shared" si="58"/>
        <v/>
      </c>
      <c r="AM188" s="39" t="str">
        <f>IF('Act9'!$Q188&lt;&gt;"",'Act9'!$Q188,"")</f>
        <v/>
      </c>
      <c r="AN188" s="97">
        <f>'Act9'!$C188</f>
        <v>0</v>
      </c>
      <c r="AO188" s="85" t="str">
        <f t="shared" si="59"/>
        <v/>
      </c>
      <c r="AP188" s="39" t="str">
        <f>IF('Act10'!$Q188&lt;&gt;"",'Act10'!$Q188,"")</f>
        <v/>
      </c>
      <c r="AQ188" s="97">
        <f>'Act10'!$C188</f>
        <v>0</v>
      </c>
      <c r="AR188" s="85" t="str">
        <f t="shared" si="60"/>
        <v/>
      </c>
      <c r="AS188" s="91" t="str">
        <f>IF('Act11'!$Q188&lt;&gt;"",'Act11'!$Q188,"")</f>
        <v/>
      </c>
      <c r="AT188" s="97">
        <f>'Act11'!$C188</f>
        <v>0</v>
      </c>
      <c r="AU188" s="85" t="str">
        <f t="shared" si="61"/>
        <v/>
      </c>
      <c r="AV188" s="91" t="str">
        <f>IF('Act12'!$Q188&lt;&gt;"",'Act12'!$Q188,"")</f>
        <v/>
      </c>
      <c r="AW188" s="97">
        <f>'Act12'!$C188</f>
        <v>0</v>
      </c>
      <c r="AX188" s="85" t="str">
        <f t="shared" si="62"/>
        <v/>
      </c>
    </row>
    <row r="189" spans="2:50">
      <c r="B189" s="95">
        <f t="shared" si="42"/>
        <v>0</v>
      </c>
      <c r="C189" s="95">
        <f t="shared" si="43"/>
        <v>0</v>
      </c>
      <c r="D189" s="95">
        <f t="shared" si="44"/>
        <v>0</v>
      </c>
      <c r="E189" s="95">
        <f t="shared" si="45"/>
        <v>0</v>
      </c>
      <c r="F189" s="95">
        <f t="shared" si="46"/>
        <v>0</v>
      </c>
      <c r="G189" s="95">
        <f t="shared" si="47"/>
        <v>0</v>
      </c>
      <c r="H189" s="95">
        <f t="shared" si="48"/>
        <v>0</v>
      </c>
      <c r="I189" s="95">
        <f t="shared" si="49"/>
        <v>0</v>
      </c>
      <c r="J189" s="95">
        <f t="shared" si="50"/>
        <v>0</v>
      </c>
      <c r="K189" s="95">
        <f t="shared" si="51"/>
        <v>0</v>
      </c>
      <c r="L189" s="95">
        <f t="shared" si="52"/>
        <v>0</v>
      </c>
      <c r="M189" s="94"/>
      <c r="N189" s="91" t="str">
        <f>IF('Act1'!$Q189&lt;&gt;"",'Act1'!$Q189,"")</f>
        <v/>
      </c>
      <c r="O189" s="93">
        <f>'Act1'!$C189</f>
        <v>0</v>
      </c>
      <c r="P189" s="85"/>
      <c r="Q189" s="91" t="str">
        <f>IF('Act2'!$Q189&lt;&gt;"",'Act2'!$Q189,"")</f>
        <v/>
      </c>
      <c r="R189" s="93">
        <f>'Act2'!$C189</f>
        <v>0</v>
      </c>
      <c r="S189" s="85" t="str">
        <f>IF(AND(Q189&lt;&gt;$N189,Q189&lt;&gt;""),"*","")</f>
        <v/>
      </c>
      <c r="T189" s="91" t="str">
        <f>IF('Act3'!$Q189&lt;&gt;"",'Act3'!$Q189,"")</f>
        <v/>
      </c>
      <c r="U189" s="93">
        <f>'Act3'!$C189</f>
        <v>0</v>
      </c>
      <c r="V189" s="85" t="str">
        <f>IF(AND(T189&lt;&gt;$N189,T189&lt;&gt;""),"*","")</f>
        <v/>
      </c>
      <c r="W189" s="91" t="str">
        <f>IF('Act4'!$Q189&lt;&gt;"",'Act4'!$Q189,"")</f>
        <v/>
      </c>
      <c r="X189" s="93">
        <f>'Act4'!$C189</f>
        <v>0</v>
      </c>
      <c r="Y189" s="85" t="str">
        <f t="shared" si="53"/>
        <v/>
      </c>
      <c r="Z189" s="91" t="str">
        <f>IF('Act5'!$Q189&lt;&gt;"",'Act5'!$Q189,"")</f>
        <v/>
      </c>
      <c r="AA189" s="93">
        <f>'Act5'!$C189</f>
        <v>0</v>
      </c>
      <c r="AB189" s="85" t="str">
        <f t="shared" si="54"/>
        <v/>
      </c>
      <c r="AC189" s="91" t="str">
        <f>IF('Act6'!$Q189&lt;&gt;"",'Act6'!$Q189,"")</f>
        <v/>
      </c>
      <c r="AD189" s="93">
        <f>'Act6'!$C189</f>
        <v>0</v>
      </c>
      <c r="AE189" s="85" t="str">
        <f t="shared" si="55"/>
        <v/>
      </c>
      <c r="AF189" s="39" t="str">
        <f>IF('Act7'!$Q189&lt;&gt;"",'Act7'!$Q189,"")</f>
        <v/>
      </c>
      <c r="AG189" s="97">
        <f>'Act7'!$C189</f>
        <v>0</v>
      </c>
      <c r="AH189" s="85" t="str">
        <f t="shared" si="56"/>
        <v/>
      </c>
      <c r="AI189" s="85" t="str">
        <f t="shared" si="57"/>
        <v/>
      </c>
      <c r="AJ189" s="39" t="str">
        <f>IF('Act8'!$Q189&lt;&gt;"",'Act8'!$Q189,"")</f>
        <v/>
      </c>
      <c r="AK189" s="97">
        <f>'Act8'!$C189</f>
        <v>0</v>
      </c>
      <c r="AL189" s="85" t="str">
        <f t="shared" si="58"/>
        <v/>
      </c>
      <c r="AM189" s="39" t="str">
        <f>IF('Act9'!$Q189&lt;&gt;"",'Act9'!$Q189,"")</f>
        <v/>
      </c>
      <c r="AN189" s="97">
        <f>'Act9'!$C189</f>
        <v>0</v>
      </c>
      <c r="AO189" s="85" t="str">
        <f t="shared" si="59"/>
        <v/>
      </c>
      <c r="AP189" s="39" t="str">
        <f>IF('Act10'!$Q189&lt;&gt;"",'Act10'!$Q189,"")</f>
        <v/>
      </c>
      <c r="AQ189" s="97">
        <f>'Act10'!$C189</f>
        <v>0</v>
      </c>
      <c r="AR189" s="85" t="str">
        <f t="shared" si="60"/>
        <v/>
      </c>
      <c r="AS189" s="91" t="str">
        <f>IF('Act11'!$Q189&lt;&gt;"",'Act11'!$Q189,"")</f>
        <v/>
      </c>
      <c r="AT189" s="97">
        <f>'Act11'!$C189</f>
        <v>0</v>
      </c>
      <c r="AU189" s="85" t="str">
        <f t="shared" si="61"/>
        <v/>
      </c>
      <c r="AV189" s="91" t="str">
        <f>IF('Act12'!$Q189&lt;&gt;"",'Act12'!$Q189,"")</f>
        <v/>
      </c>
      <c r="AW189" s="97">
        <f>'Act12'!$C189</f>
        <v>0</v>
      </c>
      <c r="AX189" s="85" t="str">
        <f t="shared" si="62"/>
        <v/>
      </c>
    </row>
    <row r="190" spans="2:50">
      <c r="B190" s="95">
        <f t="shared" si="42"/>
        <v>0</v>
      </c>
      <c r="C190" s="95">
        <f t="shared" si="43"/>
        <v>0</v>
      </c>
      <c r="D190" s="95">
        <f t="shared" si="44"/>
        <v>0</v>
      </c>
      <c r="E190" s="95">
        <f t="shared" si="45"/>
        <v>0</v>
      </c>
      <c r="F190" s="95">
        <f t="shared" si="46"/>
        <v>0</v>
      </c>
      <c r="G190" s="95">
        <f t="shared" si="47"/>
        <v>0</v>
      </c>
      <c r="H190" s="95">
        <f t="shared" si="48"/>
        <v>0</v>
      </c>
      <c r="I190" s="95">
        <f t="shared" si="49"/>
        <v>0</v>
      </c>
      <c r="J190" s="95">
        <f t="shared" si="50"/>
        <v>0</v>
      </c>
      <c r="K190" s="95">
        <f t="shared" si="51"/>
        <v>0</v>
      </c>
      <c r="L190" s="95">
        <f t="shared" si="52"/>
        <v>0</v>
      </c>
      <c r="M190" s="94"/>
      <c r="N190" s="91" t="str">
        <f>IF('Act1'!$Q190&lt;&gt;"",'Act1'!$Q190,"")</f>
        <v/>
      </c>
      <c r="O190" s="93">
        <f>'Act1'!$C190</f>
        <v>0</v>
      </c>
      <c r="P190" s="85"/>
      <c r="Q190" s="91" t="str">
        <f>IF('Act2'!$Q190&lt;&gt;"",'Act2'!$Q190,"")</f>
        <v/>
      </c>
      <c r="R190" s="93">
        <f>'Act2'!$C190</f>
        <v>0</v>
      </c>
      <c r="S190" s="85" t="str">
        <f>IF(AND(Q190&lt;&gt;$N190,Q190&lt;&gt;""),"*","")</f>
        <v/>
      </c>
      <c r="T190" s="91" t="str">
        <f>IF('Act3'!$Q190&lt;&gt;"",'Act3'!$Q190,"")</f>
        <v/>
      </c>
      <c r="U190" s="93">
        <f>'Act3'!$C190</f>
        <v>0</v>
      </c>
      <c r="V190" s="85" t="str">
        <f>IF(AND(T190&lt;&gt;$N190,T190&lt;&gt;""),"*","")</f>
        <v/>
      </c>
      <c r="W190" s="91" t="str">
        <f>IF('Act4'!$Q190&lt;&gt;"",'Act4'!$Q190,"")</f>
        <v/>
      </c>
      <c r="X190" s="93">
        <f>'Act4'!$C190</f>
        <v>0</v>
      </c>
      <c r="Y190" s="85" t="str">
        <f t="shared" si="53"/>
        <v/>
      </c>
      <c r="Z190" s="91" t="str">
        <f>IF('Act5'!$Q190&lt;&gt;"",'Act5'!$Q190,"")</f>
        <v/>
      </c>
      <c r="AA190" s="93">
        <f>'Act5'!$C190</f>
        <v>0</v>
      </c>
      <c r="AB190" s="85" t="str">
        <f t="shared" si="54"/>
        <v/>
      </c>
      <c r="AC190" s="91" t="str">
        <f>IF('Act6'!$Q190&lt;&gt;"",'Act6'!$Q190,"")</f>
        <v/>
      </c>
      <c r="AD190" s="93">
        <f>'Act6'!$C190</f>
        <v>0</v>
      </c>
      <c r="AE190" s="85" t="str">
        <f t="shared" si="55"/>
        <v/>
      </c>
      <c r="AF190" s="39" t="str">
        <f>IF('Act7'!$Q190&lt;&gt;"",'Act7'!$Q190,"")</f>
        <v/>
      </c>
      <c r="AG190" s="97">
        <f>'Act7'!$C190</f>
        <v>0</v>
      </c>
      <c r="AH190" s="85" t="str">
        <f t="shared" si="56"/>
        <v/>
      </c>
      <c r="AI190" s="85" t="str">
        <f t="shared" si="57"/>
        <v/>
      </c>
      <c r="AJ190" s="39" t="str">
        <f>IF('Act8'!$Q190&lt;&gt;"",'Act8'!$Q190,"")</f>
        <v/>
      </c>
      <c r="AK190" s="97">
        <f>'Act8'!$C190</f>
        <v>0</v>
      </c>
      <c r="AL190" s="85" t="str">
        <f t="shared" si="58"/>
        <v/>
      </c>
      <c r="AM190" s="39" t="str">
        <f>IF('Act9'!$Q190&lt;&gt;"",'Act9'!$Q190,"")</f>
        <v/>
      </c>
      <c r="AN190" s="97">
        <f>'Act9'!$C190</f>
        <v>0</v>
      </c>
      <c r="AO190" s="85" t="str">
        <f t="shared" si="59"/>
        <v/>
      </c>
      <c r="AP190" s="39" t="str">
        <f>IF('Act10'!$Q190&lt;&gt;"",'Act10'!$Q190,"")</f>
        <v/>
      </c>
      <c r="AQ190" s="97">
        <f>'Act10'!$C190</f>
        <v>0</v>
      </c>
      <c r="AR190" s="85" t="str">
        <f t="shared" si="60"/>
        <v/>
      </c>
      <c r="AS190" s="91" t="str">
        <f>IF('Act11'!$Q190&lt;&gt;"",'Act11'!$Q190,"")</f>
        <v/>
      </c>
      <c r="AT190" s="97">
        <f>'Act11'!$C190</f>
        <v>0</v>
      </c>
      <c r="AU190" s="85" t="str">
        <f t="shared" si="61"/>
        <v/>
      </c>
      <c r="AV190" s="91" t="str">
        <f>IF('Act12'!$Q190&lt;&gt;"",'Act12'!$Q190,"")</f>
        <v/>
      </c>
      <c r="AW190" s="97">
        <f>'Act12'!$C190</f>
        <v>0</v>
      </c>
      <c r="AX190" s="85" t="str">
        <f t="shared" si="62"/>
        <v/>
      </c>
    </row>
    <row r="191" spans="2:50">
      <c r="B191" s="95">
        <f t="shared" si="42"/>
        <v>0</v>
      </c>
      <c r="C191" s="95">
        <f t="shared" si="43"/>
        <v>0</v>
      </c>
      <c r="D191" s="95">
        <f t="shared" si="44"/>
        <v>0</v>
      </c>
      <c r="E191" s="95">
        <f t="shared" si="45"/>
        <v>0</v>
      </c>
      <c r="F191" s="95">
        <f t="shared" si="46"/>
        <v>0</v>
      </c>
      <c r="G191" s="95">
        <f t="shared" si="47"/>
        <v>0</v>
      </c>
      <c r="H191" s="95">
        <f t="shared" si="48"/>
        <v>0</v>
      </c>
      <c r="I191" s="95">
        <f t="shared" si="49"/>
        <v>0</v>
      </c>
      <c r="J191" s="95">
        <f t="shared" si="50"/>
        <v>0</v>
      </c>
      <c r="K191" s="95">
        <f t="shared" si="51"/>
        <v>0</v>
      </c>
      <c r="L191" s="95">
        <f t="shared" si="52"/>
        <v>0</v>
      </c>
      <c r="M191" s="94"/>
      <c r="N191" s="91" t="str">
        <f>IF('Act1'!$Q191&lt;&gt;"",'Act1'!$Q191,"")</f>
        <v/>
      </c>
      <c r="O191" s="93">
        <f>'Act1'!$C191</f>
        <v>0</v>
      </c>
      <c r="P191" s="85"/>
      <c r="Q191" s="91" t="str">
        <f>IF('Act2'!$Q191&lt;&gt;"",'Act2'!$Q191,"")</f>
        <v/>
      </c>
      <c r="R191" s="93">
        <f>'Act2'!$C191</f>
        <v>0</v>
      </c>
      <c r="S191" s="85" t="str">
        <f>IF(AND(Q191&lt;&gt;$N191,Q191&lt;&gt;""),"*","")</f>
        <v/>
      </c>
      <c r="T191" s="91" t="str">
        <f>IF('Act3'!$Q191&lt;&gt;"",'Act3'!$Q191,"")</f>
        <v/>
      </c>
      <c r="U191" s="93">
        <f>'Act3'!$C191</f>
        <v>0</v>
      </c>
      <c r="V191" s="85" t="str">
        <f>IF(AND(T191&lt;&gt;$N191,T191&lt;&gt;""),"*","")</f>
        <v/>
      </c>
      <c r="W191" s="91" t="str">
        <f>IF('Act4'!$Q191&lt;&gt;"",'Act4'!$Q191,"")</f>
        <v/>
      </c>
      <c r="X191" s="93">
        <f>'Act4'!$C191</f>
        <v>0</v>
      </c>
      <c r="Y191" s="85" t="str">
        <f t="shared" si="53"/>
        <v/>
      </c>
      <c r="Z191" s="91" t="str">
        <f>IF('Act5'!$Q191&lt;&gt;"",'Act5'!$Q191,"")</f>
        <v/>
      </c>
      <c r="AA191" s="93">
        <f>'Act5'!$C191</f>
        <v>0</v>
      </c>
      <c r="AB191" s="85" t="str">
        <f t="shared" si="54"/>
        <v/>
      </c>
      <c r="AC191" s="91" t="str">
        <f>IF('Act6'!$Q191&lt;&gt;"",'Act6'!$Q191,"")</f>
        <v/>
      </c>
      <c r="AD191" s="93">
        <f>'Act6'!$C191</f>
        <v>0</v>
      </c>
      <c r="AE191" s="85" t="str">
        <f t="shared" si="55"/>
        <v/>
      </c>
      <c r="AF191" s="39" t="str">
        <f>IF('Act7'!$Q191&lt;&gt;"",'Act7'!$Q191,"")</f>
        <v/>
      </c>
      <c r="AG191" s="97">
        <f>'Act7'!$C191</f>
        <v>0</v>
      </c>
      <c r="AH191" s="85" t="str">
        <f t="shared" si="56"/>
        <v/>
      </c>
      <c r="AI191" s="85" t="str">
        <f t="shared" si="57"/>
        <v/>
      </c>
      <c r="AJ191" s="39" t="str">
        <f>IF('Act8'!$Q191&lt;&gt;"",'Act8'!$Q191,"")</f>
        <v/>
      </c>
      <c r="AK191" s="97">
        <f>'Act8'!$C191</f>
        <v>0</v>
      </c>
      <c r="AL191" s="85" t="str">
        <f t="shared" si="58"/>
        <v/>
      </c>
      <c r="AM191" s="39" t="str">
        <f>IF('Act9'!$Q191&lt;&gt;"",'Act9'!$Q191,"")</f>
        <v/>
      </c>
      <c r="AN191" s="97">
        <f>'Act9'!$C191</f>
        <v>0</v>
      </c>
      <c r="AO191" s="85" t="str">
        <f t="shared" si="59"/>
        <v/>
      </c>
      <c r="AP191" s="39" t="str">
        <f>IF('Act10'!$Q191&lt;&gt;"",'Act10'!$Q191,"")</f>
        <v/>
      </c>
      <c r="AQ191" s="97">
        <f>'Act10'!$C191</f>
        <v>0</v>
      </c>
      <c r="AR191" s="85" t="str">
        <f t="shared" si="60"/>
        <v/>
      </c>
      <c r="AS191" s="91" t="str">
        <f>IF('Act11'!$Q191&lt;&gt;"",'Act11'!$Q191,"")</f>
        <v/>
      </c>
      <c r="AT191" s="97">
        <f>'Act11'!$C191</f>
        <v>0</v>
      </c>
      <c r="AU191" s="85" t="str">
        <f t="shared" si="61"/>
        <v/>
      </c>
      <c r="AV191" s="91" t="str">
        <f>IF('Act12'!$Q191&lt;&gt;"",'Act12'!$Q191,"")</f>
        <v/>
      </c>
      <c r="AW191" s="97">
        <f>'Act12'!$C191</f>
        <v>0</v>
      </c>
      <c r="AX191" s="85" t="str">
        <f t="shared" si="62"/>
        <v/>
      </c>
    </row>
    <row r="192" spans="2:50">
      <c r="B192" s="95">
        <f t="shared" si="42"/>
        <v>0</v>
      </c>
      <c r="C192" s="95">
        <f t="shared" si="43"/>
        <v>0</v>
      </c>
      <c r="D192" s="95">
        <f t="shared" si="44"/>
        <v>0</v>
      </c>
      <c r="E192" s="95">
        <f t="shared" si="45"/>
        <v>0</v>
      </c>
      <c r="F192" s="95">
        <f t="shared" si="46"/>
        <v>0</v>
      </c>
      <c r="G192" s="95">
        <f t="shared" si="47"/>
        <v>0</v>
      </c>
      <c r="H192" s="95">
        <f t="shared" si="48"/>
        <v>0</v>
      </c>
      <c r="I192" s="95">
        <f t="shared" si="49"/>
        <v>0</v>
      </c>
      <c r="J192" s="95">
        <f t="shared" si="50"/>
        <v>0</v>
      </c>
      <c r="K192" s="95">
        <f t="shared" si="51"/>
        <v>0</v>
      </c>
      <c r="L192" s="95">
        <f t="shared" si="52"/>
        <v>0</v>
      </c>
      <c r="M192" s="94"/>
      <c r="N192" s="91" t="str">
        <f>IF('Act1'!$Q192&lt;&gt;"",'Act1'!$Q192,"")</f>
        <v/>
      </c>
      <c r="O192" s="93">
        <f>'Act1'!$C192</f>
        <v>0</v>
      </c>
      <c r="P192" s="85"/>
      <c r="Q192" s="91" t="str">
        <f>IF('Act2'!$Q192&lt;&gt;"",'Act2'!$Q192,"")</f>
        <v/>
      </c>
      <c r="R192" s="93">
        <f>'Act2'!$C192</f>
        <v>0</v>
      </c>
      <c r="S192" s="85" t="str">
        <f>IF(AND(Q192&lt;&gt;$N192,Q192&lt;&gt;""),"*","")</f>
        <v/>
      </c>
      <c r="T192" s="91" t="str">
        <f>IF('Act3'!$Q192&lt;&gt;"",'Act3'!$Q192,"")</f>
        <v/>
      </c>
      <c r="U192" s="93">
        <f>'Act3'!$C192</f>
        <v>0</v>
      </c>
      <c r="V192" s="85" t="str">
        <f>IF(AND(T192&lt;&gt;$N192,T192&lt;&gt;""),"*","")</f>
        <v/>
      </c>
      <c r="W192" s="91" t="str">
        <f>IF('Act4'!$Q192&lt;&gt;"",'Act4'!$Q192,"")</f>
        <v/>
      </c>
      <c r="X192" s="93">
        <f>'Act4'!$C192</f>
        <v>0</v>
      </c>
      <c r="Y192" s="85" t="str">
        <f t="shared" si="53"/>
        <v/>
      </c>
      <c r="Z192" s="91" t="str">
        <f>IF('Act5'!$Q192&lt;&gt;"",'Act5'!$Q192,"")</f>
        <v/>
      </c>
      <c r="AA192" s="93">
        <f>'Act5'!$C192</f>
        <v>0</v>
      </c>
      <c r="AB192" s="85" t="str">
        <f t="shared" si="54"/>
        <v/>
      </c>
      <c r="AC192" s="91" t="str">
        <f>IF('Act6'!$Q192&lt;&gt;"",'Act6'!$Q192,"")</f>
        <v/>
      </c>
      <c r="AD192" s="93">
        <f>'Act6'!$C192</f>
        <v>0</v>
      </c>
      <c r="AE192" s="85" t="str">
        <f t="shared" si="55"/>
        <v/>
      </c>
      <c r="AF192" s="39" t="str">
        <f>IF('Act7'!$Q192&lt;&gt;"",'Act7'!$Q192,"")</f>
        <v/>
      </c>
      <c r="AG192" s="97">
        <f>'Act7'!$C192</f>
        <v>0</v>
      </c>
      <c r="AH192" s="85" t="str">
        <f t="shared" si="56"/>
        <v/>
      </c>
      <c r="AI192" s="85" t="str">
        <f t="shared" si="57"/>
        <v/>
      </c>
      <c r="AJ192" s="39" t="str">
        <f>IF('Act8'!$Q192&lt;&gt;"",'Act8'!$Q192,"")</f>
        <v/>
      </c>
      <c r="AK192" s="97">
        <f>'Act8'!$C192</f>
        <v>0</v>
      </c>
      <c r="AL192" s="85" t="str">
        <f t="shared" si="58"/>
        <v/>
      </c>
      <c r="AM192" s="39" t="str">
        <f>IF('Act9'!$Q192&lt;&gt;"",'Act9'!$Q192,"")</f>
        <v/>
      </c>
      <c r="AN192" s="97">
        <f>'Act9'!$C192</f>
        <v>0</v>
      </c>
      <c r="AO192" s="85" t="str">
        <f t="shared" si="59"/>
        <v/>
      </c>
      <c r="AP192" s="39" t="str">
        <f>IF('Act10'!$Q192&lt;&gt;"",'Act10'!$Q192,"")</f>
        <v/>
      </c>
      <c r="AQ192" s="97">
        <f>'Act10'!$C192</f>
        <v>0</v>
      </c>
      <c r="AR192" s="85" t="str">
        <f t="shared" si="60"/>
        <v/>
      </c>
      <c r="AS192" s="91" t="str">
        <f>IF('Act11'!$Q192&lt;&gt;"",'Act11'!$Q192,"")</f>
        <v/>
      </c>
      <c r="AT192" s="97">
        <f>'Act11'!$C192</f>
        <v>0</v>
      </c>
      <c r="AU192" s="85" t="str">
        <f t="shared" si="61"/>
        <v/>
      </c>
      <c r="AV192" s="91" t="str">
        <f>IF('Act12'!$Q192&lt;&gt;"",'Act12'!$Q192,"")</f>
        <v/>
      </c>
      <c r="AW192" s="97">
        <f>'Act12'!$C192</f>
        <v>0</v>
      </c>
      <c r="AX192" s="85" t="str">
        <f t="shared" si="62"/>
        <v/>
      </c>
    </row>
    <row r="193" spans="2:50">
      <c r="B193" s="95">
        <f t="shared" si="42"/>
        <v>0</v>
      </c>
      <c r="C193" s="95">
        <f t="shared" si="43"/>
        <v>0</v>
      </c>
      <c r="D193" s="95">
        <f t="shared" si="44"/>
        <v>0</v>
      </c>
      <c r="E193" s="95">
        <f t="shared" si="45"/>
        <v>0</v>
      </c>
      <c r="F193" s="95">
        <f t="shared" si="46"/>
        <v>0</v>
      </c>
      <c r="G193" s="95">
        <f t="shared" si="47"/>
        <v>0</v>
      </c>
      <c r="H193" s="95">
        <f t="shared" si="48"/>
        <v>0</v>
      </c>
      <c r="I193" s="95">
        <f t="shared" si="49"/>
        <v>0</v>
      </c>
      <c r="J193" s="95">
        <f t="shared" si="50"/>
        <v>0</v>
      </c>
      <c r="K193" s="95">
        <f t="shared" si="51"/>
        <v>0</v>
      </c>
      <c r="L193" s="95">
        <f t="shared" si="52"/>
        <v>0</v>
      </c>
      <c r="M193" s="94"/>
      <c r="N193" s="91" t="str">
        <f>IF('Act1'!$Q193&lt;&gt;"",'Act1'!$Q193,"")</f>
        <v/>
      </c>
      <c r="O193" s="93">
        <f>'Act1'!$C193</f>
        <v>0</v>
      </c>
      <c r="P193" s="85"/>
      <c r="Q193" s="91" t="str">
        <f>IF('Act2'!$Q193&lt;&gt;"",'Act2'!$Q193,"")</f>
        <v/>
      </c>
      <c r="R193" s="93">
        <f>'Act2'!$C193</f>
        <v>0</v>
      </c>
      <c r="S193" s="85" t="str">
        <f>IF(AND(Q193&lt;&gt;$N193,Q193&lt;&gt;""),"*","")</f>
        <v/>
      </c>
      <c r="T193" s="91" t="str">
        <f>IF('Act3'!$Q193&lt;&gt;"",'Act3'!$Q193,"")</f>
        <v/>
      </c>
      <c r="U193" s="93">
        <f>'Act3'!$C193</f>
        <v>0</v>
      </c>
      <c r="V193" s="85" t="str">
        <f>IF(AND(T193&lt;&gt;$N193,T193&lt;&gt;""),"*","")</f>
        <v/>
      </c>
      <c r="W193" s="91" t="str">
        <f>IF('Act4'!$Q193&lt;&gt;"",'Act4'!$Q193,"")</f>
        <v/>
      </c>
      <c r="X193" s="93">
        <f>'Act4'!$C193</f>
        <v>0</v>
      </c>
      <c r="Y193" s="85" t="str">
        <f t="shared" si="53"/>
        <v/>
      </c>
      <c r="Z193" s="91" t="str">
        <f>IF('Act5'!$Q193&lt;&gt;"",'Act5'!$Q193,"")</f>
        <v/>
      </c>
      <c r="AA193" s="93">
        <f>'Act5'!$C193</f>
        <v>0</v>
      </c>
      <c r="AB193" s="85" t="str">
        <f t="shared" si="54"/>
        <v/>
      </c>
      <c r="AC193" s="91" t="str">
        <f>IF('Act6'!$Q193&lt;&gt;"",'Act6'!$Q193,"")</f>
        <v/>
      </c>
      <c r="AD193" s="93">
        <f>'Act6'!$C193</f>
        <v>0</v>
      </c>
      <c r="AE193" s="85" t="str">
        <f t="shared" si="55"/>
        <v/>
      </c>
      <c r="AF193" s="39" t="str">
        <f>IF('Act7'!$Q193&lt;&gt;"",'Act7'!$Q193,"")</f>
        <v/>
      </c>
      <c r="AG193" s="97">
        <f>'Act7'!$C193</f>
        <v>0</v>
      </c>
      <c r="AH193" s="85" t="str">
        <f t="shared" si="56"/>
        <v/>
      </c>
      <c r="AI193" s="85" t="str">
        <f t="shared" si="57"/>
        <v/>
      </c>
      <c r="AJ193" s="39" t="str">
        <f>IF('Act8'!$Q193&lt;&gt;"",'Act8'!$Q193,"")</f>
        <v/>
      </c>
      <c r="AK193" s="97">
        <f>'Act8'!$C193</f>
        <v>0</v>
      </c>
      <c r="AL193" s="85" t="str">
        <f t="shared" si="58"/>
        <v/>
      </c>
      <c r="AM193" s="39" t="str">
        <f>IF('Act9'!$Q193&lt;&gt;"",'Act9'!$Q193,"")</f>
        <v/>
      </c>
      <c r="AN193" s="97">
        <f>'Act9'!$C193</f>
        <v>0</v>
      </c>
      <c r="AO193" s="85" t="str">
        <f t="shared" si="59"/>
        <v/>
      </c>
      <c r="AP193" s="39" t="str">
        <f>IF('Act10'!$Q193&lt;&gt;"",'Act10'!$Q193,"")</f>
        <v/>
      </c>
      <c r="AQ193" s="97">
        <f>'Act10'!$C193</f>
        <v>0</v>
      </c>
      <c r="AR193" s="85" t="str">
        <f t="shared" si="60"/>
        <v/>
      </c>
      <c r="AS193" s="91" t="str">
        <f>IF('Act11'!$Q193&lt;&gt;"",'Act11'!$Q193,"")</f>
        <v/>
      </c>
      <c r="AT193" s="97">
        <f>'Act11'!$C193</f>
        <v>0</v>
      </c>
      <c r="AU193" s="85" t="str">
        <f t="shared" si="61"/>
        <v/>
      </c>
      <c r="AV193" s="91" t="str">
        <f>IF('Act12'!$Q193&lt;&gt;"",'Act12'!$Q193,"")</f>
        <v/>
      </c>
      <c r="AW193" s="97">
        <f>'Act12'!$C193</f>
        <v>0</v>
      </c>
      <c r="AX193" s="85" t="str">
        <f t="shared" si="62"/>
        <v/>
      </c>
    </row>
    <row r="194" spans="2:50">
      <c r="B194" s="95">
        <f t="shared" si="42"/>
        <v>0</v>
      </c>
      <c r="C194" s="95">
        <f t="shared" si="43"/>
        <v>0</v>
      </c>
      <c r="D194" s="95">
        <f t="shared" si="44"/>
        <v>0</v>
      </c>
      <c r="E194" s="95">
        <f t="shared" si="45"/>
        <v>0</v>
      </c>
      <c r="F194" s="95">
        <f t="shared" si="46"/>
        <v>0</v>
      </c>
      <c r="G194" s="95">
        <f t="shared" si="47"/>
        <v>0</v>
      </c>
      <c r="H194" s="95">
        <f t="shared" si="48"/>
        <v>0</v>
      </c>
      <c r="I194" s="95">
        <f t="shared" si="49"/>
        <v>0</v>
      </c>
      <c r="J194" s="95">
        <f t="shared" si="50"/>
        <v>0</v>
      </c>
      <c r="K194" s="95">
        <f t="shared" si="51"/>
        <v>0</v>
      </c>
      <c r="L194" s="95">
        <f t="shared" si="52"/>
        <v>0</v>
      </c>
      <c r="M194" s="94"/>
      <c r="N194" s="91" t="str">
        <f>IF('Act1'!$Q194&lt;&gt;"",'Act1'!$Q194,"")</f>
        <v/>
      </c>
      <c r="O194" s="93">
        <f>'Act1'!$C194</f>
        <v>0</v>
      </c>
      <c r="P194" s="85"/>
      <c r="Q194" s="91" t="str">
        <f>IF('Act2'!$Q194&lt;&gt;"",'Act2'!$Q194,"")</f>
        <v/>
      </c>
      <c r="R194" s="93">
        <f>'Act2'!$C194</f>
        <v>0</v>
      </c>
      <c r="S194" s="85" t="str">
        <f>IF(AND(Q194&lt;&gt;$N194,Q194&lt;&gt;""),"*","")</f>
        <v/>
      </c>
      <c r="T194" s="91" t="str">
        <f>IF('Act3'!$Q194&lt;&gt;"",'Act3'!$Q194,"")</f>
        <v/>
      </c>
      <c r="U194" s="93">
        <f>'Act3'!$C194</f>
        <v>0</v>
      </c>
      <c r="V194" s="85" t="str">
        <f>IF(AND(T194&lt;&gt;$N194,T194&lt;&gt;""),"*","")</f>
        <v/>
      </c>
      <c r="W194" s="91" t="str">
        <f>IF('Act4'!$Q194&lt;&gt;"",'Act4'!$Q194,"")</f>
        <v/>
      </c>
      <c r="X194" s="93">
        <f>'Act4'!$C194</f>
        <v>0</v>
      </c>
      <c r="Y194" s="85" t="str">
        <f t="shared" si="53"/>
        <v/>
      </c>
      <c r="Z194" s="91" t="str">
        <f>IF('Act5'!$Q194&lt;&gt;"",'Act5'!$Q194,"")</f>
        <v/>
      </c>
      <c r="AA194" s="93">
        <f>'Act5'!$C194</f>
        <v>0</v>
      </c>
      <c r="AB194" s="85" t="str">
        <f t="shared" si="54"/>
        <v/>
      </c>
      <c r="AC194" s="91" t="str">
        <f>IF('Act6'!$Q194&lt;&gt;"",'Act6'!$Q194,"")</f>
        <v/>
      </c>
      <c r="AD194" s="93">
        <f>'Act6'!$C194</f>
        <v>0</v>
      </c>
      <c r="AE194" s="85" t="str">
        <f t="shared" si="55"/>
        <v/>
      </c>
      <c r="AF194" s="39" t="str">
        <f>IF('Act7'!$Q194&lt;&gt;"",'Act7'!$Q194,"")</f>
        <v/>
      </c>
      <c r="AG194" s="97">
        <f>'Act7'!$C194</f>
        <v>0</v>
      </c>
      <c r="AH194" s="85" t="str">
        <f t="shared" si="56"/>
        <v/>
      </c>
      <c r="AI194" s="85" t="str">
        <f t="shared" si="57"/>
        <v/>
      </c>
      <c r="AJ194" s="39" t="str">
        <f>IF('Act8'!$Q194&lt;&gt;"",'Act8'!$Q194,"")</f>
        <v/>
      </c>
      <c r="AK194" s="97">
        <f>'Act8'!$C194</f>
        <v>0</v>
      </c>
      <c r="AL194" s="85" t="str">
        <f t="shared" si="58"/>
        <v/>
      </c>
      <c r="AM194" s="39" t="str">
        <f>IF('Act9'!$Q194&lt;&gt;"",'Act9'!$Q194,"")</f>
        <v/>
      </c>
      <c r="AN194" s="97">
        <f>'Act9'!$C194</f>
        <v>0</v>
      </c>
      <c r="AO194" s="85" t="str">
        <f t="shared" si="59"/>
        <v/>
      </c>
      <c r="AP194" s="39" t="str">
        <f>IF('Act10'!$Q194&lt;&gt;"",'Act10'!$Q194,"")</f>
        <v/>
      </c>
      <c r="AQ194" s="97">
        <f>'Act10'!$C194</f>
        <v>0</v>
      </c>
      <c r="AR194" s="85" t="str">
        <f t="shared" si="60"/>
        <v/>
      </c>
      <c r="AS194" s="91" t="str">
        <f>IF('Act11'!$Q194&lt;&gt;"",'Act11'!$Q194,"")</f>
        <v/>
      </c>
      <c r="AT194" s="97">
        <f>'Act11'!$C194</f>
        <v>0</v>
      </c>
      <c r="AU194" s="85" t="str">
        <f t="shared" si="61"/>
        <v/>
      </c>
      <c r="AV194" s="91" t="str">
        <f>IF('Act12'!$Q194&lt;&gt;"",'Act12'!$Q194,"")</f>
        <v/>
      </c>
      <c r="AW194" s="97">
        <f>'Act12'!$C194</f>
        <v>0</v>
      </c>
      <c r="AX194" s="85" t="str">
        <f t="shared" si="62"/>
        <v/>
      </c>
    </row>
    <row r="195" spans="2:50">
      <c r="B195" s="95">
        <f t="shared" si="42"/>
        <v>0</v>
      </c>
      <c r="C195" s="95">
        <f t="shared" si="43"/>
        <v>0</v>
      </c>
      <c r="D195" s="95">
        <f t="shared" si="44"/>
        <v>0</v>
      </c>
      <c r="E195" s="95">
        <f t="shared" si="45"/>
        <v>0</v>
      </c>
      <c r="F195" s="95">
        <f t="shared" si="46"/>
        <v>0</v>
      </c>
      <c r="G195" s="95">
        <f t="shared" si="47"/>
        <v>0</v>
      </c>
      <c r="H195" s="95">
        <f t="shared" si="48"/>
        <v>0</v>
      </c>
      <c r="I195" s="95">
        <f t="shared" si="49"/>
        <v>0</v>
      </c>
      <c r="J195" s="95">
        <f t="shared" si="50"/>
        <v>0</v>
      </c>
      <c r="K195" s="95">
        <f t="shared" si="51"/>
        <v>0</v>
      </c>
      <c r="L195" s="95">
        <f t="shared" si="52"/>
        <v>0</v>
      </c>
      <c r="M195" s="94"/>
      <c r="N195" s="91" t="str">
        <f>IF('Act1'!$Q195&lt;&gt;"",'Act1'!$Q195,"")</f>
        <v/>
      </c>
      <c r="O195" s="93">
        <f>'Act1'!$C195</f>
        <v>0</v>
      </c>
      <c r="P195" s="85"/>
      <c r="Q195" s="91" t="str">
        <f>IF('Act2'!$Q195&lt;&gt;"",'Act2'!$Q195,"")</f>
        <v/>
      </c>
      <c r="R195" s="93">
        <f>'Act2'!$C195</f>
        <v>0</v>
      </c>
      <c r="S195" s="85" t="str">
        <f>IF(AND(Q195&lt;&gt;$N195,Q195&lt;&gt;""),"*","")</f>
        <v/>
      </c>
      <c r="T195" s="91" t="str">
        <f>IF('Act3'!$Q195&lt;&gt;"",'Act3'!$Q195,"")</f>
        <v/>
      </c>
      <c r="U195" s="93">
        <f>'Act3'!$C195</f>
        <v>0</v>
      </c>
      <c r="V195" s="85" t="str">
        <f>IF(AND(T195&lt;&gt;$N195,T195&lt;&gt;""),"*","")</f>
        <v/>
      </c>
      <c r="W195" s="91" t="str">
        <f>IF('Act4'!$Q195&lt;&gt;"",'Act4'!$Q195,"")</f>
        <v/>
      </c>
      <c r="X195" s="93">
        <f>'Act4'!$C195</f>
        <v>0</v>
      </c>
      <c r="Y195" s="85" t="str">
        <f t="shared" si="53"/>
        <v/>
      </c>
      <c r="Z195" s="91" t="str">
        <f>IF('Act5'!$Q195&lt;&gt;"",'Act5'!$Q195,"")</f>
        <v/>
      </c>
      <c r="AA195" s="93">
        <f>'Act5'!$C195</f>
        <v>0</v>
      </c>
      <c r="AB195" s="85" t="str">
        <f t="shared" si="54"/>
        <v/>
      </c>
      <c r="AC195" s="91" t="str">
        <f>IF('Act6'!$Q195&lt;&gt;"",'Act6'!$Q195,"")</f>
        <v/>
      </c>
      <c r="AD195" s="93">
        <f>'Act6'!$C195</f>
        <v>0</v>
      </c>
      <c r="AE195" s="85" t="str">
        <f t="shared" si="55"/>
        <v/>
      </c>
      <c r="AF195" s="39" t="str">
        <f>IF('Act7'!$Q195&lt;&gt;"",'Act7'!$Q195,"")</f>
        <v/>
      </c>
      <c r="AG195" s="97">
        <f>'Act7'!$C195</f>
        <v>0</v>
      </c>
      <c r="AH195" s="85" t="str">
        <f t="shared" si="56"/>
        <v/>
      </c>
      <c r="AI195" s="85" t="str">
        <f t="shared" si="57"/>
        <v/>
      </c>
      <c r="AJ195" s="39" t="str">
        <f>IF('Act8'!$Q195&lt;&gt;"",'Act8'!$Q195,"")</f>
        <v/>
      </c>
      <c r="AK195" s="97">
        <f>'Act8'!$C195</f>
        <v>0</v>
      </c>
      <c r="AL195" s="85" t="str">
        <f t="shared" si="58"/>
        <v/>
      </c>
      <c r="AM195" s="39" t="str">
        <f>IF('Act9'!$Q195&lt;&gt;"",'Act9'!$Q195,"")</f>
        <v/>
      </c>
      <c r="AN195" s="97">
        <f>'Act9'!$C195</f>
        <v>0</v>
      </c>
      <c r="AO195" s="85" t="str">
        <f t="shared" si="59"/>
        <v/>
      </c>
      <c r="AP195" s="39" t="str">
        <f>IF('Act10'!$Q195&lt;&gt;"",'Act10'!$Q195,"")</f>
        <v/>
      </c>
      <c r="AQ195" s="97">
        <f>'Act10'!$C195</f>
        <v>0</v>
      </c>
      <c r="AR195" s="85" t="str">
        <f t="shared" si="60"/>
        <v/>
      </c>
      <c r="AS195" s="91" t="str">
        <f>IF('Act11'!$Q195&lt;&gt;"",'Act11'!$Q195,"")</f>
        <v/>
      </c>
      <c r="AT195" s="97">
        <f>'Act11'!$C195</f>
        <v>0</v>
      </c>
      <c r="AU195" s="85" t="str">
        <f t="shared" si="61"/>
        <v/>
      </c>
      <c r="AV195" s="91" t="str">
        <f>IF('Act12'!$Q195&lt;&gt;"",'Act12'!$Q195,"")</f>
        <v/>
      </c>
      <c r="AW195" s="97">
        <f>'Act12'!$C195</f>
        <v>0</v>
      </c>
      <c r="AX195" s="85" t="str">
        <f t="shared" si="62"/>
        <v/>
      </c>
    </row>
    <row r="196" spans="2:50">
      <c r="B196" s="95">
        <f t="shared" si="42"/>
        <v>0</v>
      </c>
      <c r="C196" s="95">
        <f t="shared" si="43"/>
        <v>0</v>
      </c>
      <c r="D196" s="95">
        <f t="shared" si="44"/>
        <v>0</v>
      </c>
      <c r="E196" s="95">
        <f t="shared" si="45"/>
        <v>0</v>
      </c>
      <c r="F196" s="95">
        <f t="shared" si="46"/>
        <v>0</v>
      </c>
      <c r="G196" s="95">
        <f t="shared" si="47"/>
        <v>0</v>
      </c>
      <c r="H196" s="95">
        <f t="shared" si="48"/>
        <v>0</v>
      </c>
      <c r="I196" s="95">
        <f t="shared" si="49"/>
        <v>0</v>
      </c>
      <c r="J196" s="95">
        <f t="shared" si="50"/>
        <v>0</v>
      </c>
      <c r="K196" s="95">
        <f t="shared" si="51"/>
        <v>0</v>
      </c>
      <c r="L196" s="95">
        <f t="shared" si="52"/>
        <v>0</v>
      </c>
      <c r="M196" s="94"/>
      <c r="N196" s="91" t="str">
        <f>IF('Act1'!$Q196&lt;&gt;"",'Act1'!$Q196,"")</f>
        <v/>
      </c>
      <c r="O196" s="93">
        <f>'Act1'!$C196</f>
        <v>0</v>
      </c>
      <c r="P196" s="85"/>
      <c r="Q196" s="91" t="str">
        <f>IF('Act2'!$Q196&lt;&gt;"",'Act2'!$Q196,"")</f>
        <v/>
      </c>
      <c r="R196" s="93">
        <f>'Act2'!$C196</f>
        <v>0</v>
      </c>
      <c r="S196" s="85" t="str">
        <f>IF(AND(Q196&lt;&gt;$N196,Q196&lt;&gt;""),"*","")</f>
        <v/>
      </c>
      <c r="T196" s="91" t="str">
        <f>IF('Act3'!$Q196&lt;&gt;"",'Act3'!$Q196,"")</f>
        <v/>
      </c>
      <c r="U196" s="93">
        <f>'Act3'!$C196</f>
        <v>0</v>
      </c>
      <c r="V196" s="85" t="str">
        <f>IF(AND(T196&lt;&gt;$N196,T196&lt;&gt;""),"*","")</f>
        <v/>
      </c>
      <c r="W196" s="91" t="str">
        <f>IF('Act4'!$Q196&lt;&gt;"",'Act4'!$Q196,"")</f>
        <v/>
      </c>
      <c r="X196" s="93">
        <f>'Act4'!$C196</f>
        <v>0</v>
      </c>
      <c r="Y196" s="85" t="str">
        <f t="shared" si="53"/>
        <v/>
      </c>
      <c r="Z196" s="91" t="str">
        <f>IF('Act5'!$Q196&lt;&gt;"",'Act5'!$Q196,"")</f>
        <v/>
      </c>
      <c r="AA196" s="93">
        <f>'Act5'!$C196</f>
        <v>0</v>
      </c>
      <c r="AB196" s="85" t="str">
        <f t="shared" si="54"/>
        <v/>
      </c>
      <c r="AC196" s="91" t="str">
        <f>IF('Act6'!$Q196&lt;&gt;"",'Act6'!$Q196,"")</f>
        <v/>
      </c>
      <c r="AD196" s="93">
        <f>'Act6'!$C196</f>
        <v>0</v>
      </c>
      <c r="AE196" s="85" t="str">
        <f t="shared" si="55"/>
        <v/>
      </c>
      <c r="AF196" s="39" t="str">
        <f>IF('Act7'!$Q196&lt;&gt;"",'Act7'!$Q196,"")</f>
        <v/>
      </c>
      <c r="AG196" s="97">
        <f>'Act7'!$C196</f>
        <v>0</v>
      </c>
      <c r="AH196" s="85" t="str">
        <f t="shared" si="56"/>
        <v/>
      </c>
      <c r="AI196" s="85" t="str">
        <f t="shared" si="57"/>
        <v/>
      </c>
      <c r="AJ196" s="39" t="str">
        <f>IF('Act8'!$Q196&lt;&gt;"",'Act8'!$Q196,"")</f>
        <v/>
      </c>
      <c r="AK196" s="97">
        <f>'Act8'!$C196</f>
        <v>0</v>
      </c>
      <c r="AL196" s="85" t="str">
        <f t="shared" si="58"/>
        <v/>
      </c>
      <c r="AM196" s="39" t="str">
        <f>IF('Act9'!$Q196&lt;&gt;"",'Act9'!$Q196,"")</f>
        <v/>
      </c>
      <c r="AN196" s="97">
        <f>'Act9'!$C196</f>
        <v>0</v>
      </c>
      <c r="AO196" s="85" t="str">
        <f t="shared" si="59"/>
        <v/>
      </c>
      <c r="AP196" s="39" t="str">
        <f>IF('Act10'!$Q196&lt;&gt;"",'Act10'!$Q196,"")</f>
        <v/>
      </c>
      <c r="AQ196" s="97">
        <f>'Act10'!$C196</f>
        <v>0</v>
      </c>
      <c r="AR196" s="85" t="str">
        <f t="shared" si="60"/>
        <v/>
      </c>
      <c r="AS196" s="91" t="str">
        <f>IF('Act11'!$Q196&lt;&gt;"",'Act11'!$Q196,"")</f>
        <v/>
      </c>
      <c r="AT196" s="97">
        <f>'Act11'!$C196</f>
        <v>0</v>
      </c>
      <c r="AU196" s="85" t="str">
        <f t="shared" si="61"/>
        <v/>
      </c>
      <c r="AV196" s="91" t="str">
        <f>IF('Act12'!$Q196&lt;&gt;"",'Act12'!$Q196,"")</f>
        <v/>
      </c>
      <c r="AW196" s="97">
        <f>'Act12'!$C196</f>
        <v>0</v>
      </c>
      <c r="AX196" s="85" t="str">
        <f t="shared" si="62"/>
        <v/>
      </c>
    </row>
    <row r="197" spans="2:50">
      <c r="B197" s="95">
        <f t="shared" si="42"/>
        <v>0</v>
      </c>
      <c r="C197" s="95">
        <f t="shared" si="43"/>
        <v>0</v>
      </c>
      <c r="D197" s="95">
        <f t="shared" si="44"/>
        <v>0</v>
      </c>
      <c r="E197" s="95">
        <f t="shared" si="45"/>
        <v>0</v>
      </c>
      <c r="F197" s="95">
        <f t="shared" si="46"/>
        <v>0</v>
      </c>
      <c r="G197" s="95">
        <f t="shared" si="47"/>
        <v>0</v>
      </c>
      <c r="H197" s="95">
        <f t="shared" si="48"/>
        <v>0</v>
      </c>
      <c r="I197" s="95">
        <f t="shared" si="49"/>
        <v>0</v>
      </c>
      <c r="J197" s="95">
        <f t="shared" si="50"/>
        <v>0</v>
      </c>
      <c r="K197" s="95">
        <f t="shared" si="51"/>
        <v>0</v>
      </c>
      <c r="L197" s="95">
        <f t="shared" si="52"/>
        <v>0</v>
      </c>
      <c r="M197" s="94"/>
      <c r="N197" s="91" t="str">
        <f>IF('Act1'!$Q197&lt;&gt;"",'Act1'!$Q197,"")</f>
        <v/>
      </c>
      <c r="O197" s="93">
        <f>'Act1'!$C197</f>
        <v>0</v>
      </c>
      <c r="P197" s="85"/>
      <c r="Q197" s="91" t="str">
        <f>IF('Act2'!$Q197&lt;&gt;"",'Act2'!$Q197,"")</f>
        <v/>
      </c>
      <c r="R197" s="93">
        <f>'Act2'!$C197</f>
        <v>0</v>
      </c>
      <c r="S197" s="85" t="str">
        <f>IF(AND(Q197&lt;&gt;$N197,Q197&lt;&gt;""),"*","")</f>
        <v/>
      </c>
      <c r="T197" s="91" t="str">
        <f>IF('Act3'!$Q197&lt;&gt;"",'Act3'!$Q197,"")</f>
        <v/>
      </c>
      <c r="U197" s="93">
        <f>'Act3'!$C197</f>
        <v>0</v>
      </c>
      <c r="V197" s="85" t="str">
        <f>IF(AND(T197&lt;&gt;$N197,T197&lt;&gt;""),"*","")</f>
        <v/>
      </c>
      <c r="W197" s="91" t="str">
        <f>IF('Act4'!$Q197&lt;&gt;"",'Act4'!$Q197,"")</f>
        <v/>
      </c>
      <c r="X197" s="93">
        <f>'Act4'!$C197</f>
        <v>0</v>
      </c>
      <c r="Y197" s="85" t="str">
        <f t="shared" si="53"/>
        <v/>
      </c>
      <c r="Z197" s="91" t="str">
        <f>IF('Act5'!$Q197&lt;&gt;"",'Act5'!$Q197,"")</f>
        <v/>
      </c>
      <c r="AA197" s="93">
        <f>'Act5'!$C197</f>
        <v>0</v>
      </c>
      <c r="AB197" s="85" t="str">
        <f t="shared" si="54"/>
        <v/>
      </c>
      <c r="AC197" s="91" t="str">
        <f>IF('Act6'!$Q197&lt;&gt;"",'Act6'!$Q197,"")</f>
        <v/>
      </c>
      <c r="AD197" s="93">
        <f>'Act6'!$C197</f>
        <v>0</v>
      </c>
      <c r="AE197" s="85" t="str">
        <f t="shared" si="55"/>
        <v/>
      </c>
      <c r="AF197" s="39" t="str">
        <f>IF('Act7'!$Q197&lt;&gt;"",'Act7'!$Q197,"")</f>
        <v/>
      </c>
      <c r="AG197" s="97">
        <f>'Act7'!$C197</f>
        <v>0</v>
      </c>
      <c r="AH197" s="85" t="str">
        <f t="shared" si="56"/>
        <v/>
      </c>
      <c r="AI197" s="85" t="str">
        <f t="shared" si="57"/>
        <v/>
      </c>
      <c r="AJ197" s="39" t="str">
        <f>IF('Act8'!$Q197&lt;&gt;"",'Act8'!$Q197,"")</f>
        <v/>
      </c>
      <c r="AK197" s="97">
        <f>'Act8'!$C197</f>
        <v>0</v>
      </c>
      <c r="AL197" s="85" t="str">
        <f t="shared" si="58"/>
        <v/>
      </c>
      <c r="AM197" s="39" t="str">
        <f>IF('Act9'!$Q197&lt;&gt;"",'Act9'!$Q197,"")</f>
        <v/>
      </c>
      <c r="AN197" s="97">
        <f>'Act9'!$C197</f>
        <v>0</v>
      </c>
      <c r="AO197" s="85" t="str">
        <f t="shared" si="59"/>
        <v/>
      </c>
      <c r="AP197" s="39" t="str">
        <f>IF('Act10'!$Q197&lt;&gt;"",'Act10'!$Q197,"")</f>
        <v/>
      </c>
      <c r="AQ197" s="97">
        <f>'Act10'!$C197</f>
        <v>0</v>
      </c>
      <c r="AR197" s="85" t="str">
        <f t="shared" si="60"/>
        <v/>
      </c>
      <c r="AS197" s="91" t="str">
        <f>IF('Act11'!$Q197&lt;&gt;"",'Act11'!$Q197,"")</f>
        <v/>
      </c>
      <c r="AT197" s="97">
        <f>'Act11'!$C197</f>
        <v>0</v>
      </c>
      <c r="AU197" s="85" t="str">
        <f t="shared" si="61"/>
        <v/>
      </c>
      <c r="AV197" s="91" t="str">
        <f>IF('Act12'!$Q197&lt;&gt;"",'Act12'!$Q197,"")</f>
        <v/>
      </c>
      <c r="AW197" s="97">
        <f>'Act12'!$C197</f>
        <v>0</v>
      </c>
      <c r="AX197" s="85" t="str">
        <f t="shared" si="62"/>
        <v/>
      </c>
    </row>
    <row r="198" spans="2:50">
      <c r="B198" s="95">
        <f t="shared" si="42"/>
        <v>0</v>
      </c>
      <c r="C198" s="95">
        <f t="shared" si="43"/>
        <v>0</v>
      </c>
      <c r="D198" s="95">
        <f t="shared" si="44"/>
        <v>0</v>
      </c>
      <c r="E198" s="95">
        <f t="shared" si="45"/>
        <v>0</v>
      </c>
      <c r="F198" s="95">
        <f t="shared" si="46"/>
        <v>0</v>
      </c>
      <c r="G198" s="95">
        <f t="shared" si="47"/>
        <v>0</v>
      </c>
      <c r="H198" s="95">
        <f t="shared" si="48"/>
        <v>0</v>
      </c>
      <c r="I198" s="95">
        <f t="shared" si="49"/>
        <v>0</v>
      </c>
      <c r="J198" s="95">
        <f t="shared" si="50"/>
        <v>0</v>
      </c>
      <c r="K198" s="95">
        <f t="shared" si="51"/>
        <v>0</v>
      </c>
      <c r="L198" s="95">
        <f t="shared" si="52"/>
        <v>0</v>
      </c>
      <c r="M198" s="94"/>
      <c r="N198" s="91" t="str">
        <f>IF('Act1'!$Q198&lt;&gt;"",'Act1'!$Q198,"")</f>
        <v/>
      </c>
      <c r="O198" s="93">
        <f>'Act1'!$C198</f>
        <v>0</v>
      </c>
      <c r="P198" s="85"/>
      <c r="Q198" s="91" t="str">
        <f>IF('Act2'!$Q198&lt;&gt;"",'Act2'!$Q198,"")</f>
        <v/>
      </c>
      <c r="R198" s="93">
        <f>'Act2'!$C198</f>
        <v>0</v>
      </c>
      <c r="S198" s="85" t="str">
        <f>IF(AND(Q198&lt;&gt;$N198,Q198&lt;&gt;""),"*","")</f>
        <v/>
      </c>
      <c r="T198" s="91" t="str">
        <f>IF('Act3'!$Q198&lt;&gt;"",'Act3'!$Q198,"")</f>
        <v/>
      </c>
      <c r="U198" s="93">
        <f>'Act3'!$C198</f>
        <v>0</v>
      </c>
      <c r="V198" s="85" t="str">
        <f>IF(AND(T198&lt;&gt;$N198,T198&lt;&gt;""),"*","")</f>
        <v/>
      </c>
      <c r="W198" s="91" t="str">
        <f>IF('Act4'!$Q198&lt;&gt;"",'Act4'!$Q198,"")</f>
        <v/>
      </c>
      <c r="X198" s="93">
        <f>'Act4'!$C198</f>
        <v>0</v>
      </c>
      <c r="Y198" s="85" t="str">
        <f t="shared" si="53"/>
        <v/>
      </c>
      <c r="Z198" s="91" t="str">
        <f>IF('Act5'!$Q198&lt;&gt;"",'Act5'!$Q198,"")</f>
        <v/>
      </c>
      <c r="AA198" s="93">
        <f>'Act5'!$C198</f>
        <v>0</v>
      </c>
      <c r="AB198" s="85" t="str">
        <f t="shared" si="54"/>
        <v/>
      </c>
      <c r="AC198" s="91" t="str">
        <f>IF('Act6'!$Q198&lt;&gt;"",'Act6'!$Q198,"")</f>
        <v/>
      </c>
      <c r="AD198" s="93">
        <f>'Act6'!$C198</f>
        <v>0</v>
      </c>
      <c r="AE198" s="85" t="str">
        <f t="shared" si="55"/>
        <v/>
      </c>
      <c r="AF198" s="39" t="str">
        <f>IF('Act7'!$Q198&lt;&gt;"",'Act7'!$Q198,"")</f>
        <v/>
      </c>
      <c r="AG198" s="97">
        <f>'Act7'!$C198</f>
        <v>0</v>
      </c>
      <c r="AH198" s="85" t="str">
        <f t="shared" si="56"/>
        <v/>
      </c>
      <c r="AI198" s="85" t="str">
        <f t="shared" si="57"/>
        <v/>
      </c>
      <c r="AJ198" s="39" t="str">
        <f>IF('Act8'!$Q198&lt;&gt;"",'Act8'!$Q198,"")</f>
        <v/>
      </c>
      <c r="AK198" s="97">
        <f>'Act8'!$C198</f>
        <v>0</v>
      </c>
      <c r="AL198" s="85" t="str">
        <f t="shared" si="58"/>
        <v/>
      </c>
      <c r="AM198" s="39" t="str">
        <f>IF('Act9'!$Q198&lt;&gt;"",'Act9'!$Q198,"")</f>
        <v/>
      </c>
      <c r="AN198" s="97">
        <f>'Act9'!$C198</f>
        <v>0</v>
      </c>
      <c r="AO198" s="85" t="str">
        <f t="shared" si="59"/>
        <v/>
      </c>
      <c r="AP198" s="39" t="str">
        <f>IF('Act10'!$Q198&lt;&gt;"",'Act10'!$Q198,"")</f>
        <v/>
      </c>
      <c r="AQ198" s="97">
        <f>'Act10'!$C198</f>
        <v>0</v>
      </c>
      <c r="AR198" s="85" t="str">
        <f t="shared" si="60"/>
        <v/>
      </c>
      <c r="AS198" s="91" t="str">
        <f>IF('Act11'!$Q198&lt;&gt;"",'Act11'!$Q198,"")</f>
        <v/>
      </c>
      <c r="AT198" s="97">
        <f>'Act11'!$C198</f>
        <v>0</v>
      </c>
      <c r="AU198" s="85" t="str">
        <f t="shared" si="61"/>
        <v/>
      </c>
      <c r="AV198" s="91" t="str">
        <f>IF('Act12'!$Q198&lt;&gt;"",'Act12'!$Q198,"")</f>
        <v/>
      </c>
      <c r="AW198" s="97">
        <f>'Act12'!$C198</f>
        <v>0</v>
      </c>
      <c r="AX198" s="85" t="str">
        <f t="shared" si="62"/>
        <v/>
      </c>
    </row>
    <row r="199" spans="2:50">
      <c r="B199" s="95">
        <f t="shared" si="42"/>
        <v>0</v>
      </c>
      <c r="C199" s="95">
        <f t="shared" si="43"/>
        <v>0</v>
      </c>
      <c r="D199" s="95">
        <f t="shared" si="44"/>
        <v>0</v>
      </c>
      <c r="E199" s="95">
        <f t="shared" si="45"/>
        <v>0</v>
      </c>
      <c r="F199" s="95">
        <f t="shared" si="46"/>
        <v>0</v>
      </c>
      <c r="G199" s="95">
        <f t="shared" si="47"/>
        <v>0</v>
      </c>
      <c r="H199" s="95">
        <f t="shared" si="48"/>
        <v>0</v>
      </c>
      <c r="I199" s="95">
        <f t="shared" si="49"/>
        <v>0</v>
      </c>
      <c r="J199" s="95">
        <f t="shared" si="50"/>
        <v>0</v>
      </c>
      <c r="K199" s="95">
        <f t="shared" si="51"/>
        <v>0</v>
      </c>
      <c r="L199" s="95">
        <f t="shared" si="52"/>
        <v>0</v>
      </c>
      <c r="M199" s="94"/>
      <c r="N199" s="91" t="str">
        <f>IF('Act1'!$Q199&lt;&gt;"",'Act1'!$Q199,"")</f>
        <v/>
      </c>
      <c r="O199" s="93">
        <f>'Act1'!$C199</f>
        <v>0</v>
      </c>
      <c r="P199" s="85"/>
      <c r="Q199" s="91" t="str">
        <f>IF('Act2'!$Q199&lt;&gt;"",'Act2'!$Q199,"")</f>
        <v/>
      </c>
      <c r="R199" s="93">
        <f>'Act2'!$C199</f>
        <v>0</v>
      </c>
      <c r="S199" s="85" t="str">
        <f>IF(AND(Q199&lt;&gt;$N199,Q199&lt;&gt;""),"*","")</f>
        <v/>
      </c>
      <c r="T199" s="91" t="str">
        <f>IF('Act3'!$Q199&lt;&gt;"",'Act3'!$Q199,"")</f>
        <v/>
      </c>
      <c r="U199" s="93">
        <f>'Act3'!$C199</f>
        <v>0</v>
      </c>
      <c r="V199" s="85" t="str">
        <f>IF(AND(T199&lt;&gt;$N199,T199&lt;&gt;""),"*","")</f>
        <v/>
      </c>
      <c r="W199" s="91" t="str">
        <f>IF('Act4'!$Q199&lt;&gt;"",'Act4'!$Q199,"")</f>
        <v/>
      </c>
      <c r="X199" s="93">
        <f>'Act4'!$C199</f>
        <v>0</v>
      </c>
      <c r="Y199" s="85" t="str">
        <f t="shared" si="53"/>
        <v/>
      </c>
      <c r="Z199" s="91" t="str">
        <f>IF('Act5'!$Q199&lt;&gt;"",'Act5'!$Q199,"")</f>
        <v/>
      </c>
      <c r="AA199" s="93">
        <f>'Act5'!$C199</f>
        <v>0</v>
      </c>
      <c r="AB199" s="85" t="str">
        <f t="shared" si="54"/>
        <v/>
      </c>
      <c r="AC199" s="91" t="str">
        <f>IF('Act6'!$Q199&lt;&gt;"",'Act6'!$Q199,"")</f>
        <v/>
      </c>
      <c r="AD199" s="93">
        <f>'Act6'!$C199</f>
        <v>0</v>
      </c>
      <c r="AE199" s="85" t="str">
        <f t="shared" si="55"/>
        <v/>
      </c>
      <c r="AF199" s="39" t="str">
        <f>IF('Act7'!$Q199&lt;&gt;"",'Act7'!$Q199,"")</f>
        <v/>
      </c>
      <c r="AG199" s="97">
        <f>'Act7'!$C199</f>
        <v>0</v>
      </c>
      <c r="AH199" s="85" t="str">
        <f t="shared" si="56"/>
        <v/>
      </c>
      <c r="AI199" s="85" t="str">
        <f t="shared" si="57"/>
        <v/>
      </c>
      <c r="AJ199" s="39" t="str">
        <f>IF('Act8'!$Q199&lt;&gt;"",'Act8'!$Q199,"")</f>
        <v/>
      </c>
      <c r="AK199" s="97">
        <f>'Act8'!$C199</f>
        <v>0</v>
      </c>
      <c r="AL199" s="85" t="str">
        <f t="shared" si="58"/>
        <v/>
      </c>
      <c r="AM199" s="39" t="str">
        <f>IF('Act9'!$Q199&lt;&gt;"",'Act9'!$Q199,"")</f>
        <v/>
      </c>
      <c r="AN199" s="97">
        <f>'Act9'!$C199</f>
        <v>0</v>
      </c>
      <c r="AO199" s="85" t="str">
        <f t="shared" si="59"/>
        <v/>
      </c>
      <c r="AP199" s="39" t="str">
        <f>IF('Act10'!$Q199&lt;&gt;"",'Act10'!$Q199,"")</f>
        <v/>
      </c>
      <c r="AQ199" s="97">
        <f>'Act10'!$C199</f>
        <v>0</v>
      </c>
      <c r="AR199" s="85" t="str">
        <f t="shared" si="60"/>
        <v/>
      </c>
      <c r="AS199" s="91" t="str">
        <f>IF('Act11'!$Q199&lt;&gt;"",'Act11'!$Q199,"")</f>
        <v/>
      </c>
      <c r="AT199" s="97">
        <f>'Act11'!$C199</f>
        <v>0</v>
      </c>
      <c r="AU199" s="85" t="str">
        <f t="shared" si="61"/>
        <v/>
      </c>
      <c r="AV199" s="91" t="str">
        <f>IF('Act12'!$Q199&lt;&gt;"",'Act12'!$Q199,"")</f>
        <v/>
      </c>
      <c r="AW199" s="97">
        <f>'Act12'!$C199</f>
        <v>0</v>
      </c>
      <c r="AX199" s="85" t="str">
        <f t="shared" si="62"/>
        <v/>
      </c>
    </row>
    <row r="200" spans="2:50">
      <c r="B200" s="95">
        <f t="shared" si="42"/>
        <v>0</v>
      </c>
      <c r="C200" s="95">
        <f t="shared" si="43"/>
        <v>0</v>
      </c>
      <c r="D200" s="95">
        <f t="shared" si="44"/>
        <v>0</v>
      </c>
      <c r="E200" s="95">
        <f t="shared" si="45"/>
        <v>0</v>
      </c>
      <c r="F200" s="95">
        <f t="shared" si="46"/>
        <v>0</v>
      </c>
      <c r="G200" s="95">
        <f t="shared" si="47"/>
        <v>0</v>
      </c>
      <c r="H200" s="95">
        <f t="shared" si="48"/>
        <v>0</v>
      </c>
      <c r="I200" s="95">
        <f t="shared" si="49"/>
        <v>0</v>
      </c>
      <c r="J200" s="95">
        <f t="shared" si="50"/>
        <v>0</v>
      </c>
      <c r="K200" s="95">
        <f t="shared" si="51"/>
        <v>0</v>
      </c>
      <c r="L200" s="95">
        <f t="shared" si="52"/>
        <v>0</v>
      </c>
      <c r="M200" s="94"/>
      <c r="N200" s="91" t="str">
        <f>IF('Act1'!$Q200&lt;&gt;"",'Act1'!$Q200,"")</f>
        <v/>
      </c>
      <c r="O200" s="93">
        <f>'Act1'!$C200</f>
        <v>0</v>
      </c>
      <c r="P200" s="85"/>
      <c r="Q200" s="91" t="str">
        <f>IF('Act2'!$Q200&lt;&gt;"",'Act2'!$Q200,"")</f>
        <v/>
      </c>
      <c r="R200" s="93">
        <f>'Act2'!$C200</f>
        <v>0</v>
      </c>
      <c r="S200" s="85" t="str">
        <f>IF(AND(Q200&lt;&gt;$N200,Q200&lt;&gt;""),"*","")</f>
        <v/>
      </c>
      <c r="T200" s="91" t="str">
        <f>IF('Act3'!$Q200&lt;&gt;"",'Act3'!$Q200,"")</f>
        <v/>
      </c>
      <c r="U200" s="93">
        <f>'Act3'!$C200</f>
        <v>0</v>
      </c>
      <c r="V200" s="85" t="str">
        <f>IF(AND(T200&lt;&gt;$N200,T200&lt;&gt;""),"*","")</f>
        <v/>
      </c>
      <c r="W200" s="91" t="str">
        <f>IF('Act4'!$Q200&lt;&gt;"",'Act4'!$Q200,"")</f>
        <v/>
      </c>
      <c r="X200" s="93">
        <f>'Act4'!$C200</f>
        <v>0</v>
      </c>
      <c r="Y200" s="85" t="str">
        <f t="shared" si="53"/>
        <v/>
      </c>
      <c r="Z200" s="91" t="str">
        <f>IF('Act5'!$Q200&lt;&gt;"",'Act5'!$Q200,"")</f>
        <v/>
      </c>
      <c r="AA200" s="93">
        <f>'Act5'!$C200</f>
        <v>0</v>
      </c>
      <c r="AB200" s="85" t="str">
        <f t="shared" si="54"/>
        <v/>
      </c>
      <c r="AC200" s="91" t="str">
        <f>IF('Act6'!$Q200&lt;&gt;"",'Act6'!$Q200,"")</f>
        <v/>
      </c>
      <c r="AD200" s="93">
        <f>'Act6'!$C200</f>
        <v>0</v>
      </c>
      <c r="AE200" s="85" t="str">
        <f t="shared" si="55"/>
        <v/>
      </c>
      <c r="AF200" s="39" t="str">
        <f>IF('Act7'!$Q200&lt;&gt;"",'Act7'!$Q200,"")</f>
        <v/>
      </c>
      <c r="AG200" s="97">
        <f>'Act7'!$C200</f>
        <v>0</v>
      </c>
      <c r="AH200" s="85" t="str">
        <f t="shared" si="56"/>
        <v/>
      </c>
      <c r="AI200" s="85" t="str">
        <f t="shared" si="57"/>
        <v/>
      </c>
      <c r="AJ200" s="39" t="str">
        <f>IF('Act8'!$Q200&lt;&gt;"",'Act8'!$Q200,"")</f>
        <v/>
      </c>
      <c r="AK200" s="97">
        <f>'Act8'!$C200</f>
        <v>0</v>
      </c>
      <c r="AL200" s="85" t="str">
        <f t="shared" si="58"/>
        <v/>
      </c>
      <c r="AM200" s="39" t="str">
        <f>IF('Act9'!$Q200&lt;&gt;"",'Act9'!$Q200,"")</f>
        <v/>
      </c>
      <c r="AN200" s="97">
        <f>'Act9'!$C200</f>
        <v>0</v>
      </c>
      <c r="AO200" s="85" t="str">
        <f t="shared" si="59"/>
        <v/>
      </c>
      <c r="AP200" s="39" t="str">
        <f>IF('Act10'!$Q200&lt;&gt;"",'Act10'!$Q200,"")</f>
        <v/>
      </c>
      <c r="AQ200" s="97">
        <f>'Act10'!$C200</f>
        <v>0</v>
      </c>
      <c r="AR200" s="85" t="str">
        <f t="shared" si="60"/>
        <v/>
      </c>
      <c r="AS200" s="91" t="str">
        <f>IF('Act11'!$Q200&lt;&gt;"",'Act11'!$Q200,"")</f>
        <v/>
      </c>
      <c r="AT200" s="97">
        <f>'Act11'!$C200</f>
        <v>0</v>
      </c>
      <c r="AU200" s="85" t="str">
        <f t="shared" si="61"/>
        <v/>
      </c>
      <c r="AV200" s="91" t="str">
        <f>IF('Act12'!$Q200&lt;&gt;"",'Act12'!$Q200,"")</f>
        <v/>
      </c>
      <c r="AW200" s="97">
        <f>'Act12'!$C200</f>
        <v>0</v>
      </c>
      <c r="AX200" s="85" t="str">
        <f t="shared" si="62"/>
        <v/>
      </c>
    </row>
    <row r="201" spans="2:50">
      <c r="B201" s="95">
        <f t="shared" si="42"/>
        <v>0</v>
      </c>
      <c r="C201" s="95">
        <f t="shared" si="43"/>
        <v>0</v>
      </c>
      <c r="D201" s="95">
        <f t="shared" si="44"/>
        <v>0</v>
      </c>
      <c r="E201" s="95">
        <f t="shared" si="45"/>
        <v>0</v>
      </c>
      <c r="F201" s="95">
        <f t="shared" si="46"/>
        <v>0</v>
      </c>
      <c r="G201" s="95">
        <f t="shared" si="47"/>
        <v>0</v>
      </c>
      <c r="H201" s="95">
        <f t="shared" si="48"/>
        <v>0</v>
      </c>
      <c r="I201" s="95">
        <f t="shared" si="49"/>
        <v>0</v>
      </c>
      <c r="J201" s="95">
        <f t="shared" si="50"/>
        <v>0</v>
      </c>
      <c r="K201" s="95">
        <f t="shared" si="51"/>
        <v>0</v>
      </c>
      <c r="L201" s="95">
        <f t="shared" si="52"/>
        <v>0</v>
      </c>
      <c r="M201" s="94"/>
      <c r="N201" s="91" t="str">
        <f>IF('Act1'!$Q201&lt;&gt;"",'Act1'!$Q201,"")</f>
        <v/>
      </c>
      <c r="O201" s="93">
        <f>'Act1'!$C201</f>
        <v>0</v>
      </c>
      <c r="P201" s="85"/>
      <c r="Q201" s="91" t="str">
        <f>IF('Act2'!$Q201&lt;&gt;"",'Act2'!$Q201,"")</f>
        <v/>
      </c>
      <c r="R201" s="93">
        <f>'Act2'!$C201</f>
        <v>0</v>
      </c>
      <c r="S201" s="85" t="str">
        <f>IF(AND(Q201&lt;&gt;$N201,Q201&lt;&gt;""),"*","")</f>
        <v/>
      </c>
      <c r="T201" s="91" t="str">
        <f>IF('Act3'!$Q201&lt;&gt;"",'Act3'!$Q201,"")</f>
        <v/>
      </c>
      <c r="U201" s="93">
        <f>'Act3'!$C201</f>
        <v>0</v>
      </c>
      <c r="V201" s="85" t="str">
        <f>IF(AND(T201&lt;&gt;$N201,T201&lt;&gt;""),"*","")</f>
        <v/>
      </c>
      <c r="W201" s="91" t="str">
        <f>IF('Act4'!$Q201&lt;&gt;"",'Act4'!$Q201,"")</f>
        <v/>
      </c>
      <c r="X201" s="93">
        <f>'Act4'!$C201</f>
        <v>0</v>
      </c>
      <c r="Y201" s="85" t="str">
        <f t="shared" si="53"/>
        <v/>
      </c>
      <c r="Z201" s="91" t="str">
        <f>IF('Act5'!$Q201&lt;&gt;"",'Act5'!$Q201,"")</f>
        <v/>
      </c>
      <c r="AA201" s="93">
        <f>'Act5'!$C201</f>
        <v>0</v>
      </c>
      <c r="AB201" s="85" t="str">
        <f t="shared" si="54"/>
        <v/>
      </c>
      <c r="AC201" s="91" t="str">
        <f>IF('Act6'!$Q201&lt;&gt;"",'Act6'!$Q201,"")</f>
        <v/>
      </c>
      <c r="AD201" s="93">
        <f>'Act6'!$C201</f>
        <v>0</v>
      </c>
      <c r="AE201" s="85" t="str">
        <f t="shared" si="55"/>
        <v/>
      </c>
      <c r="AF201" s="39" t="str">
        <f>IF('Act7'!$Q201&lt;&gt;"",'Act7'!$Q201,"")</f>
        <v/>
      </c>
      <c r="AG201" s="97">
        <f>'Act7'!$C201</f>
        <v>0</v>
      </c>
      <c r="AH201" s="85" t="str">
        <f t="shared" si="56"/>
        <v/>
      </c>
      <c r="AI201" s="85" t="str">
        <f t="shared" si="57"/>
        <v/>
      </c>
      <c r="AJ201" s="39" t="str">
        <f>IF('Act8'!$Q201&lt;&gt;"",'Act8'!$Q201,"")</f>
        <v/>
      </c>
      <c r="AK201" s="97">
        <f>'Act8'!$C201</f>
        <v>0</v>
      </c>
      <c r="AL201" s="85" t="str">
        <f t="shared" si="58"/>
        <v/>
      </c>
      <c r="AM201" s="39" t="str">
        <f>IF('Act9'!$Q201&lt;&gt;"",'Act9'!$Q201,"")</f>
        <v/>
      </c>
      <c r="AN201" s="97">
        <f>'Act9'!$C201</f>
        <v>0</v>
      </c>
      <c r="AO201" s="85" t="str">
        <f t="shared" si="59"/>
        <v/>
      </c>
      <c r="AP201" s="39" t="str">
        <f>IF('Act10'!$Q201&lt;&gt;"",'Act10'!$Q201,"")</f>
        <v/>
      </c>
      <c r="AQ201" s="97">
        <f>'Act10'!$C201</f>
        <v>0</v>
      </c>
      <c r="AR201" s="85" t="str">
        <f t="shared" si="60"/>
        <v/>
      </c>
      <c r="AS201" s="91" t="str">
        <f>IF('Act11'!$Q201&lt;&gt;"",'Act11'!$Q201,"")</f>
        <v/>
      </c>
      <c r="AT201" s="97">
        <f>'Act11'!$C201</f>
        <v>0</v>
      </c>
      <c r="AU201" s="85" t="str">
        <f t="shared" si="61"/>
        <v/>
      </c>
      <c r="AV201" s="91" t="str">
        <f>IF('Act12'!$Q201&lt;&gt;"",'Act12'!$Q201,"")</f>
        <v/>
      </c>
      <c r="AW201" s="97">
        <f>'Act12'!$C201</f>
        <v>0</v>
      </c>
      <c r="AX201" s="85" t="str">
        <f t="shared" si="62"/>
        <v/>
      </c>
    </row>
    <row r="202" spans="2:50">
      <c r="B202" s="95">
        <f t="shared" ref="B202:B265" si="63">IFERROR(VLOOKUP(N202,$Q$9:$R$320,2,FALSE),R202)</f>
        <v>0</v>
      </c>
      <c r="C202" s="95">
        <f t="shared" ref="C202:C265" si="64">IFERROR(VLOOKUP(N202,$T$9:$U$320,2,FALSE),U202)</f>
        <v>0</v>
      </c>
      <c r="D202" s="95">
        <f t="shared" ref="D202:D265" si="65">IFERROR(VLOOKUP(N202,$W$9:$X$320,2,FALSE),X202)</f>
        <v>0</v>
      </c>
      <c r="E202" s="95">
        <f t="shared" ref="E202:E265" si="66">IFERROR(VLOOKUP(N202,$Z$9:$AA$320,2,FALSE),AA202)</f>
        <v>0</v>
      </c>
      <c r="F202" s="95">
        <f t="shared" ref="F202:F265" si="67">IFERROR(VLOOKUP(N202,$AC$9:$AD$320,2,FALSE),AD202)</f>
        <v>0</v>
      </c>
      <c r="G202" s="95">
        <f t="shared" ref="G202:G265" si="68">IFERROR(VLOOKUP(N202,$AF$9:$AG$320,2,FALSE),AG202)</f>
        <v>0</v>
      </c>
      <c r="H202" s="95">
        <f t="shared" ref="H202:H265" si="69">IFERROR(VLOOKUP(N202,$AJ$9:$AK$320,2,FALSE),AK202)</f>
        <v>0</v>
      </c>
      <c r="I202" s="95">
        <f t="shared" ref="I202:I265" si="70">IFERROR(VLOOKUP(N202,$AM$9:$AN$320,2,FALSE),AN202)</f>
        <v>0</v>
      </c>
      <c r="J202" s="95">
        <f t="shared" ref="J202:J265" si="71">IFERROR(VLOOKUP(N202,$AP$9:$AQ$320,2,FALSE),AQ202)</f>
        <v>0</v>
      </c>
      <c r="K202" s="95">
        <f t="shared" ref="K202:K265" si="72">IFERROR(VLOOKUP(N202,$AS$9:$AT$320,2,FALSE),AT202)</f>
        <v>0</v>
      </c>
      <c r="L202" s="95">
        <f t="shared" ref="L202:L265" si="73">IFERROR(VLOOKUP(N202,$AV$9:$AW$320,2,FALSE),AW202)</f>
        <v>0</v>
      </c>
      <c r="M202" s="94"/>
      <c r="N202" s="91" t="str">
        <f>IF('Act1'!$Q202&lt;&gt;"",'Act1'!$Q202,"")</f>
        <v/>
      </c>
      <c r="O202" s="93">
        <f>'Act1'!$C202</f>
        <v>0</v>
      </c>
      <c r="P202" s="85"/>
      <c r="Q202" s="91" t="str">
        <f>IF('Act2'!$Q202&lt;&gt;"",'Act2'!$Q202,"")</f>
        <v/>
      </c>
      <c r="R202" s="93">
        <f>'Act2'!$C202</f>
        <v>0</v>
      </c>
      <c r="S202" s="85" t="str">
        <f>IF(AND(Q202&lt;&gt;$N202,Q202&lt;&gt;""),"*","")</f>
        <v/>
      </c>
      <c r="T202" s="91" t="str">
        <f>IF('Act3'!$Q202&lt;&gt;"",'Act3'!$Q202,"")</f>
        <v/>
      </c>
      <c r="U202" s="93">
        <f>'Act3'!$C202</f>
        <v>0</v>
      </c>
      <c r="V202" s="85" t="str">
        <f>IF(AND(T202&lt;&gt;$N202,T202&lt;&gt;""),"*","")</f>
        <v/>
      </c>
      <c r="W202" s="91" t="str">
        <f>IF('Act4'!$Q202&lt;&gt;"",'Act4'!$Q202,"")</f>
        <v/>
      </c>
      <c r="X202" s="93">
        <f>'Act4'!$C202</f>
        <v>0</v>
      </c>
      <c r="Y202" s="85" t="str">
        <f t="shared" ref="Y202:Y265" si="74">IF(AND(W202&lt;&gt;$N202,W202&lt;&gt;""),"*","")</f>
        <v/>
      </c>
      <c r="Z202" s="91" t="str">
        <f>IF('Act5'!$Q202&lt;&gt;"",'Act5'!$Q202,"")</f>
        <v/>
      </c>
      <c r="AA202" s="93">
        <f>'Act5'!$C202</f>
        <v>0</v>
      </c>
      <c r="AB202" s="85" t="str">
        <f t="shared" ref="AB202:AB265" si="75">IF(AND(Z202&lt;&gt;$N202,Z202&lt;&gt;""),"*","")</f>
        <v/>
      </c>
      <c r="AC202" s="91" t="str">
        <f>IF('Act6'!$Q202&lt;&gt;"",'Act6'!$Q202,"")</f>
        <v/>
      </c>
      <c r="AD202" s="93">
        <f>'Act6'!$C202</f>
        <v>0</v>
      </c>
      <c r="AE202" s="85" t="str">
        <f t="shared" ref="AE202:AE265" si="76">IF(AND(AC202&lt;&gt;$N202,AC202&lt;&gt;""),"*","")</f>
        <v/>
      </c>
      <c r="AF202" s="39" t="str">
        <f>IF('Act7'!$Q202&lt;&gt;"",'Act7'!$Q202,"")</f>
        <v/>
      </c>
      <c r="AG202" s="97">
        <f>'Act7'!$C202</f>
        <v>0</v>
      </c>
      <c r="AH202" s="85" t="str">
        <f t="shared" ref="AH202:AH265" si="77">IF(AND(AF202&lt;&gt;$N202,AF202&lt;&gt;""),"*","")</f>
        <v/>
      </c>
      <c r="AI202" s="85" t="str">
        <f t="shared" ref="AI202:AI265" si="78">IF(AND(AF202&lt;&gt;$N202,AF202&lt;&gt;""),"*","")</f>
        <v/>
      </c>
      <c r="AJ202" s="39" t="str">
        <f>IF('Act8'!$Q202&lt;&gt;"",'Act8'!$Q202,"")</f>
        <v/>
      </c>
      <c r="AK202" s="97">
        <f>'Act8'!$C202</f>
        <v>0</v>
      </c>
      <c r="AL202" s="85" t="str">
        <f t="shared" ref="AL202:AL265" si="79">IF(AND(AJ202&lt;&gt;$N202,AJ202&lt;&gt;""),"*","")</f>
        <v/>
      </c>
      <c r="AM202" s="39" t="str">
        <f>IF('Act9'!$Q202&lt;&gt;"",'Act9'!$Q202,"")</f>
        <v/>
      </c>
      <c r="AN202" s="97">
        <f>'Act9'!$C202</f>
        <v>0</v>
      </c>
      <c r="AO202" s="85" t="str">
        <f t="shared" ref="AO202:AO265" si="80">IF(AND(AM202&lt;&gt;$N202,AM202&lt;&gt;""),"*","")</f>
        <v/>
      </c>
      <c r="AP202" s="39" t="str">
        <f>IF('Act10'!$Q202&lt;&gt;"",'Act10'!$Q202,"")</f>
        <v/>
      </c>
      <c r="AQ202" s="97">
        <f>'Act10'!$C202</f>
        <v>0</v>
      </c>
      <c r="AR202" s="85" t="str">
        <f t="shared" ref="AR202:AR265" si="81">IF(AND(AP202&lt;&gt;$N202,AP202&lt;&gt;""),"*","")</f>
        <v/>
      </c>
      <c r="AS202" s="91" t="str">
        <f>IF('Act11'!$Q202&lt;&gt;"",'Act11'!$Q202,"")</f>
        <v/>
      </c>
      <c r="AT202" s="97">
        <f>'Act11'!$C202</f>
        <v>0</v>
      </c>
      <c r="AU202" s="85" t="str">
        <f t="shared" ref="AU202:AU265" si="82">IF(AND(AS202&lt;&gt;$N202,AS202&lt;&gt;""),"*","")</f>
        <v/>
      </c>
      <c r="AV202" s="91" t="str">
        <f>IF('Act12'!$Q202&lt;&gt;"",'Act12'!$Q202,"")</f>
        <v/>
      </c>
      <c r="AW202" s="97">
        <f>'Act12'!$C202</f>
        <v>0</v>
      </c>
      <c r="AX202" s="85" t="str">
        <f t="shared" ref="AX202:AX265" si="83">IF(AND(AV202&lt;&gt;$N202,AV202&lt;&gt;""),"*","")</f>
        <v/>
      </c>
    </row>
    <row r="203" spans="2:50">
      <c r="B203" s="95">
        <f t="shared" si="63"/>
        <v>0</v>
      </c>
      <c r="C203" s="95">
        <f t="shared" si="64"/>
        <v>0</v>
      </c>
      <c r="D203" s="95">
        <f t="shared" si="65"/>
        <v>0</v>
      </c>
      <c r="E203" s="95">
        <f t="shared" si="66"/>
        <v>0</v>
      </c>
      <c r="F203" s="95">
        <f t="shared" si="67"/>
        <v>0</v>
      </c>
      <c r="G203" s="95">
        <f t="shared" si="68"/>
        <v>0</v>
      </c>
      <c r="H203" s="95">
        <f t="shared" si="69"/>
        <v>0</v>
      </c>
      <c r="I203" s="95">
        <f t="shared" si="70"/>
        <v>0</v>
      </c>
      <c r="J203" s="95">
        <f t="shared" si="71"/>
        <v>0</v>
      </c>
      <c r="K203" s="95">
        <f t="shared" si="72"/>
        <v>0</v>
      </c>
      <c r="L203" s="95">
        <f t="shared" si="73"/>
        <v>0</v>
      </c>
      <c r="M203" s="94"/>
      <c r="N203" s="91" t="str">
        <f>IF('Act1'!$Q203&lt;&gt;"",'Act1'!$Q203,"")</f>
        <v/>
      </c>
      <c r="O203" s="93">
        <f>'Act1'!$C203</f>
        <v>0</v>
      </c>
      <c r="P203" s="85"/>
      <c r="Q203" s="91" t="str">
        <f>IF('Act2'!$Q203&lt;&gt;"",'Act2'!$Q203,"")</f>
        <v/>
      </c>
      <c r="R203" s="93">
        <f>'Act2'!$C203</f>
        <v>0</v>
      </c>
      <c r="S203" s="85" t="str">
        <f>IF(AND(Q203&lt;&gt;$N203,Q203&lt;&gt;""),"*","")</f>
        <v/>
      </c>
      <c r="T203" s="91" t="str">
        <f>IF('Act3'!$Q203&lt;&gt;"",'Act3'!$Q203,"")</f>
        <v/>
      </c>
      <c r="U203" s="93">
        <f>'Act3'!$C203</f>
        <v>0</v>
      </c>
      <c r="V203" s="85" t="str">
        <f>IF(AND(T203&lt;&gt;$N203,T203&lt;&gt;""),"*","")</f>
        <v/>
      </c>
      <c r="W203" s="91" t="str">
        <f>IF('Act4'!$Q203&lt;&gt;"",'Act4'!$Q203,"")</f>
        <v/>
      </c>
      <c r="X203" s="93">
        <f>'Act4'!$C203</f>
        <v>0</v>
      </c>
      <c r="Y203" s="85" t="str">
        <f t="shared" si="74"/>
        <v/>
      </c>
      <c r="Z203" s="91" t="str">
        <f>IF('Act5'!$Q203&lt;&gt;"",'Act5'!$Q203,"")</f>
        <v/>
      </c>
      <c r="AA203" s="93">
        <f>'Act5'!$C203</f>
        <v>0</v>
      </c>
      <c r="AB203" s="85" t="str">
        <f t="shared" si="75"/>
        <v/>
      </c>
      <c r="AC203" s="91" t="str">
        <f>IF('Act6'!$Q203&lt;&gt;"",'Act6'!$Q203,"")</f>
        <v/>
      </c>
      <c r="AD203" s="93">
        <f>'Act6'!$C203</f>
        <v>0</v>
      </c>
      <c r="AE203" s="85" t="str">
        <f t="shared" si="76"/>
        <v/>
      </c>
      <c r="AF203" s="39" t="str">
        <f>IF('Act7'!$Q203&lt;&gt;"",'Act7'!$Q203,"")</f>
        <v/>
      </c>
      <c r="AG203" s="97">
        <f>'Act7'!$C203</f>
        <v>0</v>
      </c>
      <c r="AH203" s="85" t="str">
        <f t="shared" si="77"/>
        <v/>
      </c>
      <c r="AI203" s="85" t="str">
        <f t="shared" si="78"/>
        <v/>
      </c>
      <c r="AJ203" s="39" t="str">
        <f>IF('Act8'!$Q203&lt;&gt;"",'Act8'!$Q203,"")</f>
        <v/>
      </c>
      <c r="AK203" s="97">
        <f>'Act8'!$C203</f>
        <v>0</v>
      </c>
      <c r="AL203" s="85" t="str">
        <f t="shared" si="79"/>
        <v/>
      </c>
      <c r="AM203" s="39" t="str">
        <f>IF('Act9'!$Q203&lt;&gt;"",'Act9'!$Q203,"")</f>
        <v/>
      </c>
      <c r="AN203" s="97">
        <f>'Act9'!$C203</f>
        <v>0</v>
      </c>
      <c r="AO203" s="85" t="str">
        <f t="shared" si="80"/>
        <v/>
      </c>
      <c r="AP203" s="39" t="str">
        <f>IF('Act10'!$Q203&lt;&gt;"",'Act10'!$Q203,"")</f>
        <v/>
      </c>
      <c r="AQ203" s="97">
        <f>'Act10'!$C203</f>
        <v>0</v>
      </c>
      <c r="AR203" s="85" t="str">
        <f t="shared" si="81"/>
        <v/>
      </c>
      <c r="AS203" s="91" t="str">
        <f>IF('Act11'!$Q203&lt;&gt;"",'Act11'!$Q203,"")</f>
        <v/>
      </c>
      <c r="AT203" s="97">
        <f>'Act11'!$C203</f>
        <v>0</v>
      </c>
      <c r="AU203" s="85" t="str">
        <f t="shared" si="82"/>
        <v/>
      </c>
      <c r="AV203" s="91" t="str">
        <f>IF('Act12'!$Q203&lt;&gt;"",'Act12'!$Q203,"")</f>
        <v/>
      </c>
      <c r="AW203" s="97">
        <f>'Act12'!$C203</f>
        <v>0</v>
      </c>
      <c r="AX203" s="85" t="str">
        <f t="shared" si="83"/>
        <v/>
      </c>
    </row>
    <row r="204" spans="2:50">
      <c r="B204" s="95">
        <f t="shared" si="63"/>
        <v>0</v>
      </c>
      <c r="C204" s="95">
        <f t="shared" si="64"/>
        <v>0</v>
      </c>
      <c r="D204" s="95">
        <f t="shared" si="65"/>
        <v>0</v>
      </c>
      <c r="E204" s="95">
        <f t="shared" si="66"/>
        <v>0</v>
      </c>
      <c r="F204" s="95">
        <f t="shared" si="67"/>
        <v>0</v>
      </c>
      <c r="G204" s="95">
        <f t="shared" si="68"/>
        <v>0</v>
      </c>
      <c r="H204" s="95">
        <f t="shared" si="69"/>
        <v>0</v>
      </c>
      <c r="I204" s="95">
        <f t="shared" si="70"/>
        <v>0</v>
      </c>
      <c r="J204" s="95">
        <f t="shared" si="71"/>
        <v>0</v>
      </c>
      <c r="K204" s="95">
        <f t="shared" si="72"/>
        <v>0</v>
      </c>
      <c r="L204" s="95">
        <f t="shared" si="73"/>
        <v>0</v>
      </c>
      <c r="M204" s="94"/>
      <c r="N204" s="91" t="str">
        <f>IF('Act1'!$Q204&lt;&gt;"",'Act1'!$Q204,"")</f>
        <v/>
      </c>
      <c r="O204" s="93">
        <f>'Act1'!$C204</f>
        <v>0</v>
      </c>
      <c r="P204" s="85"/>
      <c r="Q204" s="91" t="str">
        <f>IF('Act2'!$Q204&lt;&gt;"",'Act2'!$Q204,"")</f>
        <v/>
      </c>
      <c r="R204" s="93">
        <f>'Act2'!$C204</f>
        <v>0</v>
      </c>
      <c r="S204" s="85" t="str">
        <f>IF(AND(Q204&lt;&gt;$N204,Q204&lt;&gt;""),"*","")</f>
        <v/>
      </c>
      <c r="T204" s="91" t="str">
        <f>IF('Act3'!$Q204&lt;&gt;"",'Act3'!$Q204,"")</f>
        <v/>
      </c>
      <c r="U204" s="93">
        <f>'Act3'!$C204</f>
        <v>0</v>
      </c>
      <c r="V204" s="85" t="str">
        <f>IF(AND(T204&lt;&gt;$N204,T204&lt;&gt;""),"*","")</f>
        <v/>
      </c>
      <c r="W204" s="91" t="str">
        <f>IF('Act4'!$Q204&lt;&gt;"",'Act4'!$Q204,"")</f>
        <v/>
      </c>
      <c r="X204" s="93">
        <f>'Act4'!$C204</f>
        <v>0</v>
      </c>
      <c r="Y204" s="85" t="str">
        <f t="shared" si="74"/>
        <v/>
      </c>
      <c r="Z204" s="91" t="str">
        <f>IF('Act5'!$Q204&lt;&gt;"",'Act5'!$Q204,"")</f>
        <v/>
      </c>
      <c r="AA204" s="93">
        <f>'Act5'!$C204</f>
        <v>0</v>
      </c>
      <c r="AB204" s="85" t="str">
        <f t="shared" si="75"/>
        <v/>
      </c>
      <c r="AC204" s="91" t="str">
        <f>IF('Act6'!$Q204&lt;&gt;"",'Act6'!$Q204,"")</f>
        <v/>
      </c>
      <c r="AD204" s="93">
        <f>'Act6'!$C204</f>
        <v>0</v>
      </c>
      <c r="AE204" s="85" t="str">
        <f t="shared" si="76"/>
        <v/>
      </c>
      <c r="AF204" s="39" t="str">
        <f>IF('Act7'!$Q204&lt;&gt;"",'Act7'!$Q204,"")</f>
        <v/>
      </c>
      <c r="AG204" s="97">
        <f>'Act7'!$C204</f>
        <v>0</v>
      </c>
      <c r="AH204" s="85" t="str">
        <f t="shared" si="77"/>
        <v/>
      </c>
      <c r="AI204" s="85" t="str">
        <f t="shared" si="78"/>
        <v/>
      </c>
      <c r="AJ204" s="39" t="str">
        <f>IF('Act8'!$Q204&lt;&gt;"",'Act8'!$Q204,"")</f>
        <v/>
      </c>
      <c r="AK204" s="97">
        <f>'Act8'!$C204</f>
        <v>0</v>
      </c>
      <c r="AL204" s="85" t="str">
        <f t="shared" si="79"/>
        <v/>
      </c>
      <c r="AM204" s="39" t="str">
        <f>IF('Act9'!$Q204&lt;&gt;"",'Act9'!$Q204,"")</f>
        <v/>
      </c>
      <c r="AN204" s="97">
        <f>'Act9'!$C204</f>
        <v>0</v>
      </c>
      <c r="AO204" s="85" t="str">
        <f t="shared" si="80"/>
        <v/>
      </c>
      <c r="AP204" s="39" t="str">
        <f>IF('Act10'!$Q204&lt;&gt;"",'Act10'!$Q204,"")</f>
        <v/>
      </c>
      <c r="AQ204" s="97">
        <f>'Act10'!$C204</f>
        <v>0</v>
      </c>
      <c r="AR204" s="85" t="str">
        <f t="shared" si="81"/>
        <v/>
      </c>
      <c r="AS204" s="91" t="str">
        <f>IF('Act11'!$Q204&lt;&gt;"",'Act11'!$Q204,"")</f>
        <v/>
      </c>
      <c r="AT204" s="97">
        <f>'Act11'!$C204</f>
        <v>0</v>
      </c>
      <c r="AU204" s="85" t="str">
        <f t="shared" si="82"/>
        <v/>
      </c>
      <c r="AV204" s="91" t="str">
        <f>IF('Act12'!$Q204&lt;&gt;"",'Act12'!$Q204,"")</f>
        <v/>
      </c>
      <c r="AW204" s="97">
        <f>'Act12'!$C204</f>
        <v>0</v>
      </c>
      <c r="AX204" s="85" t="str">
        <f t="shared" si="83"/>
        <v/>
      </c>
    </row>
    <row r="205" spans="2:50">
      <c r="B205" s="95">
        <f t="shared" si="63"/>
        <v>0</v>
      </c>
      <c r="C205" s="95">
        <f t="shared" si="64"/>
        <v>0</v>
      </c>
      <c r="D205" s="95">
        <f t="shared" si="65"/>
        <v>0</v>
      </c>
      <c r="E205" s="95">
        <f t="shared" si="66"/>
        <v>0</v>
      </c>
      <c r="F205" s="95">
        <f t="shared" si="67"/>
        <v>0</v>
      </c>
      <c r="G205" s="95">
        <f t="shared" si="68"/>
        <v>0</v>
      </c>
      <c r="H205" s="95">
        <f t="shared" si="69"/>
        <v>0</v>
      </c>
      <c r="I205" s="95">
        <f t="shared" si="70"/>
        <v>0</v>
      </c>
      <c r="J205" s="95">
        <f t="shared" si="71"/>
        <v>0</v>
      </c>
      <c r="K205" s="95">
        <f t="shared" si="72"/>
        <v>0</v>
      </c>
      <c r="L205" s="95">
        <f t="shared" si="73"/>
        <v>0</v>
      </c>
      <c r="M205" s="94"/>
      <c r="N205" s="91" t="str">
        <f>IF('Act1'!$Q205&lt;&gt;"",'Act1'!$Q205,"")</f>
        <v/>
      </c>
      <c r="O205" s="93">
        <f>'Act1'!$C205</f>
        <v>0</v>
      </c>
      <c r="P205" s="85"/>
      <c r="Q205" s="91" t="str">
        <f>IF('Act2'!$Q205&lt;&gt;"",'Act2'!$Q205,"")</f>
        <v/>
      </c>
      <c r="R205" s="93">
        <f>'Act2'!$C205</f>
        <v>0</v>
      </c>
      <c r="S205" s="85" t="str">
        <f>IF(AND(Q205&lt;&gt;$N205,Q205&lt;&gt;""),"*","")</f>
        <v/>
      </c>
      <c r="T205" s="91" t="str">
        <f>IF('Act3'!$Q205&lt;&gt;"",'Act3'!$Q205,"")</f>
        <v/>
      </c>
      <c r="U205" s="93">
        <f>'Act3'!$C205</f>
        <v>0</v>
      </c>
      <c r="V205" s="85" t="str">
        <f>IF(AND(T205&lt;&gt;$N205,T205&lt;&gt;""),"*","")</f>
        <v/>
      </c>
      <c r="W205" s="91" t="str">
        <f>IF('Act4'!$Q205&lt;&gt;"",'Act4'!$Q205,"")</f>
        <v/>
      </c>
      <c r="X205" s="93">
        <f>'Act4'!$C205</f>
        <v>0</v>
      </c>
      <c r="Y205" s="85" t="str">
        <f t="shared" si="74"/>
        <v/>
      </c>
      <c r="Z205" s="91" t="str">
        <f>IF('Act5'!$Q205&lt;&gt;"",'Act5'!$Q205,"")</f>
        <v/>
      </c>
      <c r="AA205" s="93">
        <f>'Act5'!$C205</f>
        <v>0</v>
      </c>
      <c r="AB205" s="85" t="str">
        <f t="shared" si="75"/>
        <v/>
      </c>
      <c r="AC205" s="91" t="str">
        <f>IF('Act6'!$Q205&lt;&gt;"",'Act6'!$Q205,"")</f>
        <v/>
      </c>
      <c r="AD205" s="93">
        <f>'Act6'!$C205</f>
        <v>0</v>
      </c>
      <c r="AE205" s="85" t="str">
        <f t="shared" si="76"/>
        <v/>
      </c>
      <c r="AF205" s="39" t="str">
        <f>IF('Act7'!$Q205&lt;&gt;"",'Act7'!$Q205,"")</f>
        <v/>
      </c>
      <c r="AG205" s="97">
        <f>'Act7'!$C205</f>
        <v>0</v>
      </c>
      <c r="AH205" s="85" t="str">
        <f t="shared" si="77"/>
        <v/>
      </c>
      <c r="AI205" s="85" t="str">
        <f t="shared" si="78"/>
        <v/>
      </c>
      <c r="AJ205" s="39" t="str">
        <f>IF('Act8'!$Q205&lt;&gt;"",'Act8'!$Q205,"")</f>
        <v/>
      </c>
      <c r="AK205" s="97">
        <f>'Act8'!$C205</f>
        <v>0</v>
      </c>
      <c r="AL205" s="85" t="str">
        <f t="shared" si="79"/>
        <v/>
      </c>
      <c r="AM205" s="39" t="str">
        <f>IF('Act9'!$Q205&lt;&gt;"",'Act9'!$Q205,"")</f>
        <v/>
      </c>
      <c r="AN205" s="97">
        <f>'Act9'!$C205</f>
        <v>0</v>
      </c>
      <c r="AO205" s="85" t="str">
        <f t="shared" si="80"/>
        <v/>
      </c>
      <c r="AP205" s="39" t="str">
        <f>IF('Act10'!$Q205&lt;&gt;"",'Act10'!$Q205,"")</f>
        <v/>
      </c>
      <c r="AQ205" s="97">
        <f>'Act10'!$C205</f>
        <v>0</v>
      </c>
      <c r="AR205" s="85" t="str">
        <f t="shared" si="81"/>
        <v/>
      </c>
      <c r="AS205" s="91" t="str">
        <f>IF('Act11'!$Q205&lt;&gt;"",'Act11'!$Q205,"")</f>
        <v/>
      </c>
      <c r="AT205" s="97">
        <f>'Act11'!$C205</f>
        <v>0</v>
      </c>
      <c r="AU205" s="85" t="str">
        <f t="shared" si="82"/>
        <v/>
      </c>
      <c r="AV205" s="91" t="str">
        <f>IF('Act12'!$Q205&lt;&gt;"",'Act12'!$Q205,"")</f>
        <v/>
      </c>
      <c r="AW205" s="97">
        <f>'Act12'!$C205</f>
        <v>0</v>
      </c>
      <c r="AX205" s="85" t="str">
        <f t="shared" si="83"/>
        <v/>
      </c>
    </row>
    <row r="206" spans="2:50">
      <c r="B206" s="95">
        <f t="shared" si="63"/>
        <v>0</v>
      </c>
      <c r="C206" s="95">
        <f t="shared" si="64"/>
        <v>0</v>
      </c>
      <c r="D206" s="95">
        <f t="shared" si="65"/>
        <v>0</v>
      </c>
      <c r="E206" s="95">
        <f t="shared" si="66"/>
        <v>0</v>
      </c>
      <c r="F206" s="95">
        <f t="shared" si="67"/>
        <v>0</v>
      </c>
      <c r="G206" s="95">
        <f t="shared" si="68"/>
        <v>0</v>
      </c>
      <c r="H206" s="95">
        <f t="shared" si="69"/>
        <v>0</v>
      </c>
      <c r="I206" s="95">
        <f t="shared" si="70"/>
        <v>0</v>
      </c>
      <c r="J206" s="95">
        <f t="shared" si="71"/>
        <v>0</v>
      </c>
      <c r="K206" s="95">
        <f t="shared" si="72"/>
        <v>0</v>
      </c>
      <c r="L206" s="95">
        <f t="shared" si="73"/>
        <v>0</v>
      </c>
      <c r="M206" s="94"/>
      <c r="N206" s="91" t="str">
        <f>IF('Act1'!$Q206&lt;&gt;"",'Act1'!$Q206,"")</f>
        <v/>
      </c>
      <c r="O206" s="93">
        <f>'Act1'!$C206</f>
        <v>0</v>
      </c>
      <c r="P206" s="85"/>
      <c r="Q206" s="91" t="str">
        <f>IF('Act2'!$Q206&lt;&gt;"",'Act2'!$Q206,"")</f>
        <v/>
      </c>
      <c r="R206" s="93">
        <f>'Act2'!$C206</f>
        <v>0</v>
      </c>
      <c r="S206" s="85" t="str">
        <f>IF(AND(Q206&lt;&gt;$N206,Q206&lt;&gt;""),"*","")</f>
        <v/>
      </c>
      <c r="T206" s="91" t="str">
        <f>IF('Act3'!$Q206&lt;&gt;"",'Act3'!$Q206,"")</f>
        <v/>
      </c>
      <c r="U206" s="93">
        <f>'Act3'!$C206</f>
        <v>0</v>
      </c>
      <c r="V206" s="85" t="str">
        <f>IF(AND(T206&lt;&gt;$N206,T206&lt;&gt;""),"*","")</f>
        <v/>
      </c>
      <c r="W206" s="91" t="str">
        <f>IF('Act4'!$Q206&lt;&gt;"",'Act4'!$Q206,"")</f>
        <v/>
      </c>
      <c r="X206" s="93">
        <f>'Act4'!$C206</f>
        <v>0</v>
      </c>
      <c r="Y206" s="85" t="str">
        <f t="shared" si="74"/>
        <v/>
      </c>
      <c r="Z206" s="91" t="str">
        <f>IF('Act5'!$Q206&lt;&gt;"",'Act5'!$Q206,"")</f>
        <v/>
      </c>
      <c r="AA206" s="93">
        <f>'Act5'!$C206</f>
        <v>0</v>
      </c>
      <c r="AB206" s="85" t="str">
        <f t="shared" si="75"/>
        <v/>
      </c>
      <c r="AC206" s="91" t="str">
        <f>IF('Act6'!$Q206&lt;&gt;"",'Act6'!$Q206,"")</f>
        <v/>
      </c>
      <c r="AD206" s="93">
        <f>'Act6'!$C206</f>
        <v>0</v>
      </c>
      <c r="AE206" s="85" t="str">
        <f t="shared" si="76"/>
        <v/>
      </c>
      <c r="AF206" s="39" t="str">
        <f>IF('Act7'!$Q206&lt;&gt;"",'Act7'!$Q206,"")</f>
        <v/>
      </c>
      <c r="AG206" s="97">
        <f>'Act7'!$C206</f>
        <v>0</v>
      </c>
      <c r="AH206" s="85" t="str">
        <f t="shared" si="77"/>
        <v/>
      </c>
      <c r="AI206" s="85" t="str">
        <f t="shared" si="78"/>
        <v/>
      </c>
      <c r="AJ206" s="39" t="str">
        <f>IF('Act8'!$Q206&lt;&gt;"",'Act8'!$Q206,"")</f>
        <v/>
      </c>
      <c r="AK206" s="97">
        <f>'Act8'!$C206</f>
        <v>0</v>
      </c>
      <c r="AL206" s="85" t="str">
        <f t="shared" si="79"/>
        <v/>
      </c>
      <c r="AM206" s="39" t="str">
        <f>IF('Act9'!$Q206&lt;&gt;"",'Act9'!$Q206,"")</f>
        <v/>
      </c>
      <c r="AN206" s="97">
        <f>'Act9'!$C206</f>
        <v>0</v>
      </c>
      <c r="AO206" s="85" t="str">
        <f t="shared" si="80"/>
        <v/>
      </c>
      <c r="AP206" s="39" t="str">
        <f>IF('Act10'!$Q206&lt;&gt;"",'Act10'!$Q206,"")</f>
        <v/>
      </c>
      <c r="AQ206" s="97">
        <f>'Act10'!$C206</f>
        <v>0</v>
      </c>
      <c r="AR206" s="85" t="str">
        <f t="shared" si="81"/>
        <v/>
      </c>
      <c r="AS206" s="91" t="str">
        <f>IF('Act11'!$Q206&lt;&gt;"",'Act11'!$Q206,"")</f>
        <v/>
      </c>
      <c r="AT206" s="97">
        <f>'Act11'!$C206</f>
        <v>0</v>
      </c>
      <c r="AU206" s="85" t="str">
        <f t="shared" si="82"/>
        <v/>
      </c>
      <c r="AV206" s="91" t="str">
        <f>IF('Act12'!$Q206&lt;&gt;"",'Act12'!$Q206,"")</f>
        <v/>
      </c>
      <c r="AW206" s="97">
        <f>'Act12'!$C206</f>
        <v>0</v>
      </c>
      <c r="AX206" s="85" t="str">
        <f t="shared" si="83"/>
        <v/>
      </c>
    </row>
    <row r="207" spans="2:50">
      <c r="B207" s="95">
        <f t="shared" si="63"/>
        <v>0</v>
      </c>
      <c r="C207" s="95">
        <f t="shared" si="64"/>
        <v>0</v>
      </c>
      <c r="D207" s="95">
        <f t="shared" si="65"/>
        <v>0</v>
      </c>
      <c r="E207" s="95">
        <f t="shared" si="66"/>
        <v>0</v>
      </c>
      <c r="F207" s="95">
        <f t="shared" si="67"/>
        <v>0</v>
      </c>
      <c r="G207" s="95">
        <f t="shared" si="68"/>
        <v>0</v>
      </c>
      <c r="H207" s="95">
        <f t="shared" si="69"/>
        <v>0</v>
      </c>
      <c r="I207" s="95">
        <f t="shared" si="70"/>
        <v>0</v>
      </c>
      <c r="J207" s="95">
        <f t="shared" si="71"/>
        <v>0</v>
      </c>
      <c r="K207" s="95">
        <f t="shared" si="72"/>
        <v>0</v>
      </c>
      <c r="L207" s="95">
        <f t="shared" si="73"/>
        <v>0</v>
      </c>
      <c r="M207" s="94"/>
      <c r="N207" s="91" t="str">
        <f>IF('Act1'!$Q207&lt;&gt;"",'Act1'!$Q207,"")</f>
        <v/>
      </c>
      <c r="O207" s="93">
        <f>'Act1'!$C207</f>
        <v>0</v>
      </c>
      <c r="P207" s="85"/>
      <c r="Q207" s="91" t="str">
        <f>IF('Act2'!$Q207&lt;&gt;"",'Act2'!$Q207,"")</f>
        <v/>
      </c>
      <c r="R207" s="93">
        <f>'Act2'!$C207</f>
        <v>0</v>
      </c>
      <c r="S207" s="85" t="str">
        <f>IF(AND(Q207&lt;&gt;$N207,Q207&lt;&gt;""),"*","")</f>
        <v/>
      </c>
      <c r="T207" s="91" t="str">
        <f>IF('Act3'!$Q207&lt;&gt;"",'Act3'!$Q207,"")</f>
        <v/>
      </c>
      <c r="U207" s="93">
        <f>'Act3'!$C207</f>
        <v>0</v>
      </c>
      <c r="V207" s="85" t="str">
        <f>IF(AND(T207&lt;&gt;$N207,T207&lt;&gt;""),"*","")</f>
        <v/>
      </c>
      <c r="W207" s="91" t="str">
        <f>IF('Act4'!$Q207&lt;&gt;"",'Act4'!$Q207,"")</f>
        <v/>
      </c>
      <c r="X207" s="93">
        <f>'Act4'!$C207</f>
        <v>0</v>
      </c>
      <c r="Y207" s="85" t="str">
        <f t="shared" si="74"/>
        <v/>
      </c>
      <c r="Z207" s="91" t="str">
        <f>IF('Act5'!$Q207&lt;&gt;"",'Act5'!$Q207,"")</f>
        <v/>
      </c>
      <c r="AA207" s="93">
        <f>'Act5'!$C207</f>
        <v>0</v>
      </c>
      <c r="AB207" s="85" t="str">
        <f t="shared" si="75"/>
        <v/>
      </c>
      <c r="AC207" s="91" t="str">
        <f>IF('Act6'!$Q207&lt;&gt;"",'Act6'!$Q207,"")</f>
        <v/>
      </c>
      <c r="AD207" s="93">
        <f>'Act6'!$C207</f>
        <v>0</v>
      </c>
      <c r="AE207" s="85" t="str">
        <f t="shared" si="76"/>
        <v/>
      </c>
      <c r="AF207" s="39" t="str">
        <f>IF('Act7'!$Q207&lt;&gt;"",'Act7'!$Q207,"")</f>
        <v/>
      </c>
      <c r="AG207" s="97">
        <f>'Act7'!$C207</f>
        <v>0</v>
      </c>
      <c r="AH207" s="85" t="str">
        <f t="shared" si="77"/>
        <v/>
      </c>
      <c r="AI207" s="85" t="str">
        <f t="shared" si="78"/>
        <v/>
      </c>
      <c r="AJ207" s="39" t="str">
        <f>IF('Act8'!$Q207&lt;&gt;"",'Act8'!$Q207,"")</f>
        <v/>
      </c>
      <c r="AK207" s="97">
        <f>'Act8'!$C207</f>
        <v>0</v>
      </c>
      <c r="AL207" s="85" t="str">
        <f t="shared" si="79"/>
        <v/>
      </c>
      <c r="AM207" s="39" t="str">
        <f>IF('Act9'!$Q207&lt;&gt;"",'Act9'!$Q207,"")</f>
        <v/>
      </c>
      <c r="AN207" s="97">
        <f>'Act9'!$C207</f>
        <v>0</v>
      </c>
      <c r="AO207" s="85" t="str">
        <f t="shared" si="80"/>
        <v/>
      </c>
      <c r="AP207" s="39" t="str">
        <f>IF('Act10'!$Q207&lt;&gt;"",'Act10'!$Q207,"")</f>
        <v/>
      </c>
      <c r="AQ207" s="97">
        <f>'Act10'!$C207</f>
        <v>0</v>
      </c>
      <c r="AR207" s="85" t="str">
        <f t="shared" si="81"/>
        <v/>
      </c>
      <c r="AS207" s="91" t="str">
        <f>IF('Act11'!$Q207&lt;&gt;"",'Act11'!$Q207,"")</f>
        <v/>
      </c>
      <c r="AT207" s="97">
        <f>'Act11'!$C207</f>
        <v>0</v>
      </c>
      <c r="AU207" s="85" t="str">
        <f t="shared" si="82"/>
        <v/>
      </c>
      <c r="AV207" s="91" t="str">
        <f>IF('Act12'!$Q207&lt;&gt;"",'Act12'!$Q207,"")</f>
        <v/>
      </c>
      <c r="AW207" s="97">
        <f>'Act12'!$C207</f>
        <v>0</v>
      </c>
      <c r="AX207" s="85" t="str">
        <f t="shared" si="83"/>
        <v/>
      </c>
    </row>
    <row r="208" spans="2:50">
      <c r="B208" s="95">
        <f t="shared" si="63"/>
        <v>0</v>
      </c>
      <c r="C208" s="95">
        <f t="shared" si="64"/>
        <v>0</v>
      </c>
      <c r="D208" s="95">
        <f t="shared" si="65"/>
        <v>0</v>
      </c>
      <c r="E208" s="95">
        <f t="shared" si="66"/>
        <v>0</v>
      </c>
      <c r="F208" s="95">
        <f t="shared" si="67"/>
        <v>0</v>
      </c>
      <c r="G208" s="95">
        <f t="shared" si="68"/>
        <v>0</v>
      </c>
      <c r="H208" s="95">
        <f t="shared" si="69"/>
        <v>0</v>
      </c>
      <c r="I208" s="95">
        <f t="shared" si="70"/>
        <v>0</v>
      </c>
      <c r="J208" s="95">
        <f t="shared" si="71"/>
        <v>0</v>
      </c>
      <c r="K208" s="95">
        <f t="shared" si="72"/>
        <v>0</v>
      </c>
      <c r="L208" s="95">
        <f t="shared" si="73"/>
        <v>0</v>
      </c>
      <c r="M208" s="94"/>
      <c r="N208" s="91" t="str">
        <f>IF('Act1'!$Q208&lt;&gt;"",'Act1'!$Q208,"")</f>
        <v/>
      </c>
      <c r="O208" s="93">
        <f>'Act1'!$C208</f>
        <v>0</v>
      </c>
      <c r="P208" s="85"/>
      <c r="Q208" s="91" t="str">
        <f>IF('Act2'!$Q208&lt;&gt;"",'Act2'!$Q208,"")</f>
        <v/>
      </c>
      <c r="R208" s="93">
        <f>'Act2'!$C208</f>
        <v>0</v>
      </c>
      <c r="S208" s="85" t="str">
        <f>IF(AND(Q208&lt;&gt;$N208,Q208&lt;&gt;""),"*","")</f>
        <v/>
      </c>
      <c r="T208" s="91" t="str">
        <f>IF('Act3'!$Q208&lt;&gt;"",'Act3'!$Q208,"")</f>
        <v/>
      </c>
      <c r="U208" s="93">
        <f>'Act3'!$C208</f>
        <v>0</v>
      </c>
      <c r="V208" s="85" t="str">
        <f>IF(AND(T208&lt;&gt;$N208,T208&lt;&gt;""),"*","")</f>
        <v/>
      </c>
      <c r="W208" s="91" t="str">
        <f>IF('Act4'!$Q208&lt;&gt;"",'Act4'!$Q208,"")</f>
        <v/>
      </c>
      <c r="X208" s="93">
        <f>'Act4'!$C208</f>
        <v>0</v>
      </c>
      <c r="Y208" s="85" t="str">
        <f t="shared" si="74"/>
        <v/>
      </c>
      <c r="Z208" s="91" t="str">
        <f>IF('Act5'!$Q208&lt;&gt;"",'Act5'!$Q208,"")</f>
        <v/>
      </c>
      <c r="AA208" s="93">
        <f>'Act5'!$C208</f>
        <v>0</v>
      </c>
      <c r="AB208" s="85" t="str">
        <f t="shared" si="75"/>
        <v/>
      </c>
      <c r="AC208" s="91" t="str">
        <f>IF('Act6'!$Q208&lt;&gt;"",'Act6'!$Q208,"")</f>
        <v/>
      </c>
      <c r="AD208" s="93">
        <f>'Act6'!$C208</f>
        <v>0</v>
      </c>
      <c r="AE208" s="85" t="str">
        <f t="shared" si="76"/>
        <v/>
      </c>
      <c r="AF208" s="39" t="str">
        <f>IF('Act7'!$Q208&lt;&gt;"",'Act7'!$Q208,"")</f>
        <v/>
      </c>
      <c r="AG208" s="97">
        <f>'Act7'!$C208</f>
        <v>0</v>
      </c>
      <c r="AH208" s="85" t="str">
        <f t="shared" si="77"/>
        <v/>
      </c>
      <c r="AI208" s="85" t="str">
        <f t="shared" si="78"/>
        <v/>
      </c>
      <c r="AJ208" s="39" t="str">
        <f>IF('Act8'!$Q208&lt;&gt;"",'Act8'!$Q208,"")</f>
        <v/>
      </c>
      <c r="AK208" s="97">
        <f>'Act8'!$C208</f>
        <v>0</v>
      </c>
      <c r="AL208" s="85" t="str">
        <f t="shared" si="79"/>
        <v/>
      </c>
      <c r="AM208" s="39" t="str">
        <f>IF('Act9'!$Q208&lt;&gt;"",'Act9'!$Q208,"")</f>
        <v/>
      </c>
      <c r="AN208" s="97">
        <f>'Act9'!$C208</f>
        <v>0</v>
      </c>
      <c r="AO208" s="85" t="str">
        <f t="shared" si="80"/>
        <v/>
      </c>
      <c r="AP208" s="39" t="str">
        <f>IF('Act10'!$Q208&lt;&gt;"",'Act10'!$Q208,"")</f>
        <v/>
      </c>
      <c r="AQ208" s="97">
        <f>'Act10'!$C208</f>
        <v>0</v>
      </c>
      <c r="AR208" s="85" t="str">
        <f t="shared" si="81"/>
        <v/>
      </c>
      <c r="AS208" s="91" t="str">
        <f>IF('Act11'!$Q208&lt;&gt;"",'Act11'!$Q208,"")</f>
        <v/>
      </c>
      <c r="AT208" s="97">
        <f>'Act11'!$C208</f>
        <v>0</v>
      </c>
      <c r="AU208" s="85" t="str">
        <f t="shared" si="82"/>
        <v/>
      </c>
      <c r="AV208" s="91" t="str">
        <f>IF('Act12'!$Q208&lt;&gt;"",'Act12'!$Q208,"")</f>
        <v/>
      </c>
      <c r="AW208" s="97">
        <f>'Act12'!$C208</f>
        <v>0</v>
      </c>
      <c r="AX208" s="85" t="str">
        <f t="shared" si="83"/>
        <v/>
      </c>
    </row>
    <row r="209" spans="2:50">
      <c r="B209" s="95">
        <f t="shared" si="63"/>
        <v>0</v>
      </c>
      <c r="C209" s="95">
        <f t="shared" si="64"/>
        <v>0</v>
      </c>
      <c r="D209" s="95">
        <f t="shared" si="65"/>
        <v>0</v>
      </c>
      <c r="E209" s="95">
        <f t="shared" si="66"/>
        <v>0</v>
      </c>
      <c r="F209" s="95">
        <f t="shared" si="67"/>
        <v>0</v>
      </c>
      <c r="G209" s="95">
        <f t="shared" si="68"/>
        <v>0</v>
      </c>
      <c r="H209" s="95">
        <f t="shared" si="69"/>
        <v>0</v>
      </c>
      <c r="I209" s="95">
        <f t="shared" si="70"/>
        <v>0</v>
      </c>
      <c r="J209" s="95">
        <f t="shared" si="71"/>
        <v>0</v>
      </c>
      <c r="K209" s="95">
        <f t="shared" si="72"/>
        <v>0</v>
      </c>
      <c r="L209" s="95">
        <f t="shared" si="73"/>
        <v>0</v>
      </c>
      <c r="M209" s="94"/>
      <c r="N209" s="91" t="str">
        <f>IF('Act1'!$Q209&lt;&gt;"",'Act1'!$Q209,"")</f>
        <v/>
      </c>
      <c r="O209" s="93">
        <f>'Act1'!$C209</f>
        <v>0</v>
      </c>
      <c r="P209" s="85"/>
      <c r="Q209" s="91" t="str">
        <f>IF('Act2'!$Q209&lt;&gt;"",'Act2'!$Q209,"")</f>
        <v/>
      </c>
      <c r="R209" s="93">
        <f>'Act2'!$C209</f>
        <v>0</v>
      </c>
      <c r="S209" s="85" t="str">
        <f>IF(AND(Q209&lt;&gt;$N209,Q209&lt;&gt;""),"*","")</f>
        <v/>
      </c>
      <c r="T209" s="91" t="str">
        <f>IF('Act3'!$Q209&lt;&gt;"",'Act3'!$Q209,"")</f>
        <v/>
      </c>
      <c r="U209" s="93">
        <f>'Act3'!$C209</f>
        <v>0</v>
      </c>
      <c r="V209" s="85" t="str">
        <f>IF(AND(T209&lt;&gt;$N209,T209&lt;&gt;""),"*","")</f>
        <v/>
      </c>
      <c r="W209" s="91" t="str">
        <f>IF('Act4'!$Q209&lt;&gt;"",'Act4'!$Q209,"")</f>
        <v/>
      </c>
      <c r="X209" s="93">
        <f>'Act4'!$C209</f>
        <v>0</v>
      </c>
      <c r="Y209" s="85" t="str">
        <f t="shared" si="74"/>
        <v/>
      </c>
      <c r="Z209" s="91" t="str">
        <f>IF('Act5'!$Q209&lt;&gt;"",'Act5'!$Q209,"")</f>
        <v/>
      </c>
      <c r="AA209" s="93">
        <f>'Act5'!$C209</f>
        <v>0</v>
      </c>
      <c r="AB209" s="85" t="str">
        <f t="shared" si="75"/>
        <v/>
      </c>
      <c r="AC209" s="91" t="str">
        <f>IF('Act6'!$Q209&lt;&gt;"",'Act6'!$Q209,"")</f>
        <v/>
      </c>
      <c r="AD209" s="93">
        <f>'Act6'!$C209</f>
        <v>0</v>
      </c>
      <c r="AE209" s="85" t="str">
        <f t="shared" si="76"/>
        <v/>
      </c>
      <c r="AF209" s="39" t="str">
        <f>IF('Act7'!$Q209&lt;&gt;"",'Act7'!$Q209,"")</f>
        <v/>
      </c>
      <c r="AG209" s="97">
        <f>'Act7'!$C209</f>
        <v>0</v>
      </c>
      <c r="AH209" s="85" t="str">
        <f t="shared" si="77"/>
        <v/>
      </c>
      <c r="AI209" s="85" t="str">
        <f t="shared" si="78"/>
        <v/>
      </c>
      <c r="AJ209" s="39" t="str">
        <f>IF('Act8'!$Q209&lt;&gt;"",'Act8'!$Q209,"")</f>
        <v/>
      </c>
      <c r="AK209" s="97">
        <f>'Act8'!$C209</f>
        <v>0</v>
      </c>
      <c r="AL209" s="85" t="str">
        <f t="shared" si="79"/>
        <v/>
      </c>
      <c r="AM209" s="39" t="str">
        <f>IF('Act9'!$Q209&lt;&gt;"",'Act9'!$Q209,"")</f>
        <v/>
      </c>
      <c r="AN209" s="97">
        <f>'Act9'!$C209</f>
        <v>0</v>
      </c>
      <c r="AO209" s="85" t="str">
        <f t="shared" si="80"/>
        <v/>
      </c>
      <c r="AP209" s="39" t="str">
        <f>IF('Act10'!$Q209&lt;&gt;"",'Act10'!$Q209,"")</f>
        <v/>
      </c>
      <c r="AQ209" s="97">
        <f>'Act10'!$C209</f>
        <v>0</v>
      </c>
      <c r="AR209" s="85" t="str">
        <f t="shared" si="81"/>
        <v/>
      </c>
      <c r="AS209" s="91" t="str">
        <f>IF('Act11'!$Q209&lt;&gt;"",'Act11'!$Q209,"")</f>
        <v/>
      </c>
      <c r="AT209" s="97">
        <f>'Act11'!$C209</f>
        <v>0</v>
      </c>
      <c r="AU209" s="85" t="str">
        <f t="shared" si="82"/>
        <v/>
      </c>
      <c r="AV209" s="91" t="str">
        <f>IF('Act12'!$Q209&lt;&gt;"",'Act12'!$Q209,"")</f>
        <v/>
      </c>
      <c r="AW209" s="97">
        <f>'Act12'!$C209</f>
        <v>0</v>
      </c>
      <c r="AX209" s="85" t="str">
        <f t="shared" si="83"/>
        <v/>
      </c>
    </row>
    <row r="210" spans="2:50">
      <c r="B210" s="95">
        <f t="shared" si="63"/>
        <v>0</v>
      </c>
      <c r="C210" s="95">
        <f t="shared" si="64"/>
        <v>0</v>
      </c>
      <c r="D210" s="95">
        <f t="shared" si="65"/>
        <v>0</v>
      </c>
      <c r="E210" s="95">
        <f t="shared" si="66"/>
        <v>0</v>
      </c>
      <c r="F210" s="95">
        <f t="shared" si="67"/>
        <v>0</v>
      </c>
      <c r="G210" s="95">
        <f t="shared" si="68"/>
        <v>0</v>
      </c>
      <c r="H210" s="95">
        <f t="shared" si="69"/>
        <v>0</v>
      </c>
      <c r="I210" s="95">
        <f t="shared" si="70"/>
        <v>0</v>
      </c>
      <c r="J210" s="95">
        <f t="shared" si="71"/>
        <v>0</v>
      </c>
      <c r="K210" s="95">
        <f t="shared" si="72"/>
        <v>0</v>
      </c>
      <c r="L210" s="95">
        <f t="shared" si="73"/>
        <v>0</v>
      </c>
      <c r="M210" s="94"/>
      <c r="N210" s="91" t="str">
        <f>IF('Act1'!$Q210&lt;&gt;"",'Act1'!$Q210,"")</f>
        <v/>
      </c>
      <c r="O210" s="93">
        <f>'Act1'!$C210</f>
        <v>0</v>
      </c>
      <c r="P210" s="85"/>
      <c r="Q210" s="91" t="str">
        <f>IF('Act2'!$Q210&lt;&gt;"",'Act2'!$Q210,"")</f>
        <v/>
      </c>
      <c r="R210" s="93">
        <f>'Act2'!$C210</f>
        <v>0</v>
      </c>
      <c r="S210" s="85" t="str">
        <f>IF(AND(Q210&lt;&gt;$N210,Q210&lt;&gt;""),"*","")</f>
        <v/>
      </c>
      <c r="T210" s="91" t="str">
        <f>IF('Act3'!$Q210&lt;&gt;"",'Act3'!$Q210,"")</f>
        <v/>
      </c>
      <c r="U210" s="93">
        <f>'Act3'!$C210</f>
        <v>0</v>
      </c>
      <c r="V210" s="85" t="str">
        <f>IF(AND(T210&lt;&gt;$N210,T210&lt;&gt;""),"*","")</f>
        <v/>
      </c>
      <c r="W210" s="91" t="str">
        <f>IF('Act4'!$Q210&lt;&gt;"",'Act4'!$Q210,"")</f>
        <v/>
      </c>
      <c r="X210" s="93">
        <f>'Act4'!$C210</f>
        <v>0</v>
      </c>
      <c r="Y210" s="85" t="str">
        <f t="shared" si="74"/>
        <v/>
      </c>
      <c r="Z210" s="91" t="str">
        <f>IF('Act5'!$Q210&lt;&gt;"",'Act5'!$Q210,"")</f>
        <v/>
      </c>
      <c r="AA210" s="93">
        <f>'Act5'!$C210</f>
        <v>0</v>
      </c>
      <c r="AB210" s="85" t="str">
        <f t="shared" si="75"/>
        <v/>
      </c>
      <c r="AC210" s="91" t="str">
        <f>IF('Act6'!$Q210&lt;&gt;"",'Act6'!$Q210,"")</f>
        <v/>
      </c>
      <c r="AD210" s="93">
        <f>'Act6'!$C210</f>
        <v>0</v>
      </c>
      <c r="AE210" s="85" t="str">
        <f t="shared" si="76"/>
        <v/>
      </c>
      <c r="AF210" s="39" t="str">
        <f>IF('Act7'!$Q210&lt;&gt;"",'Act7'!$Q210,"")</f>
        <v/>
      </c>
      <c r="AG210" s="97">
        <f>'Act7'!$C210</f>
        <v>0</v>
      </c>
      <c r="AH210" s="85" t="str">
        <f t="shared" si="77"/>
        <v/>
      </c>
      <c r="AI210" s="85" t="str">
        <f t="shared" si="78"/>
        <v/>
      </c>
      <c r="AJ210" s="39" t="str">
        <f>IF('Act8'!$Q210&lt;&gt;"",'Act8'!$Q210,"")</f>
        <v/>
      </c>
      <c r="AK210" s="97">
        <f>'Act8'!$C210</f>
        <v>0</v>
      </c>
      <c r="AL210" s="85" t="str">
        <f t="shared" si="79"/>
        <v/>
      </c>
      <c r="AM210" s="39" t="str">
        <f>IF('Act9'!$Q210&lt;&gt;"",'Act9'!$Q210,"")</f>
        <v/>
      </c>
      <c r="AN210" s="97">
        <f>'Act9'!$C210</f>
        <v>0</v>
      </c>
      <c r="AO210" s="85" t="str">
        <f t="shared" si="80"/>
        <v/>
      </c>
      <c r="AP210" s="39" t="str">
        <f>IF('Act10'!$Q210&lt;&gt;"",'Act10'!$Q210,"")</f>
        <v/>
      </c>
      <c r="AQ210" s="97">
        <f>'Act10'!$C210</f>
        <v>0</v>
      </c>
      <c r="AR210" s="85" t="str">
        <f t="shared" si="81"/>
        <v/>
      </c>
      <c r="AS210" s="91" t="str">
        <f>IF('Act11'!$Q210&lt;&gt;"",'Act11'!$Q210,"")</f>
        <v/>
      </c>
      <c r="AT210" s="97">
        <f>'Act11'!$C210</f>
        <v>0</v>
      </c>
      <c r="AU210" s="85" t="str">
        <f t="shared" si="82"/>
        <v/>
      </c>
      <c r="AV210" s="91" t="str">
        <f>IF('Act12'!$Q210&lt;&gt;"",'Act12'!$Q210,"")</f>
        <v/>
      </c>
      <c r="AW210" s="97">
        <f>'Act12'!$C210</f>
        <v>0</v>
      </c>
      <c r="AX210" s="85" t="str">
        <f t="shared" si="83"/>
        <v/>
      </c>
    </row>
    <row r="211" spans="2:50">
      <c r="B211" s="95">
        <f t="shared" si="63"/>
        <v>0</v>
      </c>
      <c r="C211" s="95">
        <f t="shared" si="64"/>
        <v>0</v>
      </c>
      <c r="D211" s="95">
        <f t="shared" si="65"/>
        <v>0</v>
      </c>
      <c r="E211" s="95">
        <f t="shared" si="66"/>
        <v>0</v>
      </c>
      <c r="F211" s="95">
        <f t="shared" si="67"/>
        <v>0</v>
      </c>
      <c r="G211" s="95">
        <f t="shared" si="68"/>
        <v>0</v>
      </c>
      <c r="H211" s="95">
        <f t="shared" si="69"/>
        <v>0</v>
      </c>
      <c r="I211" s="95">
        <f t="shared" si="70"/>
        <v>0</v>
      </c>
      <c r="J211" s="95">
        <f t="shared" si="71"/>
        <v>0</v>
      </c>
      <c r="K211" s="95">
        <f t="shared" si="72"/>
        <v>0</v>
      </c>
      <c r="L211" s="95">
        <f t="shared" si="73"/>
        <v>0</v>
      </c>
      <c r="M211" s="94"/>
      <c r="N211" s="91" t="str">
        <f>IF('Act1'!$Q211&lt;&gt;"",'Act1'!$Q211,"")</f>
        <v/>
      </c>
      <c r="O211" s="93">
        <f>'Act1'!$C211</f>
        <v>0</v>
      </c>
      <c r="P211" s="85"/>
      <c r="Q211" s="91" t="str">
        <f>IF('Act2'!$Q211&lt;&gt;"",'Act2'!$Q211,"")</f>
        <v/>
      </c>
      <c r="R211" s="93">
        <f>'Act2'!$C211</f>
        <v>0</v>
      </c>
      <c r="S211" s="85" t="str">
        <f>IF(AND(Q211&lt;&gt;$N211,Q211&lt;&gt;""),"*","")</f>
        <v/>
      </c>
      <c r="T211" s="91" t="str">
        <f>IF('Act3'!$Q211&lt;&gt;"",'Act3'!$Q211,"")</f>
        <v/>
      </c>
      <c r="U211" s="93">
        <f>'Act3'!$C211</f>
        <v>0</v>
      </c>
      <c r="V211" s="85" t="str">
        <f>IF(AND(T211&lt;&gt;$N211,T211&lt;&gt;""),"*","")</f>
        <v/>
      </c>
      <c r="W211" s="91" t="str">
        <f>IF('Act4'!$Q211&lt;&gt;"",'Act4'!$Q211,"")</f>
        <v/>
      </c>
      <c r="X211" s="93">
        <f>'Act4'!$C211</f>
        <v>0</v>
      </c>
      <c r="Y211" s="85" t="str">
        <f t="shared" si="74"/>
        <v/>
      </c>
      <c r="Z211" s="91" t="str">
        <f>IF('Act5'!$Q211&lt;&gt;"",'Act5'!$Q211,"")</f>
        <v/>
      </c>
      <c r="AA211" s="93">
        <f>'Act5'!$C211</f>
        <v>0</v>
      </c>
      <c r="AB211" s="85" t="str">
        <f t="shared" si="75"/>
        <v/>
      </c>
      <c r="AC211" s="91" t="str">
        <f>IF('Act6'!$Q211&lt;&gt;"",'Act6'!$Q211,"")</f>
        <v/>
      </c>
      <c r="AD211" s="93">
        <f>'Act6'!$C211</f>
        <v>0</v>
      </c>
      <c r="AE211" s="85" t="str">
        <f t="shared" si="76"/>
        <v/>
      </c>
      <c r="AF211" s="39" t="str">
        <f>IF('Act7'!$Q211&lt;&gt;"",'Act7'!$Q211,"")</f>
        <v/>
      </c>
      <c r="AG211" s="97">
        <f>'Act7'!$C211</f>
        <v>0</v>
      </c>
      <c r="AH211" s="85" t="str">
        <f t="shared" si="77"/>
        <v/>
      </c>
      <c r="AI211" s="85" t="str">
        <f t="shared" si="78"/>
        <v/>
      </c>
      <c r="AJ211" s="39" t="str">
        <f>IF('Act8'!$Q211&lt;&gt;"",'Act8'!$Q211,"")</f>
        <v/>
      </c>
      <c r="AK211" s="97">
        <f>'Act8'!$C211</f>
        <v>0</v>
      </c>
      <c r="AL211" s="85" t="str">
        <f t="shared" si="79"/>
        <v/>
      </c>
      <c r="AM211" s="39" t="str">
        <f>IF('Act9'!$Q211&lt;&gt;"",'Act9'!$Q211,"")</f>
        <v/>
      </c>
      <c r="AN211" s="97">
        <f>'Act9'!$C211</f>
        <v>0</v>
      </c>
      <c r="AO211" s="85" t="str">
        <f t="shared" si="80"/>
        <v/>
      </c>
      <c r="AP211" s="39" t="str">
        <f>IF('Act10'!$Q211&lt;&gt;"",'Act10'!$Q211,"")</f>
        <v/>
      </c>
      <c r="AQ211" s="97">
        <f>'Act10'!$C211</f>
        <v>0</v>
      </c>
      <c r="AR211" s="85" t="str">
        <f t="shared" si="81"/>
        <v/>
      </c>
      <c r="AS211" s="91" t="str">
        <f>IF('Act11'!$Q211&lt;&gt;"",'Act11'!$Q211,"")</f>
        <v/>
      </c>
      <c r="AT211" s="97">
        <f>'Act11'!$C211</f>
        <v>0</v>
      </c>
      <c r="AU211" s="85" t="str">
        <f t="shared" si="82"/>
        <v/>
      </c>
      <c r="AV211" s="91" t="str">
        <f>IF('Act12'!$Q211&lt;&gt;"",'Act12'!$Q211,"")</f>
        <v/>
      </c>
      <c r="AW211" s="97">
        <f>'Act12'!$C211</f>
        <v>0</v>
      </c>
      <c r="AX211" s="85" t="str">
        <f t="shared" si="83"/>
        <v/>
      </c>
    </row>
    <row r="212" spans="2:50">
      <c r="B212" s="95">
        <f t="shared" si="63"/>
        <v>0</v>
      </c>
      <c r="C212" s="95">
        <f t="shared" si="64"/>
        <v>0</v>
      </c>
      <c r="D212" s="95">
        <f t="shared" si="65"/>
        <v>0</v>
      </c>
      <c r="E212" s="95">
        <f t="shared" si="66"/>
        <v>0</v>
      </c>
      <c r="F212" s="95">
        <f t="shared" si="67"/>
        <v>0</v>
      </c>
      <c r="G212" s="95">
        <f t="shared" si="68"/>
        <v>0</v>
      </c>
      <c r="H212" s="95">
        <f t="shared" si="69"/>
        <v>0</v>
      </c>
      <c r="I212" s="95">
        <f t="shared" si="70"/>
        <v>0</v>
      </c>
      <c r="J212" s="95">
        <f t="shared" si="71"/>
        <v>0</v>
      </c>
      <c r="K212" s="95">
        <f t="shared" si="72"/>
        <v>0</v>
      </c>
      <c r="L212" s="95">
        <f t="shared" si="73"/>
        <v>0</v>
      </c>
      <c r="M212" s="94"/>
      <c r="N212" s="91" t="str">
        <f>IF('Act1'!$Q212&lt;&gt;"",'Act1'!$Q212,"")</f>
        <v/>
      </c>
      <c r="O212" s="93">
        <f>'Act1'!$C212</f>
        <v>0</v>
      </c>
      <c r="P212" s="85"/>
      <c r="Q212" s="91" t="str">
        <f>IF('Act2'!$Q212&lt;&gt;"",'Act2'!$Q212,"")</f>
        <v/>
      </c>
      <c r="R212" s="93">
        <f>'Act2'!$C212</f>
        <v>0</v>
      </c>
      <c r="S212" s="85" t="str">
        <f>IF(AND(Q212&lt;&gt;$N212,Q212&lt;&gt;""),"*","")</f>
        <v/>
      </c>
      <c r="T212" s="91" t="str">
        <f>IF('Act3'!$Q212&lt;&gt;"",'Act3'!$Q212,"")</f>
        <v/>
      </c>
      <c r="U212" s="93">
        <f>'Act3'!$C212</f>
        <v>0</v>
      </c>
      <c r="V212" s="85" t="str">
        <f>IF(AND(T212&lt;&gt;$N212,T212&lt;&gt;""),"*","")</f>
        <v/>
      </c>
      <c r="W212" s="91" t="str">
        <f>IF('Act4'!$Q212&lt;&gt;"",'Act4'!$Q212,"")</f>
        <v/>
      </c>
      <c r="X212" s="93">
        <f>'Act4'!$C212</f>
        <v>0</v>
      </c>
      <c r="Y212" s="85" t="str">
        <f t="shared" si="74"/>
        <v/>
      </c>
      <c r="Z212" s="91" t="str">
        <f>IF('Act5'!$Q212&lt;&gt;"",'Act5'!$Q212,"")</f>
        <v/>
      </c>
      <c r="AA212" s="93">
        <f>'Act5'!$C212</f>
        <v>0</v>
      </c>
      <c r="AB212" s="85" t="str">
        <f t="shared" si="75"/>
        <v/>
      </c>
      <c r="AC212" s="91" t="str">
        <f>IF('Act6'!$Q212&lt;&gt;"",'Act6'!$Q212,"")</f>
        <v/>
      </c>
      <c r="AD212" s="93">
        <f>'Act6'!$C212</f>
        <v>0</v>
      </c>
      <c r="AE212" s="85" t="str">
        <f t="shared" si="76"/>
        <v/>
      </c>
      <c r="AF212" s="39" t="str">
        <f>IF('Act7'!$Q212&lt;&gt;"",'Act7'!$Q212,"")</f>
        <v/>
      </c>
      <c r="AG212" s="97">
        <f>'Act7'!$C212</f>
        <v>0</v>
      </c>
      <c r="AH212" s="85" t="str">
        <f t="shared" si="77"/>
        <v/>
      </c>
      <c r="AI212" s="85" t="str">
        <f t="shared" si="78"/>
        <v/>
      </c>
      <c r="AJ212" s="39" t="str">
        <f>IF('Act8'!$Q212&lt;&gt;"",'Act8'!$Q212,"")</f>
        <v/>
      </c>
      <c r="AK212" s="97">
        <f>'Act8'!$C212</f>
        <v>0</v>
      </c>
      <c r="AL212" s="85" t="str">
        <f t="shared" si="79"/>
        <v/>
      </c>
      <c r="AM212" s="39" t="str">
        <f>IF('Act9'!$Q212&lt;&gt;"",'Act9'!$Q212,"")</f>
        <v/>
      </c>
      <c r="AN212" s="97">
        <f>'Act9'!$C212</f>
        <v>0</v>
      </c>
      <c r="AO212" s="85" t="str">
        <f t="shared" si="80"/>
        <v/>
      </c>
      <c r="AP212" s="39" t="str">
        <f>IF('Act10'!$Q212&lt;&gt;"",'Act10'!$Q212,"")</f>
        <v/>
      </c>
      <c r="AQ212" s="97">
        <f>'Act10'!$C212</f>
        <v>0</v>
      </c>
      <c r="AR212" s="85" t="str">
        <f t="shared" si="81"/>
        <v/>
      </c>
      <c r="AS212" s="91" t="str">
        <f>IF('Act11'!$Q212&lt;&gt;"",'Act11'!$Q212,"")</f>
        <v/>
      </c>
      <c r="AT212" s="97">
        <f>'Act11'!$C212</f>
        <v>0</v>
      </c>
      <c r="AU212" s="85" t="str">
        <f t="shared" si="82"/>
        <v/>
      </c>
      <c r="AV212" s="91" t="str">
        <f>IF('Act12'!$Q212&lt;&gt;"",'Act12'!$Q212,"")</f>
        <v/>
      </c>
      <c r="AW212" s="97">
        <f>'Act12'!$C212</f>
        <v>0</v>
      </c>
      <c r="AX212" s="85" t="str">
        <f t="shared" si="83"/>
        <v/>
      </c>
    </row>
    <row r="213" spans="2:50">
      <c r="B213" s="95">
        <f t="shared" si="63"/>
        <v>0</v>
      </c>
      <c r="C213" s="95">
        <f t="shared" si="64"/>
        <v>0</v>
      </c>
      <c r="D213" s="95">
        <f t="shared" si="65"/>
        <v>0</v>
      </c>
      <c r="E213" s="95">
        <f t="shared" si="66"/>
        <v>0</v>
      </c>
      <c r="F213" s="95">
        <f t="shared" si="67"/>
        <v>0</v>
      </c>
      <c r="G213" s="95">
        <f t="shared" si="68"/>
        <v>0</v>
      </c>
      <c r="H213" s="95">
        <f t="shared" si="69"/>
        <v>0</v>
      </c>
      <c r="I213" s="95">
        <f t="shared" si="70"/>
        <v>0</v>
      </c>
      <c r="J213" s="95">
        <f t="shared" si="71"/>
        <v>0</v>
      </c>
      <c r="K213" s="95">
        <f t="shared" si="72"/>
        <v>0</v>
      </c>
      <c r="L213" s="95">
        <f t="shared" si="73"/>
        <v>0</v>
      </c>
      <c r="M213" s="94"/>
      <c r="N213" s="91" t="str">
        <f>IF('Act1'!$Q213&lt;&gt;"",'Act1'!$Q213,"")</f>
        <v/>
      </c>
      <c r="O213" s="93">
        <f>'Act1'!$C213</f>
        <v>0</v>
      </c>
      <c r="P213" s="85"/>
      <c r="Q213" s="91" t="str">
        <f>IF('Act2'!$Q213&lt;&gt;"",'Act2'!$Q213,"")</f>
        <v/>
      </c>
      <c r="R213" s="93">
        <f>'Act2'!$C213</f>
        <v>0</v>
      </c>
      <c r="S213" s="85" t="str">
        <f>IF(AND(Q213&lt;&gt;$N213,Q213&lt;&gt;""),"*","")</f>
        <v/>
      </c>
      <c r="T213" s="91" t="str">
        <f>IF('Act3'!$Q213&lt;&gt;"",'Act3'!$Q213,"")</f>
        <v/>
      </c>
      <c r="U213" s="93">
        <f>'Act3'!$C213</f>
        <v>0</v>
      </c>
      <c r="V213" s="85" t="str">
        <f>IF(AND(T213&lt;&gt;$N213,T213&lt;&gt;""),"*","")</f>
        <v/>
      </c>
      <c r="W213" s="91" t="str">
        <f>IF('Act4'!$Q213&lt;&gt;"",'Act4'!$Q213,"")</f>
        <v/>
      </c>
      <c r="X213" s="93">
        <f>'Act4'!$C213</f>
        <v>0</v>
      </c>
      <c r="Y213" s="85" t="str">
        <f t="shared" si="74"/>
        <v/>
      </c>
      <c r="Z213" s="91" t="str">
        <f>IF('Act5'!$Q213&lt;&gt;"",'Act5'!$Q213,"")</f>
        <v/>
      </c>
      <c r="AA213" s="93">
        <f>'Act5'!$C213</f>
        <v>0</v>
      </c>
      <c r="AB213" s="85" t="str">
        <f t="shared" si="75"/>
        <v/>
      </c>
      <c r="AC213" s="91" t="str">
        <f>IF('Act6'!$Q213&lt;&gt;"",'Act6'!$Q213,"")</f>
        <v/>
      </c>
      <c r="AD213" s="93">
        <f>'Act6'!$C213</f>
        <v>0</v>
      </c>
      <c r="AE213" s="85" t="str">
        <f t="shared" si="76"/>
        <v/>
      </c>
      <c r="AF213" s="39" t="str">
        <f>IF('Act7'!$Q213&lt;&gt;"",'Act7'!$Q213,"")</f>
        <v/>
      </c>
      <c r="AG213" s="97">
        <f>'Act7'!$C213</f>
        <v>0</v>
      </c>
      <c r="AH213" s="85" t="str">
        <f t="shared" si="77"/>
        <v/>
      </c>
      <c r="AI213" s="85" t="str">
        <f t="shared" si="78"/>
        <v/>
      </c>
      <c r="AJ213" s="39" t="str">
        <f>IF('Act8'!$Q213&lt;&gt;"",'Act8'!$Q213,"")</f>
        <v/>
      </c>
      <c r="AK213" s="97">
        <f>'Act8'!$C213</f>
        <v>0</v>
      </c>
      <c r="AL213" s="85" t="str">
        <f t="shared" si="79"/>
        <v/>
      </c>
      <c r="AM213" s="39" t="str">
        <f>IF('Act9'!$Q213&lt;&gt;"",'Act9'!$Q213,"")</f>
        <v/>
      </c>
      <c r="AN213" s="97">
        <f>'Act9'!$C213</f>
        <v>0</v>
      </c>
      <c r="AO213" s="85" t="str">
        <f t="shared" si="80"/>
        <v/>
      </c>
      <c r="AP213" s="39" t="str">
        <f>IF('Act10'!$Q213&lt;&gt;"",'Act10'!$Q213,"")</f>
        <v/>
      </c>
      <c r="AQ213" s="97">
        <f>'Act10'!$C213</f>
        <v>0</v>
      </c>
      <c r="AR213" s="85" t="str">
        <f t="shared" si="81"/>
        <v/>
      </c>
      <c r="AS213" s="91" t="str">
        <f>IF('Act11'!$Q213&lt;&gt;"",'Act11'!$Q213,"")</f>
        <v/>
      </c>
      <c r="AT213" s="97">
        <f>'Act11'!$C213</f>
        <v>0</v>
      </c>
      <c r="AU213" s="85" t="str">
        <f t="shared" si="82"/>
        <v/>
      </c>
      <c r="AV213" s="91" t="str">
        <f>IF('Act12'!$Q213&lt;&gt;"",'Act12'!$Q213,"")</f>
        <v/>
      </c>
      <c r="AW213" s="97">
        <f>'Act12'!$C213</f>
        <v>0</v>
      </c>
      <c r="AX213" s="85" t="str">
        <f t="shared" si="83"/>
        <v/>
      </c>
    </row>
    <row r="214" spans="2:50">
      <c r="B214" s="95">
        <f t="shared" si="63"/>
        <v>0</v>
      </c>
      <c r="C214" s="95">
        <f t="shared" si="64"/>
        <v>0</v>
      </c>
      <c r="D214" s="95">
        <f t="shared" si="65"/>
        <v>0</v>
      </c>
      <c r="E214" s="95">
        <f t="shared" si="66"/>
        <v>0</v>
      </c>
      <c r="F214" s="95">
        <f t="shared" si="67"/>
        <v>0</v>
      </c>
      <c r="G214" s="95">
        <f t="shared" si="68"/>
        <v>0</v>
      </c>
      <c r="H214" s="95">
        <f t="shared" si="69"/>
        <v>0</v>
      </c>
      <c r="I214" s="95">
        <f t="shared" si="70"/>
        <v>0</v>
      </c>
      <c r="J214" s="95">
        <f t="shared" si="71"/>
        <v>0</v>
      </c>
      <c r="K214" s="95">
        <f t="shared" si="72"/>
        <v>0</v>
      </c>
      <c r="L214" s="95">
        <f t="shared" si="73"/>
        <v>0</v>
      </c>
      <c r="M214" s="94"/>
      <c r="N214" s="91" t="str">
        <f>IF('Act1'!$Q214&lt;&gt;"",'Act1'!$Q214,"")</f>
        <v/>
      </c>
      <c r="O214" s="93">
        <f>'Act1'!$C214</f>
        <v>0</v>
      </c>
      <c r="P214" s="85"/>
      <c r="Q214" s="91" t="str">
        <f>IF('Act2'!$Q214&lt;&gt;"",'Act2'!$Q214,"")</f>
        <v/>
      </c>
      <c r="R214" s="93">
        <f>'Act2'!$C214</f>
        <v>0</v>
      </c>
      <c r="S214" s="85" t="str">
        <f>IF(AND(Q214&lt;&gt;$N214,Q214&lt;&gt;""),"*","")</f>
        <v/>
      </c>
      <c r="T214" s="91" t="str">
        <f>IF('Act3'!$Q214&lt;&gt;"",'Act3'!$Q214,"")</f>
        <v/>
      </c>
      <c r="U214" s="93">
        <f>'Act3'!$C214</f>
        <v>0</v>
      </c>
      <c r="V214" s="85" t="str">
        <f>IF(AND(T214&lt;&gt;$N214,T214&lt;&gt;""),"*","")</f>
        <v/>
      </c>
      <c r="W214" s="91" t="str">
        <f>IF('Act4'!$Q214&lt;&gt;"",'Act4'!$Q214,"")</f>
        <v/>
      </c>
      <c r="X214" s="93">
        <f>'Act4'!$C214</f>
        <v>0</v>
      </c>
      <c r="Y214" s="85" t="str">
        <f t="shared" si="74"/>
        <v/>
      </c>
      <c r="Z214" s="91" t="str">
        <f>IF('Act5'!$Q214&lt;&gt;"",'Act5'!$Q214,"")</f>
        <v/>
      </c>
      <c r="AA214" s="93">
        <f>'Act5'!$C214</f>
        <v>0</v>
      </c>
      <c r="AB214" s="85" t="str">
        <f t="shared" si="75"/>
        <v/>
      </c>
      <c r="AC214" s="91" t="str">
        <f>IF('Act6'!$Q214&lt;&gt;"",'Act6'!$Q214,"")</f>
        <v/>
      </c>
      <c r="AD214" s="93">
        <f>'Act6'!$C214</f>
        <v>0</v>
      </c>
      <c r="AE214" s="85" t="str">
        <f t="shared" si="76"/>
        <v/>
      </c>
      <c r="AF214" s="39" t="str">
        <f>IF('Act7'!$Q214&lt;&gt;"",'Act7'!$Q214,"")</f>
        <v/>
      </c>
      <c r="AG214" s="97">
        <f>'Act7'!$C214</f>
        <v>0</v>
      </c>
      <c r="AH214" s="85" t="str">
        <f t="shared" si="77"/>
        <v/>
      </c>
      <c r="AI214" s="85" t="str">
        <f t="shared" si="78"/>
        <v/>
      </c>
      <c r="AJ214" s="39" t="str">
        <f>IF('Act8'!$Q214&lt;&gt;"",'Act8'!$Q214,"")</f>
        <v/>
      </c>
      <c r="AK214" s="97">
        <f>'Act8'!$C214</f>
        <v>0</v>
      </c>
      <c r="AL214" s="85" t="str">
        <f t="shared" si="79"/>
        <v/>
      </c>
      <c r="AM214" s="39" t="str">
        <f>IF('Act9'!$Q214&lt;&gt;"",'Act9'!$Q214,"")</f>
        <v/>
      </c>
      <c r="AN214" s="97">
        <f>'Act9'!$C214</f>
        <v>0</v>
      </c>
      <c r="AO214" s="85" t="str">
        <f t="shared" si="80"/>
        <v/>
      </c>
      <c r="AP214" s="39" t="str">
        <f>IF('Act10'!$Q214&lt;&gt;"",'Act10'!$Q214,"")</f>
        <v/>
      </c>
      <c r="AQ214" s="97">
        <f>'Act10'!$C214</f>
        <v>0</v>
      </c>
      <c r="AR214" s="85" t="str">
        <f t="shared" si="81"/>
        <v/>
      </c>
      <c r="AS214" s="91" t="str">
        <f>IF('Act11'!$Q214&lt;&gt;"",'Act11'!$Q214,"")</f>
        <v/>
      </c>
      <c r="AT214" s="97">
        <f>'Act11'!$C214</f>
        <v>0</v>
      </c>
      <c r="AU214" s="85" t="str">
        <f t="shared" si="82"/>
        <v/>
      </c>
      <c r="AV214" s="91" t="str">
        <f>IF('Act12'!$Q214&lt;&gt;"",'Act12'!$Q214,"")</f>
        <v/>
      </c>
      <c r="AW214" s="97">
        <f>'Act12'!$C214</f>
        <v>0</v>
      </c>
      <c r="AX214" s="85" t="str">
        <f t="shared" si="83"/>
        <v/>
      </c>
    </row>
    <row r="215" spans="2:50">
      <c r="B215" s="95">
        <f t="shared" si="63"/>
        <v>0</v>
      </c>
      <c r="C215" s="95">
        <f t="shared" si="64"/>
        <v>0</v>
      </c>
      <c r="D215" s="95">
        <f t="shared" si="65"/>
        <v>0</v>
      </c>
      <c r="E215" s="95">
        <f t="shared" si="66"/>
        <v>0</v>
      </c>
      <c r="F215" s="95">
        <f t="shared" si="67"/>
        <v>0</v>
      </c>
      <c r="G215" s="95">
        <f t="shared" si="68"/>
        <v>0</v>
      </c>
      <c r="H215" s="95">
        <f t="shared" si="69"/>
        <v>0</v>
      </c>
      <c r="I215" s="95">
        <f t="shared" si="70"/>
        <v>0</v>
      </c>
      <c r="J215" s="95">
        <f t="shared" si="71"/>
        <v>0</v>
      </c>
      <c r="K215" s="95">
        <f t="shared" si="72"/>
        <v>0</v>
      </c>
      <c r="L215" s="95">
        <f t="shared" si="73"/>
        <v>0</v>
      </c>
      <c r="M215" s="94"/>
      <c r="N215" s="91" t="str">
        <f>IF('Act1'!$Q215&lt;&gt;"",'Act1'!$Q215,"")</f>
        <v/>
      </c>
      <c r="O215" s="93">
        <f>'Act1'!$C215</f>
        <v>0</v>
      </c>
      <c r="P215" s="85"/>
      <c r="Q215" s="91" t="str">
        <f>IF('Act2'!$Q215&lt;&gt;"",'Act2'!$Q215,"")</f>
        <v/>
      </c>
      <c r="R215" s="93">
        <f>'Act2'!$C215</f>
        <v>0</v>
      </c>
      <c r="S215" s="85" t="str">
        <f>IF(AND(Q215&lt;&gt;$N215,Q215&lt;&gt;""),"*","")</f>
        <v/>
      </c>
      <c r="T215" s="91" t="str">
        <f>IF('Act3'!$Q215&lt;&gt;"",'Act3'!$Q215,"")</f>
        <v/>
      </c>
      <c r="U215" s="93">
        <f>'Act3'!$C215</f>
        <v>0</v>
      </c>
      <c r="V215" s="85" t="str">
        <f>IF(AND(T215&lt;&gt;$N215,T215&lt;&gt;""),"*","")</f>
        <v/>
      </c>
      <c r="W215" s="91" t="str">
        <f>IF('Act4'!$Q215&lt;&gt;"",'Act4'!$Q215,"")</f>
        <v/>
      </c>
      <c r="X215" s="93">
        <f>'Act4'!$C215</f>
        <v>0</v>
      </c>
      <c r="Y215" s="85" t="str">
        <f t="shared" si="74"/>
        <v/>
      </c>
      <c r="Z215" s="91" t="str">
        <f>IF('Act5'!$Q215&lt;&gt;"",'Act5'!$Q215,"")</f>
        <v/>
      </c>
      <c r="AA215" s="93">
        <f>'Act5'!$C215</f>
        <v>0</v>
      </c>
      <c r="AB215" s="85" t="str">
        <f t="shared" si="75"/>
        <v/>
      </c>
      <c r="AC215" s="91" t="str">
        <f>IF('Act6'!$Q215&lt;&gt;"",'Act6'!$Q215,"")</f>
        <v/>
      </c>
      <c r="AD215" s="93">
        <f>'Act6'!$C215</f>
        <v>0</v>
      </c>
      <c r="AE215" s="85" t="str">
        <f t="shared" si="76"/>
        <v/>
      </c>
      <c r="AF215" s="39" t="str">
        <f>IF('Act7'!$Q215&lt;&gt;"",'Act7'!$Q215,"")</f>
        <v/>
      </c>
      <c r="AG215" s="97">
        <f>'Act7'!$C215</f>
        <v>0</v>
      </c>
      <c r="AH215" s="85" t="str">
        <f t="shared" si="77"/>
        <v/>
      </c>
      <c r="AI215" s="85" t="str">
        <f t="shared" si="78"/>
        <v/>
      </c>
      <c r="AJ215" s="39" t="str">
        <f>IF('Act8'!$Q215&lt;&gt;"",'Act8'!$Q215,"")</f>
        <v/>
      </c>
      <c r="AK215" s="97">
        <f>'Act8'!$C215</f>
        <v>0</v>
      </c>
      <c r="AL215" s="85" t="str">
        <f t="shared" si="79"/>
        <v/>
      </c>
      <c r="AM215" s="39" t="str">
        <f>IF('Act9'!$Q215&lt;&gt;"",'Act9'!$Q215,"")</f>
        <v/>
      </c>
      <c r="AN215" s="97">
        <f>'Act9'!$C215</f>
        <v>0</v>
      </c>
      <c r="AO215" s="85" t="str">
        <f t="shared" si="80"/>
        <v/>
      </c>
      <c r="AP215" s="39" t="str">
        <f>IF('Act10'!$Q215&lt;&gt;"",'Act10'!$Q215,"")</f>
        <v/>
      </c>
      <c r="AQ215" s="97">
        <f>'Act10'!$C215</f>
        <v>0</v>
      </c>
      <c r="AR215" s="85" t="str">
        <f t="shared" si="81"/>
        <v/>
      </c>
      <c r="AS215" s="91" t="str">
        <f>IF('Act11'!$Q215&lt;&gt;"",'Act11'!$Q215,"")</f>
        <v/>
      </c>
      <c r="AT215" s="97">
        <f>'Act11'!$C215</f>
        <v>0</v>
      </c>
      <c r="AU215" s="85" t="str">
        <f t="shared" si="82"/>
        <v/>
      </c>
      <c r="AV215" s="91" t="str">
        <f>IF('Act12'!$Q215&lt;&gt;"",'Act12'!$Q215,"")</f>
        <v/>
      </c>
      <c r="AW215" s="97">
        <f>'Act12'!$C215</f>
        <v>0</v>
      </c>
      <c r="AX215" s="85" t="str">
        <f t="shared" si="83"/>
        <v/>
      </c>
    </row>
    <row r="216" spans="2:50">
      <c r="B216" s="95">
        <f t="shared" si="63"/>
        <v>0</v>
      </c>
      <c r="C216" s="95">
        <f t="shared" si="64"/>
        <v>0</v>
      </c>
      <c r="D216" s="95">
        <f t="shared" si="65"/>
        <v>0</v>
      </c>
      <c r="E216" s="95">
        <f t="shared" si="66"/>
        <v>0</v>
      </c>
      <c r="F216" s="95">
        <f t="shared" si="67"/>
        <v>0</v>
      </c>
      <c r="G216" s="95">
        <f t="shared" si="68"/>
        <v>0</v>
      </c>
      <c r="H216" s="95">
        <f t="shared" si="69"/>
        <v>0</v>
      </c>
      <c r="I216" s="95">
        <f t="shared" si="70"/>
        <v>0</v>
      </c>
      <c r="J216" s="95">
        <f t="shared" si="71"/>
        <v>0</v>
      </c>
      <c r="K216" s="95">
        <f t="shared" si="72"/>
        <v>0</v>
      </c>
      <c r="L216" s="95">
        <f t="shared" si="73"/>
        <v>0</v>
      </c>
      <c r="M216" s="94"/>
      <c r="N216" s="91" t="str">
        <f>IF('Act1'!$Q216&lt;&gt;"",'Act1'!$Q216,"")</f>
        <v/>
      </c>
      <c r="O216" s="93">
        <f>'Act1'!$C216</f>
        <v>0</v>
      </c>
      <c r="P216" s="85"/>
      <c r="Q216" s="91" t="str">
        <f>IF('Act2'!$Q216&lt;&gt;"",'Act2'!$Q216,"")</f>
        <v/>
      </c>
      <c r="R216" s="93">
        <f>'Act2'!$C216</f>
        <v>0</v>
      </c>
      <c r="S216" s="85" t="str">
        <f>IF(AND(Q216&lt;&gt;$N216,Q216&lt;&gt;""),"*","")</f>
        <v/>
      </c>
      <c r="T216" s="91" t="str">
        <f>IF('Act3'!$Q216&lt;&gt;"",'Act3'!$Q216,"")</f>
        <v/>
      </c>
      <c r="U216" s="93">
        <f>'Act3'!$C216</f>
        <v>0</v>
      </c>
      <c r="V216" s="85" t="str">
        <f>IF(AND(T216&lt;&gt;$N216,T216&lt;&gt;""),"*","")</f>
        <v/>
      </c>
      <c r="W216" s="91" t="str">
        <f>IF('Act4'!$Q216&lt;&gt;"",'Act4'!$Q216,"")</f>
        <v/>
      </c>
      <c r="X216" s="93">
        <f>'Act4'!$C216</f>
        <v>0</v>
      </c>
      <c r="Y216" s="85" t="str">
        <f t="shared" si="74"/>
        <v/>
      </c>
      <c r="Z216" s="91" t="str">
        <f>IF('Act5'!$Q216&lt;&gt;"",'Act5'!$Q216,"")</f>
        <v/>
      </c>
      <c r="AA216" s="93">
        <f>'Act5'!$C216</f>
        <v>0</v>
      </c>
      <c r="AB216" s="85" t="str">
        <f t="shared" si="75"/>
        <v/>
      </c>
      <c r="AC216" s="91" t="str">
        <f>IF('Act6'!$Q216&lt;&gt;"",'Act6'!$Q216,"")</f>
        <v/>
      </c>
      <c r="AD216" s="93">
        <f>'Act6'!$C216</f>
        <v>0</v>
      </c>
      <c r="AE216" s="85" t="str">
        <f t="shared" si="76"/>
        <v/>
      </c>
      <c r="AF216" s="39" t="str">
        <f>IF('Act7'!$Q216&lt;&gt;"",'Act7'!$Q216,"")</f>
        <v/>
      </c>
      <c r="AG216" s="97">
        <f>'Act7'!$C216</f>
        <v>0</v>
      </c>
      <c r="AH216" s="85" t="str">
        <f t="shared" si="77"/>
        <v/>
      </c>
      <c r="AI216" s="85" t="str">
        <f t="shared" si="78"/>
        <v/>
      </c>
      <c r="AJ216" s="39" t="str">
        <f>IF('Act8'!$Q216&lt;&gt;"",'Act8'!$Q216,"")</f>
        <v/>
      </c>
      <c r="AK216" s="97">
        <f>'Act8'!$C216</f>
        <v>0</v>
      </c>
      <c r="AL216" s="85" t="str">
        <f t="shared" si="79"/>
        <v/>
      </c>
      <c r="AM216" s="39" t="str">
        <f>IF('Act9'!$Q216&lt;&gt;"",'Act9'!$Q216,"")</f>
        <v/>
      </c>
      <c r="AN216" s="97">
        <f>'Act9'!$C216</f>
        <v>0</v>
      </c>
      <c r="AO216" s="85" t="str">
        <f t="shared" si="80"/>
        <v/>
      </c>
      <c r="AP216" s="39" t="str">
        <f>IF('Act10'!$Q216&lt;&gt;"",'Act10'!$Q216,"")</f>
        <v/>
      </c>
      <c r="AQ216" s="97">
        <f>'Act10'!$C216</f>
        <v>0</v>
      </c>
      <c r="AR216" s="85" t="str">
        <f t="shared" si="81"/>
        <v/>
      </c>
      <c r="AS216" s="91" t="str">
        <f>IF('Act11'!$Q216&lt;&gt;"",'Act11'!$Q216,"")</f>
        <v/>
      </c>
      <c r="AT216" s="97">
        <f>'Act11'!$C216</f>
        <v>0</v>
      </c>
      <c r="AU216" s="85" t="str">
        <f t="shared" si="82"/>
        <v/>
      </c>
      <c r="AV216" s="91" t="str">
        <f>IF('Act12'!$Q216&lt;&gt;"",'Act12'!$Q216,"")</f>
        <v/>
      </c>
      <c r="AW216" s="97">
        <f>'Act12'!$C216</f>
        <v>0</v>
      </c>
      <c r="AX216" s="85" t="str">
        <f t="shared" si="83"/>
        <v/>
      </c>
    </row>
    <row r="217" spans="2:50">
      <c r="B217" s="95">
        <f t="shared" si="63"/>
        <v>0</v>
      </c>
      <c r="C217" s="95">
        <f t="shared" si="64"/>
        <v>0</v>
      </c>
      <c r="D217" s="95">
        <f t="shared" si="65"/>
        <v>0</v>
      </c>
      <c r="E217" s="95">
        <f t="shared" si="66"/>
        <v>0</v>
      </c>
      <c r="F217" s="95">
        <f t="shared" si="67"/>
        <v>0</v>
      </c>
      <c r="G217" s="95">
        <f t="shared" si="68"/>
        <v>0</v>
      </c>
      <c r="H217" s="95">
        <f t="shared" si="69"/>
        <v>0</v>
      </c>
      <c r="I217" s="95">
        <f t="shared" si="70"/>
        <v>0</v>
      </c>
      <c r="J217" s="95">
        <f t="shared" si="71"/>
        <v>0</v>
      </c>
      <c r="K217" s="95">
        <f t="shared" si="72"/>
        <v>0</v>
      </c>
      <c r="L217" s="95">
        <f t="shared" si="73"/>
        <v>0</v>
      </c>
      <c r="M217" s="94"/>
      <c r="N217" s="91" t="str">
        <f>IF('Act1'!$Q217&lt;&gt;"",'Act1'!$Q217,"")</f>
        <v/>
      </c>
      <c r="O217" s="93">
        <f>'Act1'!$C217</f>
        <v>0</v>
      </c>
      <c r="P217" s="85"/>
      <c r="Q217" s="91" t="str">
        <f>IF('Act2'!$Q217&lt;&gt;"",'Act2'!$Q217,"")</f>
        <v/>
      </c>
      <c r="R217" s="93">
        <f>'Act2'!$C217</f>
        <v>0</v>
      </c>
      <c r="S217" s="85" t="str">
        <f>IF(AND(Q217&lt;&gt;$N217,Q217&lt;&gt;""),"*","")</f>
        <v/>
      </c>
      <c r="T217" s="91" t="str">
        <f>IF('Act3'!$Q217&lt;&gt;"",'Act3'!$Q217,"")</f>
        <v/>
      </c>
      <c r="U217" s="93">
        <f>'Act3'!$C217</f>
        <v>0</v>
      </c>
      <c r="V217" s="85" t="str">
        <f>IF(AND(T217&lt;&gt;$N217,T217&lt;&gt;""),"*","")</f>
        <v/>
      </c>
      <c r="W217" s="91" t="str">
        <f>IF('Act4'!$Q217&lt;&gt;"",'Act4'!$Q217,"")</f>
        <v/>
      </c>
      <c r="X217" s="93">
        <f>'Act4'!$C217</f>
        <v>0</v>
      </c>
      <c r="Y217" s="85" t="str">
        <f t="shared" si="74"/>
        <v/>
      </c>
      <c r="Z217" s="91" t="str">
        <f>IF('Act5'!$Q217&lt;&gt;"",'Act5'!$Q217,"")</f>
        <v/>
      </c>
      <c r="AA217" s="93">
        <f>'Act5'!$C217</f>
        <v>0</v>
      </c>
      <c r="AB217" s="85" t="str">
        <f t="shared" si="75"/>
        <v/>
      </c>
      <c r="AC217" s="91" t="str">
        <f>IF('Act6'!$Q217&lt;&gt;"",'Act6'!$Q217,"")</f>
        <v/>
      </c>
      <c r="AD217" s="93">
        <f>'Act6'!$C217</f>
        <v>0</v>
      </c>
      <c r="AE217" s="85" t="str">
        <f t="shared" si="76"/>
        <v/>
      </c>
      <c r="AF217" s="39" t="str">
        <f>IF('Act7'!$Q217&lt;&gt;"",'Act7'!$Q217,"")</f>
        <v/>
      </c>
      <c r="AG217" s="97">
        <f>'Act7'!$C217</f>
        <v>0</v>
      </c>
      <c r="AH217" s="85" t="str">
        <f t="shared" si="77"/>
        <v/>
      </c>
      <c r="AI217" s="85" t="str">
        <f t="shared" si="78"/>
        <v/>
      </c>
      <c r="AJ217" s="39" t="str">
        <f>IF('Act8'!$Q217&lt;&gt;"",'Act8'!$Q217,"")</f>
        <v/>
      </c>
      <c r="AK217" s="97">
        <f>'Act8'!$C217</f>
        <v>0</v>
      </c>
      <c r="AL217" s="85" t="str">
        <f t="shared" si="79"/>
        <v/>
      </c>
      <c r="AM217" s="39" t="str">
        <f>IF('Act9'!$Q217&lt;&gt;"",'Act9'!$Q217,"")</f>
        <v/>
      </c>
      <c r="AN217" s="97">
        <f>'Act9'!$C217</f>
        <v>0</v>
      </c>
      <c r="AO217" s="85" t="str">
        <f t="shared" si="80"/>
        <v/>
      </c>
      <c r="AP217" s="39" t="str">
        <f>IF('Act10'!$Q217&lt;&gt;"",'Act10'!$Q217,"")</f>
        <v/>
      </c>
      <c r="AQ217" s="97">
        <f>'Act10'!$C217</f>
        <v>0</v>
      </c>
      <c r="AR217" s="85" t="str">
        <f t="shared" si="81"/>
        <v/>
      </c>
      <c r="AS217" s="91" t="str">
        <f>IF('Act11'!$Q217&lt;&gt;"",'Act11'!$Q217,"")</f>
        <v/>
      </c>
      <c r="AT217" s="97">
        <f>'Act11'!$C217</f>
        <v>0</v>
      </c>
      <c r="AU217" s="85" t="str">
        <f t="shared" si="82"/>
        <v/>
      </c>
      <c r="AV217" s="91" t="str">
        <f>IF('Act12'!$Q217&lt;&gt;"",'Act12'!$Q217,"")</f>
        <v/>
      </c>
      <c r="AW217" s="97">
        <f>'Act12'!$C217</f>
        <v>0</v>
      </c>
      <c r="AX217" s="85" t="str">
        <f t="shared" si="83"/>
        <v/>
      </c>
    </row>
    <row r="218" spans="2:50">
      <c r="B218" s="95">
        <f t="shared" si="63"/>
        <v>0</v>
      </c>
      <c r="C218" s="95">
        <f t="shared" si="64"/>
        <v>0</v>
      </c>
      <c r="D218" s="95">
        <f t="shared" si="65"/>
        <v>0</v>
      </c>
      <c r="E218" s="95">
        <f t="shared" si="66"/>
        <v>0</v>
      </c>
      <c r="F218" s="95">
        <f t="shared" si="67"/>
        <v>0</v>
      </c>
      <c r="G218" s="95">
        <f t="shared" si="68"/>
        <v>0</v>
      </c>
      <c r="H218" s="95">
        <f t="shared" si="69"/>
        <v>0</v>
      </c>
      <c r="I218" s="95">
        <f t="shared" si="70"/>
        <v>0</v>
      </c>
      <c r="J218" s="95">
        <f t="shared" si="71"/>
        <v>0</v>
      </c>
      <c r="K218" s="95">
        <f t="shared" si="72"/>
        <v>0</v>
      </c>
      <c r="L218" s="95">
        <f t="shared" si="73"/>
        <v>0</v>
      </c>
      <c r="M218" s="94"/>
      <c r="N218" s="91" t="str">
        <f>IF('Act1'!$Q218&lt;&gt;"",'Act1'!$Q218,"")</f>
        <v/>
      </c>
      <c r="O218" s="93">
        <f>'Act1'!$C218</f>
        <v>0</v>
      </c>
      <c r="P218" s="85"/>
      <c r="Q218" s="91" t="str">
        <f>IF('Act2'!$Q218&lt;&gt;"",'Act2'!$Q218,"")</f>
        <v/>
      </c>
      <c r="R218" s="93">
        <f>'Act2'!$C218</f>
        <v>0</v>
      </c>
      <c r="S218" s="85" t="str">
        <f>IF(AND(Q218&lt;&gt;$N218,Q218&lt;&gt;""),"*","")</f>
        <v/>
      </c>
      <c r="T218" s="91" t="str">
        <f>IF('Act3'!$Q218&lt;&gt;"",'Act3'!$Q218,"")</f>
        <v/>
      </c>
      <c r="U218" s="93">
        <f>'Act3'!$C218</f>
        <v>0</v>
      </c>
      <c r="V218" s="85" t="str">
        <f>IF(AND(T218&lt;&gt;$N218,T218&lt;&gt;""),"*","")</f>
        <v/>
      </c>
      <c r="W218" s="91" t="str">
        <f>IF('Act4'!$Q218&lt;&gt;"",'Act4'!$Q218,"")</f>
        <v/>
      </c>
      <c r="X218" s="93">
        <f>'Act4'!$C218</f>
        <v>0</v>
      </c>
      <c r="Y218" s="85" t="str">
        <f t="shared" si="74"/>
        <v/>
      </c>
      <c r="Z218" s="91" t="str">
        <f>IF('Act5'!$Q218&lt;&gt;"",'Act5'!$Q218,"")</f>
        <v/>
      </c>
      <c r="AA218" s="93">
        <f>'Act5'!$C218</f>
        <v>0</v>
      </c>
      <c r="AB218" s="85" t="str">
        <f t="shared" si="75"/>
        <v/>
      </c>
      <c r="AC218" s="91" t="str">
        <f>IF('Act6'!$Q218&lt;&gt;"",'Act6'!$Q218,"")</f>
        <v/>
      </c>
      <c r="AD218" s="93">
        <f>'Act6'!$C218</f>
        <v>0</v>
      </c>
      <c r="AE218" s="85" t="str">
        <f t="shared" si="76"/>
        <v/>
      </c>
      <c r="AF218" s="39" t="str">
        <f>IF('Act7'!$Q218&lt;&gt;"",'Act7'!$Q218,"")</f>
        <v/>
      </c>
      <c r="AG218" s="97">
        <f>'Act7'!$C218</f>
        <v>0</v>
      </c>
      <c r="AH218" s="85" t="str">
        <f t="shared" si="77"/>
        <v/>
      </c>
      <c r="AI218" s="85" t="str">
        <f t="shared" si="78"/>
        <v/>
      </c>
      <c r="AJ218" s="39" t="str">
        <f>IF('Act8'!$Q218&lt;&gt;"",'Act8'!$Q218,"")</f>
        <v/>
      </c>
      <c r="AK218" s="97">
        <f>'Act8'!$C218</f>
        <v>0</v>
      </c>
      <c r="AL218" s="85" t="str">
        <f t="shared" si="79"/>
        <v/>
      </c>
      <c r="AM218" s="39" t="str">
        <f>IF('Act9'!$Q218&lt;&gt;"",'Act9'!$Q218,"")</f>
        <v/>
      </c>
      <c r="AN218" s="97">
        <f>'Act9'!$C218</f>
        <v>0</v>
      </c>
      <c r="AO218" s="85" t="str">
        <f t="shared" si="80"/>
        <v/>
      </c>
      <c r="AP218" s="39" t="str">
        <f>IF('Act10'!$Q218&lt;&gt;"",'Act10'!$Q218,"")</f>
        <v/>
      </c>
      <c r="AQ218" s="97">
        <f>'Act10'!$C218</f>
        <v>0</v>
      </c>
      <c r="AR218" s="85" t="str">
        <f t="shared" si="81"/>
        <v/>
      </c>
      <c r="AS218" s="91" t="str">
        <f>IF('Act11'!$Q218&lt;&gt;"",'Act11'!$Q218,"")</f>
        <v/>
      </c>
      <c r="AT218" s="97">
        <f>'Act11'!$C218</f>
        <v>0</v>
      </c>
      <c r="AU218" s="85" t="str">
        <f t="shared" si="82"/>
        <v/>
      </c>
      <c r="AV218" s="91" t="str">
        <f>IF('Act12'!$Q218&lt;&gt;"",'Act12'!$Q218,"")</f>
        <v/>
      </c>
      <c r="AW218" s="97">
        <f>'Act12'!$C218</f>
        <v>0</v>
      </c>
      <c r="AX218" s="85" t="str">
        <f t="shared" si="83"/>
        <v/>
      </c>
    </row>
    <row r="219" spans="2:50">
      <c r="B219" s="95">
        <f t="shared" si="63"/>
        <v>0</v>
      </c>
      <c r="C219" s="95">
        <f t="shared" si="64"/>
        <v>0</v>
      </c>
      <c r="D219" s="95">
        <f t="shared" si="65"/>
        <v>0</v>
      </c>
      <c r="E219" s="95">
        <f t="shared" si="66"/>
        <v>0</v>
      </c>
      <c r="F219" s="95">
        <f t="shared" si="67"/>
        <v>0</v>
      </c>
      <c r="G219" s="95">
        <f t="shared" si="68"/>
        <v>0</v>
      </c>
      <c r="H219" s="95">
        <f t="shared" si="69"/>
        <v>0</v>
      </c>
      <c r="I219" s="95">
        <f t="shared" si="70"/>
        <v>0</v>
      </c>
      <c r="J219" s="95">
        <f t="shared" si="71"/>
        <v>0</v>
      </c>
      <c r="K219" s="95">
        <f t="shared" si="72"/>
        <v>0</v>
      </c>
      <c r="L219" s="95">
        <f t="shared" si="73"/>
        <v>0</v>
      </c>
      <c r="M219" s="94"/>
      <c r="N219" s="91" t="str">
        <f>IF('Act1'!$Q219&lt;&gt;"",'Act1'!$Q219,"")</f>
        <v/>
      </c>
      <c r="O219" s="93">
        <f>'Act1'!$C219</f>
        <v>0</v>
      </c>
      <c r="P219" s="85"/>
      <c r="Q219" s="91" t="str">
        <f>IF('Act2'!$Q219&lt;&gt;"",'Act2'!$Q219,"")</f>
        <v/>
      </c>
      <c r="R219" s="93">
        <f>'Act2'!$C219</f>
        <v>0</v>
      </c>
      <c r="S219" s="85" t="str">
        <f>IF(AND(Q219&lt;&gt;$N219,Q219&lt;&gt;""),"*","")</f>
        <v/>
      </c>
      <c r="T219" s="91" t="str">
        <f>IF('Act3'!$Q219&lt;&gt;"",'Act3'!$Q219,"")</f>
        <v/>
      </c>
      <c r="U219" s="93">
        <f>'Act3'!$C219</f>
        <v>0</v>
      </c>
      <c r="V219" s="85" t="str">
        <f>IF(AND(T219&lt;&gt;$N219,T219&lt;&gt;""),"*","")</f>
        <v/>
      </c>
      <c r="W219" s="91" t="str">
        <f>IF('Act4'!$Q219&lt;&gt;"",'Act4'!$Q219,"")</f>
        <v/>
      </c>
      <c r="X219" s="93">
        <f>'Act4'!$C219</f>
        <v>0</v>
      </c>
      <c r="Y219" s="85" t="str">
        <f t="shared" si="74"/>
        <v/>
      </c>
      <c r="Z219" s="91" t="str">
        <f>IF('Act5'!$Q219&lt;&gt;"",'Act5'!$Q219,"")</f>
        <v/>
      </c>
      <c r="AA219" s="93">
        <f>'Act5'!$C219</f>
        <v>0</v>
      </c>
      <c r="AB219" s="85" t="str">
        <f t="shared" si="75"/>
        <v/>
      </c>
      <c r="AC219" s="91" t="str">
        <f>IF('Act6'!$Q219&lt;&gt;"",'Act6'!$Q219,"")</f>
        <v/>
      </c>
      <c r="AD219" s="93">
        <f>'Act6'!$C219</f>
        <v>0</v>
      </c>
      <c r="AE219" s="85" t="str">
        <f t="shared" si="76"/>
        <v/>
      </c>
      <c r="AF219" s="39" t="str">
        <f>IF('Act7'!$Q219&lt;&gt;"",'Act7'!$Q219,"")</f>
        <v/>
      </c>
      <c r="AG219" s="97">
        <f>'Act7'!$C219</f>
        <v>0</v>
      </c>
      <c r="AH219" s="85" t="str">
        <f t="shared" si="77"/>
        <v/>
      </c>
      <c r="AI219" s="85" t="str">
        <f t="shared" si="78"/>
        <v/>
      </c>
      <c r="AJ219" s="39" t="str">
        <f>IF('Act8'!$Q219&lt;&gt;"",'Act8'!$Q219,"")</f>
        <v/>
      </c>
      <c r="AK219" s="97">
        <f>'Act8'!$C219</f>
        <v>0</v>
      </c>
      <c r="AL219" s="85" t="str">
        <f t="shared" si="79"/>
        <v/>
      </c>
      <c r="AM219" s="39" t="str">
        <f>IF('Act9'!$Q219&lt;&gt;"",'Act9'!$Q219,"")</f>
        <v/>
      </c>
      <c r="AN219" s="97">
        <f>'Act9'!$C219</f>
        <v>0</v>
      </c>
      <c r="AO219" s="85" t="str">
        <f t="shared" si="80"/>
        <v/>
      </c>
      <c r="AP219" s="39" t="str">
        <f>IF('Act10'!$Q219&lt;&gt;"",'Act10'!$Q219,"")</f>
        <v/>
      </c>
      <c r="AQ219" s="97">
        <f>'Act10'!$C219</f>
        <v>0</v>
      </c>
      <c r="AR219" s="85" t="str">
        <f t="shared" si="81"/>
        <v/>
      </c>
      <c r="AS219" s="91" t="str">
        <f>IF('Act11'!$Q219&lt;&gt;"",'Act11'!$Q219,"")</f>
        <v/>
      </c>
      <c r="AT219" s="97">
        <f>'Act11'!$C219</f>
        <v>0</v>
      </c>
      <c r="AU219" s="85" t="str">
        <f t="shared" si="82"/>
        <v/>
      </c>
      <c r="AV219" s="91" t="str">
        <f>IF('Act12'!$Q219&lt;&gt;"",'Act12'!$Q219,"")</f>
        <v/>
      </c>
      <c r="AW219" s="97">
        <f>'Act12'!$C219</f>
        <v>0</v>
      </c>
      <c r="AX219" s="85" t="str">
        <f t="shared" si="83"/>
        <v/>
      </c>
    </row>
    <row r="220" spans="2:50">
      <c r="B220" s="95">
        <f t="shared" si="63"/>
        <v>0</v>
      </c>
      <c r="C220" s="95">
        <f t="shared" si="64"/>
        <v>0</v>
      </c>
      <c r="D220" s="95">
        <f t="shared" si="65"/>
        <v>0</v>
      </c>
      <c r="E220" s="95">
        <f t="shared" si="66"/>
        <v>0</v>
      </c>
      <c r="F220" s="95">
        <f t="shared" si="67"/>
        <v>0</v>
      </c>
      <c r="G220" s="95">
        <f t="shared" si="68"/>
        <v>0</v>
      </c>
      <c r="H220" s="95">
        <f t="shared" si="69"/>
        <v>0</v>
      </c>
      <c r="I220" s="95">
        <f t="shared" si="70"/>
        <v>0</v>
      </c>
      <c r="J220" s="95">
        <f t="shared" si="71"/>
        <v>0</v>
      </c>
      <c r="K220" s="95">
        <f t="shared" si="72"/>
        <v>0</v>
      </c>
      <c r="L220" s="95">
        <f t="shared" si="73"/>
        <v>0</v>
      </c>
      <c r="M220" s="94"/>
      <c r="N220" s="91" t="str">
        <f>IF('Act1'!$Q220&lt;&gt;"",'Act1'!$Q220,"")</f>
        <v/>
      </c>
      <c r="O220" s="93">
        <f>'Act1'!$C220</f>
        <v>0</v>
      </c>
      <c r="P220" s="85"/>
      <c r="Q220" s="91" t="str">
        <f>IF('Act2'!$Q220&lt;&gt;"",'Act2'!$Q220,"")</f>
        <v/>
      </c>
      <c r="R220" s="93">
        <f>'Act2'!$C220</f>
        <v>0</v>
      </c>
      <c r="S220" s="85" t="str">
        <f>IF(AND(Q220&lt;&gt;$N220,Q220&lt;&gt;""),"*","")</f>
        <v/>
      </c>
      <c r="T220" s="91" t="str">
        <f>IF('Act3'!$Q220&lt;&gt;"",'Act3'!$Q220,"")</f>
        <v/>
      </c>
      <c r="U220" s="93">
        <f>'Act3'!$C220</f>
        <v>0</v>
      </c>
      <c r="V220" s="85" t="str">
        <f>IF(AND(T220&lt;&gt;$N220,T220&lt;&gt;""),"*","")</f>
        <v/>
      </c>
      <c r="W220" s="91" t="str">
        <f>IF('Act4'!$Q220&lt;&gt;"",'Act4'!$Q220,"")</f>
        <v/>
      </c>
      <c r="X220" s="93">
        <f>'Act4'!$C220</f>
        <v>0</v>
      </c>
      <c r="Y220" s="85" t="str">
        <f t="shared" si="74"/>
        <v/>
      </c>
      <c r="Z220" s="91" t="str">
        <f>IF('Act5'!$Q220&lt;&gt;"",'Act5'!$Q220,"")</f>
        <v/>
      </c>
      <c r="AA220" s="93">
        <f>'Act5'!$C220</f>
        <v>0</v>
      </c>
      <c r="AB220" s="85" t="str">
        <f t="shared" si="75"/>
        <v/>
      </c>
      <c r="AC220" s="91" t="str">
        <f>IF('Act6'!$Q220&lt;&gt;"",'Act6'!$Q220,"")</f>
        <v/>
      </c>
      <c r="AD220" s="93">
        <f>'Act6'!$C220</f>
        <v>0</v>
      </c>
      <c r="AE220" s="85" t="str">
        <f t="shared" si="76"/>
        <v/>
      </c>
      <c r="AF220" s="39" t="str">
        <f>IF('Act7'!$Q220&lt;&gt;"",'Act7'!$Q220,"")</f>
        <v/>
      </c>
      <c r="AG220" s="97">
        <f>'Act7'!$C220</f>
        <v>0</v>
      </c>
      <c r="AH220" s="85" t="str">
        <f t="shared" si="77"/>
        <v/>
      </c>
      <c r="AI220" s="85" t="str">
        <f t="shared" si="78"/>
        <v/>
      </c>
      <c r="AJ220" s="39" t="str">
        <f>IF('Act8'!$Q220&lt;&gt;"",'Act8'!$Q220,"")</f>
        <v/>
      </c>
      <c r="AK220" s="97">
        <f>'Act8'!$C220</f>
        <v>0</v>
      </c>
      <c r="AL220" s="85" t="str">
        <f t="shared" si="79"/>
        <v/>
      </c>
      <c r="AM220" s="39" t="str">
        <f>IF('Act9'!$Q220&lt;&gt;"",'Act9'!$Q220,"")</f>
        <v/>
      </c>
      <c r="AN220" s="97">
        <f>'Act9'!$C220</f>
        <v>0</v>
      </c>
      <c r="AO220" s="85" t="str">
        <f t="shared" si="80"/>
        <v/>
      </c>
      <c r="AP220" s="39" t="str">
        <f>IF('Act10'!$Q220&lt;&gt;"",'Act10'!$Q220,"")</f>
        <v/>
      </c>
      <c r="AQ220" s="97">
        <f>'Act10'!$C220</f>
        <v>0</v>
      </c>
      <c r="AR220" s="85" t="str">
        <f t="shared" si="81"/>
        <v/>
      </c>
      <c r="AS220" s="91" t="str">
        <f>IF('Act11'!$Q220&lt;&gt;"",'Act11'!$Q220,"")</f>
        <v/>
      </c>
      <c r="AT220" s="97">
        <f>'Act11'!$C220</f>
        <v>0</v>
      </c>
      <c r="AU220" s="85" t="str">
        <f t="shared" si="82"/>
        <v/>
      </c>
      <c r="AV220" s="91" t="str">
        <f>IF('Act12'!$Q220&lt;&gt;"",'Act12'!$Q220,"")</f>
        <v/>
      </c>
      <c r="AW220" s="97">
        <f>'Act12'!$C220</f>
        <v>0</v>
      </c>
      <c r="AX220" s="85" t="str">
        <f t="shared" si="83"/>
        <v/>
      </c>
    </row>
    <row r="221" spans="2:50">
      <c r="B221" s="95">
        <f t="shared" si="63"/>
        <v>0</v>
      </c>
      <c r="C221" s="95">
        <f t="shared" si="64"/>
        <v>0</v>
      </c>
      <c r="D221" s="95">
        <f t="shared" si="65"/>
        <v>0</v>
      </c>
      <c r="E221" s="95">
        <f t="shared" si="66"/>
        <v>0</v>
      </c>
      <c r="F221" s="95">
        <f t="shared" si="67"/>
        <v>0</v>
      </c>
      <c r="G221" s="95">
        <f t="shared" si="68"/>
        <v>0</v>
      </c>
      <c r="H221" s="95">
        <f t="shared" si="69"/>
        <v>0</v>
      </c>
      <c r="I221" s="95">
        <f t="shared" si="70"/>
        <v>0</v>
      </c>
      <c r="J221" s="95">
        <f t="shared" si="71"/>
        <v>0</v>
      </c>
      <c r="K221" s="95">
        <f t="shared" si="72"/>
        <v>0</v>
      </c>
      <c r="L221" s="95">
        <f t="shared" si="73"/>
        <v>0</v>
      </c>
      <c r="M221" s="94"/>
      <c r="N221" s="91" t="str">
        <f>IF('Act1'!$Q221&lt;&gt;"",'Act1'!$Q221,"")</f>
        <v/>
      </c>
      <c r="O221" s="93">
        <f>'Act1'!$C221</f>
        <v>0</v>
      </c>
      <c r="P221" s="85"/>
      <c r="Q221" s="91" t="str">
        <f>IF('Act2'!$Q221&lt;&gt;"",'Act2'!$Q221,"")</f>
        <v/>
      </c>
      <c r="R221" s="93">
        <f>'Act2'!$C221</f>
        <v>0</v>
      </c>
      <c r="S221" s="85" t="str">
        <f>IF(AND(Q221&lt;&gt;$N221,Q221&lt;&gt;""),"*","")</f>
        <v/>
      </c>
      <c r="T221" s="91" t="str">
        <f>IF('Act3'!$Q221&lt;&gt;"",'Act3'!$Q221,"")</f>
        <v/>
      </c>
      <c r="U221" s="93">
        <f>'Act3'!$C221</f>
        <v>0</v>
      </c>
      <c r="V221" s="85" t="str">
        <f>IF(AND(T221&lt;&gt;$N221,T221&lt;&gt;""),"*","")</f>
        <v/>
      </c>
      <c r="W221" s="91" t="str">
        <f>IF('Act4'!$Q221&lt;&gt;"",'Act4'!$Q221,"")</f>
        <v/>
      </c>
      <c r="X221" s="93">
        <f>'Act4'!$C221</f>
        <v>0</v>
      </c>
      <c r="Y221" s="85" t="str">
        <f t="shared" si="74"/>
        <v/>
      </c>
      <c r="Z221" s="91" t="str">
        <f>IF('Act5'!$Q221&lt;&gt;"",'Act5'!$Q221,"")</f>
        <v/>
      </c>
      <c r="AA221" s="93">
        <f>'Act5'!$C221</f>
        <v>0</v>
      </c>
      <c r="AB221" s="85" t="str">
        <f t="shared" si="75"/>
        <v/>
      </c>
      <c r="AC221" s="91" t="str">
        <f>IF('Act6'!$Q221&lt;&gt;"",'Act6'!$Q221,"")</f>
        <v/>
      </c>
      <c r="AD221" s="93">
        <f>'Act6'!$C221</f>
        <v>0</v>
      </c>
      <c r="AE221" s="85" t="str">
        <f t="shared" si="76"/>
        <v/>
      </c>
      <c r="AF221" s="39" t="str">
        <f>IF('Act7'!$Q221&lt;&gt;"",'Act7'!$Q221,"")</f>
        <v/>
      </c>
      <c r="AG221" s="97">
        <f>'Act7'!$C221</f>
        <v>0</v>
      </c>
      <c r="AH221" s="85" t="str">
        <f t="shared" si="77"/>
        <v/>
      </c>
      <c r="AI221" s="85" t="str">
        <f t="shared" si="78"/>
        <v/>
      </c>
      <c r="AJ221" s="39" t="str">
        <f>IF('Act8'!$Q221&lt;&gt;"",'Act8'!$Q221,"")</f>
        <v/>
      </c>
      <c r="AK221" s="97">
        <f>'Act8'!$C221</f>
        <v>0</v>
      </c>
      <c r="AL221" s="85" t="str">
        <f t="shared" si="79"/>
        <v/>
      </c>
      <c r="AM221" s="39" t="str">
        <f>IF('Act9'!$Q221&lt;&gt;"",'Act9'!$Q221,"")</f>
        <v/>
      </c>
      <c r="AN221" s="97">
        <f>'Act9'!$C221</f>
        <v>0</v>
      </c>
      <c r="AO221" s="85" t="str">
        <f t="shared" si="80"/>
        <v/>
      </c>
      <c r="AP221" s="39" t="str">
        <f>IF('Act10'!$Q221&lt;&gt;"",'Act10'!$Q221,"")</f>
        <v/>
      </c>
      <c r="AQ221" s="97">
        <f>'Act10'!$C221</f>
        <v>0</v>
      </c>
      <c r="AR221" s="85" t="str">
        <f t="shared" si="81"/>
        <v/>
      </c>
      <c r="AS221" s="91" t="str">
        <f>IF('Act11'!$Q221&lt;&gt;"",'Act11'!$Q221,"")</f>
        <v/>
      </c>
      <c r="AT221" s="97">
        <f>'Act11'!$C221</f>
        <v>0</v>
      </c>
      <c r="AU221" s="85" t="str">
        <f t="shared" si="82"/>
        <v/>
      </c>
      <c r="AV221" s="91" t="str">
        <f>IF('Act12'!$Q221&lt;&gt;"",'Act12'!$Q221,"")</f>
        <v/>
      </c>
      <c r="AW221" s="97">
        <f>'Act12'!$C221</f>
        <v>0</v>
      </c>
      <c r="AX221" s="85" t="str">
        <f t="shared" si="83"/>
        <v/>
      </c>
    </row>
    <row r="222" spans="2:50">
      <c r="B222" s="95">
        <f t="shared" si="63"/>
        <v>0</v>
      </c>
      <c r="C222" s="95">
        <f t="shared" si="64"/>
        <v>0</v>
      </c>
      <c r="D222" s="95">
        <f t="shared" si="65"/>
        <v>0</v>
      </c>
      <c r="E222" s="95">
        <f t="shared" si="66"/>
        <v>0</v>
      </c>
      <c r="F222" s="95">
        <f t="shared" si="67"/>
        <v>0</v>
      </c>
      <c r="G222" s="95">
        <f t="shared" si="68"/>
        <v>0</v>
      </c>
      <c r="H222" s="95">
        <f t="shared" si="69"/>
        <v>0</v>
      </c>
      <c r="I222" s="95">
        <f t="shared" si="70"/>
        <v>0</v>
      </c>
      <c r="J222" s="95">
        <f t="shared" si="71"/>
        <v>0</v>
      </c>
      <c r="K222" s="95">
        <f t="shared" si="72"/>
        <v>0</v>
      </c>
      <c r="L222" s="95">
        <f t="shared" si="73"/>
        <v>0</v>
      </c>
      <c r="M222" s="94"/>
      <c r="N222" s="91" t="str">
        <f>IF('Act1'!$Q222&lt;&gt;"",'Act1'!$Q222,"")</f>
        <v/>
      </c>
      <c r="O222" s="93">
        <f>'Act1'!$C222</f>
        <v>0</v>
      </c>
      <c r="P222" s="85"/>
      <c r="Q222" s="91" t="str">
        <f>IF('Act2'!$Q222&lt;&gt;"",'Act2'!$Q222,"")</f>
        <v/>
      </c>
      <c r="R222" s="93">
        <f>'Act2'!$C222</f>
        <v>0</v>
      </c>
      <c r="S222" s="85" t="str">
        <f>IF(AND(Q222&lt;&gt;$N222,Q222&lt;&gt;""),"*","")</f>
        <v/>
      </c>
      <c r="T222" s="91" t="str">
        <f>IF('Act3'!$Q222&lt;&gt;"",'Act3'!$Q222,"")</f>
        <v/>
      </c>
      <c r="U222" s="93">
        <f>'Act3'!$C222</f>
        <v>0</v>
      </c>
      <c r="V222" s="85" t="str">
        <f>IF(AND(T222&lt;&gt;$N222,T222&lt;&gt;""),"*","")</f>
        <v/>
      </c>
      <c r="W222" s="91" t="str">
        <f>IF('Act4'!$Q222&lt;&gt;"",'Act4'!$Q222,"")</f>
        <v/>
      </c>
      <c r="X222" s="93">
        <f>'Act4'!$C222</f>
        <v>0</v>
      </c>
      <c r="Y222" s="85" t="str">
        <f t="shared" si="74"/>
        <v/>
      </c>
      <c r="Z222" s="91" t="str">
        <f>IF('Act5'!$Q222&lt;&gt;"",'Act5'!$Q222,"")</f>
        <v/>
      </c>
      <c r="AA222" s="93">
        <f>'Act5'!$C222</f>
        <v>0</v>
      </c>
      <c r="AB222" s="85" t="str">
        <f t="shared" si="75"/>
        <v/>
      </c>
      <c r="AC222" s="91" t="str">
        <f>IF('Act6'!$Q222&lt;&gt;"",'Act6'!$Q222,"")</f>
        <v/>
      </c>
      <c r="AD222" s="93">
        <f>'Act6'!$C222</f>
        <v>0</v>
      </c>
      <c r="AE222" s="85" t="str">
        <f t="shared" si="76"/>
        <v/>
      </c>
      <c r="AF222" s="39" t="str">
        <f>IF('Act7'!$Q222&lt;&gt;"",'Act7'!$Q222,"")</f>
        <v/>
      </c>
      <c r="AG222" s="97">
        <f>'Act7'!$C222</f>
        <v>0</v>
      </c>
      <c r="AH222" s="85" t="str">
        <f t="shared" si="77"/>
        <v/>
      </c>
      <c r="AI222" s="85" t="str">
        <f t="shared" si="78"/>
        <v/>
      </c>
      <c r="AJ222" s="39" t="str">
        <f>IF('Act8'!$Q222&lt;&gt;"",'Act8'!$Q222,"")</f>
        <v/>
      </c>
      <c r="AK222" s="97">
        <f>'Act8'!$C222</f>
        <v>0</v>
      </c>
      <c r="AL222" s="85" t="str">
        <f t="shared" si="79"/>
        <v/>
      </c>
      <c r="AM222" s="39" t="str">
        <f>IF('Act9'!$Q222&lt;&gt;"",'Act9'!$Q222,"")</f>
        <v/>
      </c>
      <c r="AN222" s="97">
        <f>'Act9'!$C222</f>
        <v>0</v>
      </c>
      <c r="AO222" s="85" t="str">
        <f t="shared" si="80"/>
        <v/>
      </c>
      <c r="AP222" s="39" t="str">
        <f>IF('Act10'!$Q222&lt;&gt;"",'Act10'!$Q222,"")</f>
        <v/>
      </c>
      <c r="AQ222" s="97">
        <f>'Act10'!$C222</f>
        <v>0</v>
      </c>
      <c r="AR222" s="85" t="str">
        <f t="shared" si="81"/>
        <v/>
      </c>
      <c r="AS222" s="91" t="str">
        <f>IF('Act11'!$Q222&lt;&gt;"",'Act11'!$Q222,"")</f>
        <v/>
      </c>
      <c r="AT222" s="97">
        <f>'Act11'!$C222</f>
        <v>0</v>
      </c>
      <c r="AU222" s="85" t="str">
        <f t="shared" si="82"/>
        <v/>
      </c>
      <c r="AV222" s="91" t="str">
        <f>IF('Act12'!$Q222&lt;&gt;"",'Act12'!$Q222,"")</f>
        <v/>
      </c>
      <c r="AW222" s="97">
        <f>'Act12'!$C222</f>
        <v>0</v>
      </c>
      <c r="AX222" s="85" t="str">
        <f t="shared" si="83"/>
        <v/>
      </c>
    </row>
    <row r="223" spans="2:50">
      <c r="B223" s="95">
        <f t="shared" si="63"/>
        <v>0</v>
      </c>
      <c r="C223" s="95">
        <f t="shared" si="64"/>
        <v>0</v>
      </c>
      <c r="D223" s="95">
        <f t="shared" si="65"/>
        <v>0</v>
      </c>
      <c r="E223" s="95">
        <f t="shared" si="66"/>
        <v>0</v>
      </c>
      <c r="F223" s="95">
        <f t="shared" si="67"/>
        <v>0</v>
      </c>
      <c r="G223" s="95">
        <f t="shared" si="68"/>
        <v>0</v>
      </c>
      <c r="H223" s="95">
        <f t="shared" si="69"/>
        <v>0</v>
      </c>
      <c r="I223" s="95">
        <f t="shared" si="70"/>
        <v>0</v>
      </c>
      <c r="J223" s="95">
        <f t="shared" si="71"/>
        <v>0</v>
      </c>
      <c r="K223" s="95">
        <f t="shared" si="72"/>
        <v>0</v>
      </c>
      <c r="L223" s="95">
        <f t="shared" si="73"/>
        <v>0</v>
      </c>
      <c r="M223" s="94"/>
      <c r="N223" s="91" t="str">
        <f>IF('Act1'!$Q223&lt;&gt;"",'Act1'!$Q223,"")</f>
        <v/>
      </c>
      <c r="O223" s="93">
        <f>'Act1'!$C223</f>
        <v>0</v>
      </c>
      <c r="P223" s="85"/>
      <c r="Q223" s="91" t="str">
        <f>IF('Act2'!$Q223&lt;&gt;"",'Act2'!$Q223,"")</f>
        <v/>
      </c>
      <c r="R223" s="93">
        <f>'Act2'!$C223</f>
        <v>0</v>
      </c>
      <c r="S223" s="85" t="str">
        <f>IF(AND(Q223&lt;&gt;$N223,Q223&lt;&gt;""),"*","")</f>
        <v/>
      </c>
      <c r="T223" s="91" t="str">
        <f>IF('Act3'!$Q223&lt;&gt;"",'Act3'!$Q223,"")</f>
        <v/>
      </c>
      <c r="U223" s="93">
        <f>'Act3'!$C223</f>
        <v>0</v>
      </c>
      <c r="V223" s="85" t="str">
        <f>IF(AND(T223&lt;&gt;$N223,T223&lt;&gt;""),"*","")</f>
        <v/>
      </c>
      <c r="W223" s="91" t="str">
        <f>IF('Act4'!$Q223&lt;&gt;"",'Act4'!$Q223,"")</f>
        <v/>
      </c>
      <c r="X223" s="93">
        <f>'Act4'!$C223</f>
        <v>0</v>
      </c>
      <c r="Y223" s="85" t="str">
        <f t="shared" si="74"/>
        <v/>
      </c>
      <c r="Z223" s="91" t="str">
        <f>IF('Act5'!$Q223&lt;&gt;"",'Act5'!$Q223,"")</f>
        <v/>
      </c>
      <c r="AA223" s="93">
        <f>'Act5'!$C223</f>
        <v>0</v>
      </c>
      <c r="AB223" s="85" t="str">
        <f t="shared" si="75"/>
        <v/>
      </c>
      <c r="AC223" s="91" t="str">
        <f>IF('Act6'!$Q223&lt;&gt;"",'Act6'!$Q223,"")</f>
        <v/>
      </c>
      <c r="AD223" s="93">
        <f>'Act6'!$C223</f>
        <v>0</v>
      </c>
      <c r="AE223" s="85" t="str">
        <f t="shared" si="76"/>
        <v/>
      </c>
      <c r="AF223" s="39" t="str">
        <f>IF('Act7'!$Q223&lt;&gt;"",'Act7'!$Q223,"")</f>
        <v/>
      </c>
      <c r="AG223" s="97">
        <f>'Act7'!$C223</f>
        <v>0</v>
      </c>
      <c r="AH223" s="85" t="str">
        <f t="shared" si="77"/>
        <v/>
      </c>
      <c r="AI223" s="85" t="str">
        <f t="shared" si="78"/>
        <v/>
      </c>
      <c r="AJ223" s="39" t="str">
        <f>IF('Act8'!$Q223&lt;&gt;"",'Act8'!$Q223,"")</f>
        <v/>
      </c>
      <c r="AK223" s="97">
        <f>'Act8'!$C223</f>
        <v>0</v>
      </c>
      <c r="AL223" s="85" t="str">
        <f t="shared" si="79"/>
        <v/>
      </c>
      <c r="AM223" s="39" t="str">
        <f>IF('Act9'!$Q223&lt;&gt;"",'Act9'!$Q223,"")</f>
        <v/>
      </c>
      <c r="AN223" s="97">
        <f>'Act9'!$C223</f>
        <v>0</v>
      </c>
      <c r="AO223" s="85" t="str">
        <f t="shared" si="80"/>
        <v/>
      </c>
      <c r="AP223" s="39" t="str">
        <f>IF('Act10'!$Q223&lt;&gt;"",'Act10'!$Q223,"")</f>
        <v/>
      </c>
      <c r="AQ223" s="97">
        <f>'Act10'!$C223</f>
        <v>0</v>
      </c>
      <c r="AR223" s="85" t="str">
        <f t="shared" si="81"/>
        <v/>
      </c>
      <c r="AS223" s="91" t="str">
        <f>IF('Act11'!$Q223&lt;&gt;"",'Act11'!$Q223,"")</f>
        <v/>
      </c>
      <c r="AT223" s="97">
        <f>'Act11'!$C223</f>
        <v>0</v>
      </c>
      <c r="AU223" s="85" t="str">
        <f t="shared" si="82"/>
        <v/>
      </c>
      <c r="AV223" s="91" t="str">
        <f>IF('Act12'!$Q223&lt;&gt;"",'Act12'!$Q223,"")</f>
        <v/>
      </c>
      <c r="AW223" s="97">
        <f>'Act12'!$C223</f>
        <v>0</v>
      </c>
      <c r="AX223" s="85" t="str">
        <f t="shared" si="83"/>
        <v/>
      </c>
    </row>
    <row r="224" spans="2:50">
      <c r="B224" s="95">
        <f t="shared" si="63"/>
        <v>0</v>
      </c>
      <c r="C224" s="95">
        <f t="shared" si="64"/>
        <v>0</v>
      </c>
      <c r="D224" s="95">
        <f t="shared" si="65"/>
        <v>0</v>
      </c>
      <c r="E224" s="95">
        <f t="shared" si="66"/>
        <v>0</v>
      </c>
      <c r="F224" s="95">
        <f t="shared" si="67"/>
        <v>0</v>
      </c>
      <c r="G224" s="95">
        <f t="shared" si="68"/>
        <v>0</v>
      </c>
      <c r="H224" s="95">
        <f t="shared" si="69"/>
        <v>0</v>
      </c>
      <c r="I224" s="95">
        <f t="shared" si="70"/>
        <v>0</v>
      </c>
      <c r="J224" s="95">
        <f t="shared" si="71"/>
        <v>0</v>
      </c>
      <c r="K224" s="95">
        <f t="shared" si="72"/>
        <v>0</v>
      </c>
      <c r="L224" s="95">
        <f t="shared" si="73"/>
        <v>0</v>
      </c>
      <c r="M224" s="94"/>
      <c r="N224" s="91" t="str">
        <f>IF('Act1'!$Q224&lt;&gt;"",'Act1'!$Q224,"")</f>
        <v/>
      </c>
      <c r="O224" s="93">
        <f>'Act1'!$C224</f>
        <v>0</v>
      </c>
      <c r="P224" s="85"/>
      <c r="Q224" s="91" t="str">
        <f>IF('Act2'!$Q224&lt;&gt;"",'Act2'!$Q224,"")</f>
        <v/>
      </c>
      <c r="R224" s="93">
        <f>'Act2'!$C224</f>
        <v>0</v>
      </c>
      <c r="S224" s="85" t="str">
        <f>IF(AND(Q224&lt;&gt;$N224,Q224&lt;&gt;""),"*","")</f>
        <v/>
      </c>
      <c r="T224" s="91" t="str">
        <f>IF('Act3'!$Q224&lt;&gt;"",'Act3'!$Q224,"")</f>
        <v/>
      </c>
      <c r="U224" s="93">
        <f>'Act3'!$C224</f>
        <v>0</v>
      </c>
      <c r="V224" s="85" t="str">
        <f>IF(AND(T224&lt;&gt;$N224,T224&lt;&gt;""),"*","")</f>
        <v/>
      </c>
      <c r="W224" s="91" t="str">
        <f>IF('Act4'!$Q224&lt;&gt;"",'Act4'!$Q224,"")</f>
        <v/>
      </c>
      <c r="X224" s="93">
        <f>'Act4'!$C224</f>
        <v>0</v>
      </c>
      <c r="Y224" s="85" t="str">
        <f t="shared" si="74"/>
        <v/>
      </c>
      <c r="Z224" s="91" t="str">
        <f>IF('Act5'!$Q224&lt;&gt;"",'Act5'!$Q224,"")</f>
        <v/>
      </c>
      <c r="AA224" s="93">
        <f>'Act5'!$C224</f>
        <v>0</v>
      </c>
      <c r="AB224" s="85" t="str">
        <f t="shared" si="75"/>
        <v/>
      </c>
      <c r="AC224" s="91" t="str">
        <f>IF('Act6'!$Q224&lt;&gt;"",'Act6'!$Q224,"")</f>
        <v/>
      </c>
      <c r="AD224" s="93">
        <f>'Act6'!$C224</f>
        <v>0</v>
      </c>
      <c r="AE224" s="85" t="str">
        <f t="shared" si="76"/>
        <v/>
      </c>
      <c r="AF224" s="39" t="str">
        <f>IF('Act7'!$Q224&lt;&gt;"",'Act7'!$Q224,"")</f>
        <v/>
      </c>
      <c r="AG224" s="97">
        <f>'Act7'!$C224</f>
        <v>0</v>
      </c>
      <c r="AH224" s="85" t="str">
        <f t="shared" si="77"/>
        <v/>
      </c>
      <c r="AI224" s="85" t="str">
        <f t="shared" si="78"/>
        <v/>
      </c>
      <c r="AJ224" s="39" t="str">
        <f>IF('Act8'!$Q224&lt;&gt;"",'Act8'!$Q224,"")</f>
        <v/>
      </c>
      <c r="AK224" s="97">
        <f>'Act8'!$C224</f>
        <v>0</v>
      </c>
      <c r="AL224" s="85" t="str">
        <f t="shared" si="79"/>
        <v/>
      </c>
      <c r="AM224" s="39" t="str">
        <f>IF('Act9'!$Q224&lt;&gt;"",'Act9'!$Q224,"")</f>
        <v/>
      </c>
      <c r="AN224" s="97">
        <f>'Act9'!$C224</f>
        <v>0</v>
      </c>
      <c r="AO224" s="85" t="str">
        <f t="shared" si="80"/>
        <v/>
      </c>
      <c r="AP224" s="39" t="str">
        <f>IF('Act10'!$Q224&lt;&gt;"",'Act10'!$Q224,"")</f>
        <v/>
      </c>
      <c r="AQ224" s="97">
        <f>'Act10'!$C224</f>
        <v>0</v>
      </c>
      <c r="AR224" s="85" t="str">
        <f t="shared" si="81"/>
        <v/>
      </c>
      <c r="AS224" s="91" t="str">
        <f>IF('Act11'!$Q224&lt;&gt;"",'Act11'!$Q224,"")</f>
        <v/>
      </c>
      <c r="AT224" s="97">
        <f>'Act11'!$C224</f>
        <v>0</v>
      </c>
      <c r="AU224" s="85" t="str">
        <f t="shared" si="82"/>
        <v/>
      </c>
      <c r="AV224" s="91" t="str">
        <f>IF('Act12'!$Q224&lt;&gt;"",'Act12'!$Q224,"")</f>
        <v/>
      </c>
      <c r="AW224" s="97">
        <f>'Act12'!$C224</f>
        <v>0</v>
      </c>
      <c r="AX224" s="85" t="str">
        <f t="shared" si="83"/>
        <v/>
      </c>
    </row>
    <row r="225" spans="2:50">
      <c r="B225" s="95">
        <f t="shared" si="63"/>
        <v>0</v>
      </c>
      <c r="C225" s="95">
        <f t="shared" si="64"/>
        <v>0</v>
      </c>
      <c r="D225" s="95">
        <f t="shared" si="65"/>
        <v>0</v>
      </c>
      <c r="E225" s="95">
        <f t="shared" si="66"/>
        <v>0</v>
      </c>
      <c r="F225" s="95">
        <f t="shared" si="67"/>
        <v>0</v>
      </c>
      <c r="G225" s="95">
        <f t="shared" si="68"/>
        <v>0</v>
      </c>
      <c r="H225" s="95">
        <f t="shared" si="69"/>
        <v>0</v>
      </c>
      <c r="I225" s="95">
        <f t="shared" si="70"/>
        <v>0</v>
      </c>
      <c r="J225" s="95">
        <f t="shared" si="71"/>
        <v>0</v>
      </c>
      <c r="K225" s="95">
        <f t="shared" si="72"/>
        <v>0</v>
      </c>
      <c r="L225" s="95">
        <f t="shared" si="73"/>
        <v>0</v>
      </c>
      <c r="M225" s="94"/>
      <c r="N225" s="91" t="str">
        <f>IF('Act1'!$Q225&lt;&gt;"",'Act1'!$Q225,"")</f>
        <v/>
      </c>
      <c r="O225" s="93">
        <f>'Act1'!$C225</f>
        <v>0</v>
      </c>
      <c r="P225" s="85"/>
      <c r="Q225" s="91" t="str">
        <f>IF('Act2'!$Q225&lt;&gt;"",'Act2'!$Q225,"")</f>
        <v/>
      </c>
      <c r="R225" s="93">
        <f>'Act2'!$C225</f>
        <v>0</v>
      </c>
      <c r="S225" s="85" t="str">
        <f>IF(AND(Q225&lt;&gt;$N225,Q225&lt;&gt;""),"*","")</f>
        <v/>
      </c>
      <c r="T225" s="91" t="str">
        <f>IF('Act3'!$Q225&lt;&gt;"",'Act3'!$Q225,"")</f>
        <v/>
      </c>
      <c r="U225" s="93">
        <f>'Act3'!$C225</f>
        <v>0</v>
      </c>
      <c r="V225" s="85" t="str">
        <f>IF(AND(T225&lt;&gt;$N225,T225&lt;&gt;""),"*","")</f>
        <v/>
      </c>
      <c r="W225" s="91" t="str">
        <f>IF('Act4'!$Q225&lt;&gt;"",'Act4'!$Q225,"")</f>
        <v/>
      </c>
      <c r="X225" s="93">
        <f>'Act4'!$C225</f>
        <v>0</v>
      </c>
      <c r="Y225" s="85" t="str">
        <f t="shared" si="74"/>
        <v/>
      </c>
      <c r="Z225" s="91" t="str">
        <f>IF('Act5'!$Q225&lt;&gt;"",'Act5'!$Q225,"")</f>
        <v/>
      </c>
      <c r="AA225" s="93">
        <f>'Act5'!$C225</f>
        <v>0</v>
      </c>
      <c r="AB225" s="85" t="str">
        <f t="shared" si="75"/>
        <v/>
      </c>
      <c r="AC225" s="91" t="str">
        <f>IF('Act6'!$Q225&lt;&gt;"",'Act6'!$Q225,"")</f>
        <v/>
      </c>
      <c r="AD225" s="93">
        <f>'Act6'!$C225</f>
        <v>0</v>
      </c>
      <c r="AE225" s="85" t="str">
        <f t="shared" si="76"/>
        <v/>
      </c>
      <c r="AF225" s="39" t="str">
        <f>IF('Act7'!$Q225&lt;&gt;"",'Act7'!$Q225,"")</f>
        <v/>
      </c>
      <c r="AG225" s="97">
        <f>'Act7'!$C225</f>
        <v>0</v>
      </c>
      <c r="AH225" s="85" t="str">
        <f t="shared" si="77"/>
        <v/>
      </c>
      <c r="AI225" s="85" t="str">
        <f t="shared" si="78"/>
        <v/>
      </c>
      <c r="AJ225" s="39" t="str">
        <f>IF('Act8'!$Q225&lt;&gt;"",'Act8'!$Q225,"")</f>
        <v/>
      </c>
      <c r="AK225" s="97">
        <f>'Act8'!$C225</f>
        <v>0</v>
      </c>
      <c r="AL225" s="85" t="str">
        <f t="shared" si="79"/>
        <v/>
      </c>
      <c r="AM225" s="39" t="str">
        <f>IF('Act9'!$Q225&lt;&gt;"",'Act9'!$Q225,"")</f>
        <v/>
      </c>
      <c r="AN225" s="97">
        <f>'Act9'!$C225</f>
        <v>0</v>
      </c>
      <c r="AO225" s="85" t="str">
        <f t="shared" si="80"/>
        <v/>
      </c>
      <c r="AP225" s="39" t="str">
        <f>IF('Act10'!$Q225&lt;&gt;"",'Act10'!$Q225,"")</f>
        <v/>
      </c>
      <c r="AQ225" s="97">
        <f>'Act10'!$C225</f>
        <v>0</v>
      </c>
      <c r="AR225" s="85" t="str">
        <f t="shared" si="81"/>
        <v/>
      </c>
      <c r="AS225" s="91" t="str">
        <f>IF('Act11'!$Q225&lt;&gt;"",'Act11'!$Q225,"")</f>
        <v/>
      </c>
      <c r="AT225" s="97">
        <f>'Act11'!$C225</f>
        <v>0</v>
      </c>
      <c r="AU225" s="85" t="str">
        <f t="shared" si="82"/>
        <v/>
      </c>
      <c r="AV225" s="91" t="str">
        <f>IF('Act12'!$Q225&lt;&gt;"",'Act12'!$Q225,"")</f>
        <v/>
      </c>
      <c r="AW225" s="97">
        <f>'Act12'!$C225</f>
        <v>0</v>
      </c>
      <c r="AX225" s="85" t="str">
        <f t="shared" si="83"/>
        <v/>
      </c>
    </row>
    <row r="226" spans="2:50">
      <c r="B226" s="95">
        <f t="shared" si="63"/>
        <v>0</v>
      </c>
      <c r="C226" s="95">
        <f t="shared" si="64"/>
        <v>0</v>
      </c>
      <c r="D226" s="95">
        <f t="shared" si="65"/>
        <v>0</v>
      </c>
      <c r="E226" s="95">
        <f t="shared" si="66"/>
        <v>0</v>
      </c>
      <c r="F226" s="95">
        <f t="shared" si="67"/>
        <v>0</v>
      </c>
      <c r="G226" s="95">
        <f t="shared" si="68"/>
        <v>0</v>
      </c>
      <c r="H226" s="95">
        <f t="shared" si="69"/>
        <v>0</v>
      </c>
      <c r="I226" s="95">
        <f t="shared" si="70"/>
        <v>0</v>
      </c>
      <c r="J226" s="95">
        <f t="shared" si="71"/>
        <v>0</v>
      </c>
      <c r="K226" s="95">
        <f t="shared" si="72"/>
        <v>0</v>
      </c>
      <c r="L226" s="95">
        <f t="shared" si="73"/>
        <v>0</v>
      </c>
      <c r="M226" s="94"/>
      <c r="N226" s="91" t="str">
        <f>IF('Act1'!$Q226&lt;&gt;"",'Act1'!$Q226,"")</f>
        <v/>
      </c>
      <c r="O226" s="93">
        <f>'Act1'!$C226</f>
        <v>0</v>
      </c>
      <c r="P226" s="85"/>
      <c r="Q226" s="91" t="str">
        <f>IF('Act2'!$Q226&lt;&gt;"",'Act2'!$Q226,"")</f>
        <v/>
      </c>
      <c r="R226" s="93">
        <f>'Act2'!$C226</f>
        <v>0</v>
      </c>
      <c r="S226" s="85" t="str">
        <f>IF(AND(Q226&lt;&gt;$N226,Q226&lt;&gt;""),"*","")</f>
        <v/>
      </c>
      <c r="T226" s="91" t="str">
        <f>IF('Act3'!$Q226&lt;&gt;"",'Act3'!$Q226,"")</f>
        <v/>
      </c>
      <c r="U226" s="93">
        <f>'Act3'!$C226</f>
        <v>0</v>
      </c>
      <c r="V226" s="85" t="str">
        <f>IF(AND(T226&lt;&gt;$N226,T226&lt;&gt;""),"*","")</f>
        <v/>
      </c>
      <c r="W226" s="91" t="str">
        <f>IF('Act4'!$Q226&lt;&gt;"",'Act4'!$Q226,"")</f>
        <v/>
      </c>
      <c r="X226" s="93">
        <f>'Act4'!$C226</f>
        <v>0</v>
      </c>
      <c r="Y226" s="85" t="str">
        <f t="shared" si="74"/>
        <v/>
      </c>
      <c r="Z226" s="91" t="str">
        <f>IF('Act5'!$Q226&lt;&gt;"",'Act5'!$Q226,"")</f>
        <v/>
      </c>
      <c r="AA226" s="93">
        <f>'Act5'!$C226</f>
        <v>0</v>
      </c>
      <c r="AB226" s="85" t="str">
        <f t="shared" si="75"/>
        <v/>
      </c>
      <c r="AC226" s="91" t="str">
        <f>IF('Act6'!$Q226&lt;&gt;"",'Act6'!$Q226,"")</f>
        <v/>
      </c>
      <c r="AD226" s="93">
        <f>'Act6'!$C226</f>
        <v>0</v>
      </c>
      <c r="AE226" s="85" t="str">
        <f t="shared" si="76"/>
        <v/>
      </c>
      <c r="AF226" s="39" t="str">
        <f>IF('Act7'!$Q226&lt;&gt;"",'Act7'!$Q226,"")</f>
        <v/>
      </c>
      <c r="AG226" s="97">
        <f>'Act7'!$C226</f>
        <v>0</v>
      </c>
      <c r="AH226" s="85" t="str">
        <f t="shared" si="77"/>
        <v/>
      </c>
      <c r="AI226" s="85" t="str">
        <f t="shared" si="78"/>
        <v/>
      </c>
      <c r="AJ226" s="39" t="str">
        <f>IF('Act8'!$Q226&lt;&gt;"",'Act8'!$Q226,"")</f>
        <v/>
      </c>
      <c r="AK226" s="97">
        <f>'Act8'!$C226</f>
        <v>0</v>
      </c>
      <c r="AL226" s="85" t="str">
        <f t="shared" si="79"/>
        <v/>
      </c>
      <c r="AM226" s="39" t="str">
        <f>IF('Act9'!$Q226&lt;&gt;"",'Act9'!$Q226,"")</f>
        <v/>
      </c>
      <c r="AN226" s="97">
        <f>'Act9'!$C226</f>
        <v>0</v>
      </c>
      <c r="AO226" s="85" t="str">
        <f t="shared" si="80"/>
        <v/>
      </c>
      <c r="AP226" s="39" t="str">
        <f>IF('Act10'!$Q226&lt;&gt;"",'Act10'!$Q226,"")</f>
        <v/>
      </c>
      <c r="AQ226" s="97">
        <f>'Act10'!$C226</f>
        <v>0</v>
      </c>
      <c r="AR226" s="85" t="str">
        <f t="shared" si="81"/>
        <v/>
      </c>
      <c r="AS226" s="91" t="str">
        <f>IF('Act11'!$Q226&lt;&gt;"",'Act11'!$Q226,"")</f>
        <v/>
      </c>
      <c r="AT226" s="97">
        <f>'Act11'!$C226</f>
        <v>0</v>
      </c>
      <c r="AU226" s="85" t="str">
        <f t="shared" si="82"/>
        <v/>
      </c>
      <c r="AV226" s="91" t="str">
        <f>IF('Act12'!$Q226&lt;&gt;"",'Act12'!$Q226,"")</f>
        <v/>
      </c>
      <c r="AW226" s="97">
        <f>'Act12'!$C226</f>
        <v>0</v>
      </c>
      <c r="AX226" s="85" t="str">
        <f t="shared" si="83"/>
        <v/>
      </c>
    </row>
    <row r="227" spans="2:50">
      <c r="B227" s="95">
        <f t="shared" si="63"/>
        <v>0</v>
      </c>
      <c r="C227" s="95">
        <f t="shared" si="64"/>
        <v>0</v>
      </c>
      <c r="D227" s="95">
        <f t="shared" si="65"/>
        <v>0</v>
      </c>
      <c r="E227" s="95">
        <f t="shared" si="66"/>
        <v>0</v>
      </c>
      <c r="F227" s="95">
        <f t="shared" si="67"/>
        <v>0</v>
      </c>
      <c r="G227" s="95">
        <f t="shared" si="68"/>
        <v>0</v>
      </c>
      <c r="H227" s="95">
        <f t="shared" si="69"/>
        <v>0</v>
      </c>
      <c r="I227" s="95">
        <f t="shared" si="70"/>
        <v>0</v>
      </c>
      <c r="J227" s="95">
        <f t="shared" si="71"/>
        <v>0</v>
      </c>
      <c r="K227" s="95">
        <f t="shared" si="72"/>
        <v>0</v>
      </c>
      <c r="L227" s="95">
        <f t="shared" si="73"/>
        <v>0</v>
      </c>
      <c r="M227" s="94"/>
      <c r="N227" s="91" t="str">
        <f>IF('Act1'!$Q227&lt;&gt;"",'Act1'!$Q227,"")</f>
        <v/>
      </c>
      <c r="O227" s="93">
        <f>'Act1'!$C227</f>
        <v>0</v>
      </c>
      <c r="P227" s="85"/>
      <c r="Q227" s="91" t="str">
        <f>IF('Act2'!$Q227&lt;&gt;"",'Act2'!$Q227,"")</f>
        <v/>
      </c>
      <c r="R227" s="93">
        <f>'Act2'!$C227</f>
        <v>0</v>
      </c>
      <c r="S227" s="85" t="str">
        <f>IF(AND(Q227&lt;&gt;$N227,Q227&lt;&gt;""),"*","")</f>
        <v/>
      </c>
      <c r="T227" s="91" t="str">
        <f>IF('Act3'!$Q227&lt;&gt;"",'Act3'!$Q227,"")</f>
        <v/>
      </c>
      <c r="U227" s="93">
        <f>'Act3'!$C227</f>
        <v>0</v>
      </c>
      <c r="V227" s="85" t="str">
        <f>IF(AND(T227&lt;&gt;$N227,T227&lt;&gt;""),"*","")</f>
        <v/>
      </c>
      <c r="W227" s="91" t="str">
        <f>IF('Act4'!$Q227&lt;&gt;"",'Act4'!$Q227,"")</f>
        <v/>
      </c>
      <c r="X227" s="93">
        <f>'Act4'!$C227</f>
        <v>0</v>
      </c>
      <c r="Y227" s="85" t="str">
        <f t="shared" si="74"/>
        <v/>
      </c>
      <c r="Z227" s="91" t="str">
        <f>IF('Act5'!$Q227&lt;&gt;"",'Act5'!$Q227,"")</f>
        <v/>
      </c>
      <c r="AA227" s="93">
        <f>'Act5'!$C227</f>
        <v>0</v>
      </c>
      <c r="AB227" s="85" t="str">
        <f t="shared" si="75"/>
        <v/>
      </c>
      <c r="AC227" s="91" t="str">
        <f>IF('Act6'!$Q227&lt;&gt;"",'Act6'!$Q227,"")</f>
        <v/>
      </c>
      <c r="AD227" s="93">
        <f>'Act6'!$C227</f>
        <v>0</v>
      </c>
      <c r="AE227" s="85" t="str">
        <f t="shared" si="76"/>
        <v/>
      </c>
      <c r="AF227" s="39" t="str">
        <f>IF('Act7'!$Q227&lt;&gt;"",'Act7'!$Q227,"")</f>
        <v/>
      </c>
      <c r="AG227" s="97">
        <f>'Act7'!$C227</f>
        <v>0</v>
      </c>
      <c r="AH227" s="85" t="str">
        <f t="shared" si="77"/>
        <v/>
      </c>
      <c r="AI227" s="85" t="str">
        <f t="shared" si="78"/>
        <v/>
      </c>
      <c r="AJ227" s="39" t="str">
        <f>IF('Act8'!$Q227&lt;&gt;"",'Act8'!$Q227,"")</f>
        <v/>
      </c>
      <c r="AK227" s="97">
        <f>'Act8'!$C227</f>
        <v>0</v>
      </c>
      <c r="AL227" s="85" t="str">
        <f t="shared" si="79"/>
        <v/>
      </c>
      <c r="AM227" s="39" t="str">
        <f>IF('Act9'!$Q227&lt;&gt;"",'Act9'!$Q227,"")</f>
        <v/>
      </c>
      <c r="AN227" s="97">
        <f>'Act9'!$C227</f>
        <v>0</v>
      </c>
      <c r="AO227" s="85" t="str">
        <f t="shared" si="80"/>
        <v/>
      </c>
      <c r="AP227" s="39" t="str">
        <f>IF('Act10'!$Q227&lt;&gt;"",'Act10'!$Q227,"")</f>
        <v/>
      </c>
      <c r="AQ227" s="97">
        <f>'Act10'!$C227</f>
        <v>0</v>
      </c>
      <c r="AR227" s="85" t="str">
        <f t="shared" si="81"/>
        <v/>
      </c>
      <c r="AS227" s="91" t="str">
        <f>IF('Act11'!$Q227&lt;&gt;"",'Act11'!$Q227,"")</f>
        <v/>
      </c>
      <c r="AT227" s="97">
        <f>'Act11'!$C227</f>
        <v>0</v>
      </c>
      <c r="AU227" s="85" t="str">
        <f t="shared" si="82"/>
        <v/>
      </c>
      <c r="AV227" s="91" t="str">
        <f>IF('Act12'!$Q227&lt;&gt;"",'Act12'!$Q227,"")</f>
        <v/>
      </c>
      <c r="AW227" s="97">
        <f>'Act12'!$C227</f>
        <v>0</v>
      </c>
      <c r="AX227" s="85" t="str">
        <f t="shared" si="83"/>
        <v/>
      </c>
    </row>
    <row r="228" spans="2:50">
      <c r="B228" s="95">
        <f t="shared" si="63"/>
        <v>0</v>
      </c>
      <c r="C228" s="95">
        <f t="shared" si="64"/>
        <v>0</v>
      </c>
      <c r="D228" s="95">
        <f t="shared" si="65"/>
        <v>0</v>
      </c>
      <c r="E228" s="95">
        <f t="shared" si="66"/>
        <v>0</v>
      </c>
      <c r="F228" s="95">
        <f t="shared" si="67"/>
        <v>0</v>
      </c>
      <c r="G228" s="95">
        <f t="shared" si="68"/>
        <v>0</v>
      </c>
      <c r="H228" s="95">
        <f t="shared" si="69"/>
        <v>0</v>
      </c>
      <c r="I228" s="95">
        <f t="shared" si="70"/>
        <v>0</v>
      </c>
      <c r="J228" s="95">
        <f t="shared" si="71"/>
        <v>0</v>
      </c>
      <c r="K228" s="95">
        <f t="shared" si="72"/>
        <v>0</v>
      </c>
      <c r="L228" s="95">
        <f t="shared" si="73"/>
        <v>0</v>
      </c>
      <c r="M228" s="94"/>
      <c r="N228" s="91" t="str">
        <f>IF('Act1'!$Q228&lt;&gt;"",'Act1'!$Q228,"")</f>
        <v/>
      </c>
      <c r="O228" s="93">
        <f>'Act1'!$C228</f>
        <v>0</v>
      </c>
      <c r="P228" s="85"/>
      <c r="Q228" s="91" t="str">
        <f>IF('Act2'!$Q228&lt;&gt;"",'Act2'!$Q228,"")</f>
        <v/>
      </c>
      <c r="R228" s="93">
        <f>'Act2'!$C228</f>
        <v>0</v>
      </c>
      <c r="S228" s="85" t="str">
        <f>IF(AND(Q228&lt;&gt;$N228,Q228&lt;&gt;""),"*","")</f>
        <v/>
      </c>
      <c r="T228" s="91" t="str">
        <f>IF('Act3'!$Q228&lt;&gt;"",'Act3'!$Q228,"")</f>
        <v/>
      </c>
      <c r="U228" s="93">
        <f>'Act3'!$C228</f>
        <v>0</v>
      </c>
      <c r="V228" s="85" t="str">
        <f>IF(AND(T228&lt;&gt;$N228,T228&lt;&gt;""),"*","")</f>
        <v/>
      </c>
      <c r="W228" s="91" t="str">
        <f>IF('Act4'!$Q228&lt;&gt;"",'Act4'!$Q228,"")</f>
        <v/>
      </c>
      <c r="X228" s="93">
        <f>'Act4'!$C228</f>
        <v>0</v>
      </c>
      <c r="Y228" s="85" t="str">
        <f t="shared" si="74"/>
        <v/>
      </c>
      <c r="Z228" s="91" t="str">
        <f>IF('Act5'!$Q228&lt;&gt;"",'Act5'!$Q228,"")</f>
        <v/>
      </c>
      <c r="AA228" s="93">
        <f>'Act5'!$C228</f>
        <v>0</v>
      </c>
      <c r="AB228" s="85" t="str">
        <f t="shared" si="75"/>
        <v/>
      </c>
      <c r="AC228" s="91" t="str">
        <f>IF('Act6'!$Q228&lt;&gt;"",'Act6'!$Q228,"")</f>
        <v/>
      </c>
      <c r="AD228" s="93">
        <f>'Act6'!$C228</f>
        <v>0</v>
      </c>
      <c r="AE228" s="85" t="str">
        <f t="shared" si="76"/>
        <v/>
      </c>
      <c r="AF228" s="39" t="str">
        <f>IF('Act7'!$Q228&lt;&gt;"",'Act7'!$Q228,"")</f>
        <v/>
      </c>
      <c r="AG228" s="97">
        <f>'Act7'!$C228</f>
        <v>0</v>
      </c>
      <c r="AH228" s="85" t="str">
        <f t="shared" si="77"/>
        <v/>
      </c>
      <c r="AI228" s="85" t="str">
        <f t="shared" si="78"/>
        <v/>
      </c>
      <c r="AJ228" s="39" t="str">
        <f>IF('Act8'!$Q228&lt;&gt;"",'Act8'!$Q228,"")</f>
        <v/>
      </c>
      <c r="AK228" s="97">
        <f>'Act8'!$C228</f>
        <v>0</v>
      </c>
      <c r="AL228" s="85" t="str">
        <f t="shared" si="79"/>
        <v/>
      </c>
      <c r="AM228" s="39" t="str">
        <f>IF('Act9'!$Q228&lt;&gt;"",'Act9'!$Q228,"")</f>
        <v/>
      </c>
      <c r="AN228" s="97">
        <f>'Act9'!$C228</f>
        <v>0</v>
      </c>
      <c r="AO228" s="85" t="str">
        <f t="shared" si="80"/>
        <v/>
      </c>
      <c r="AP228" s="39" t="str">
        <f>IF('Act10'!$Q228&lt;&gt;"",'Act10'!$Q228,"")</f>
        <v/>
      </c>
      <c r="AQ228" s="97">
        <f>'Act10'!$C228</f>
        <v>0</v>
      </c>
      <c r="AR228" s="85" t="str">
        <f t="shared" si="81"/>
        <v/>
      </c>
      <c r="AS228" s="91" t="str">
        <f>IF('Act11'!$Q228&lt;&gt;"",'Act11'!$Q228,"")</f>
        <v/>
      </c>
      <c r="AT228" s="97">
        <f>'Act11'!$C228</f>
        <v>0</v>
      </c>
      <c r="AU228" s="85" t="str">
        <f t="shared" si="82"/>
        <v/>
      </c>
      <c r="AV228" s="91" t="str">
        <f>IF('Act12'!$Q228&lt;&gt;"",'Act12'!$Q228,"")</f>
        <v/>
      </c>
      <c r="AW228" s="97">
        <f>'Act12'!$C228</f>
        <v>0</v>
      </c>
      <c r="AX228" s="85" t="str">
        <f t="shared" si="83"/>
        <v/>
      </c>
    </row>
    <row r="229" spans="2:50">
      <c r="B229" s="95">
        <f t="shared" si="63"/>
        <v>0</v>
      </c>
      <c r="C229" s="95">
        <f t="shared" si="64"/>
        <v>0</v>
      </c>
      <c r="D229" s="95">
        <f t="shared" si="65"/>
        <v>0</v>
      </c>
      <c r="E229" s="95">
        <f t="shared" si="66"/>
        <v>0</v>
      </c>
      <c r="F229" s="95">
        <f t="shared" si="67"/>
        <v>0</v>
      </c>
      <c r="G229" s="95">
        <f t="shared" si="68"/>
        <v>0</v>
      </c>
      <c r="H229" s="95">
        <f t="shared" si="69"/>
        <v>0</v>
      </c>
      <c r="I229" s="95">
        <f t="shared" si="70"/>
        <v>0</v>
      </c>
      <c r="J229" s="95">
        <f t="shared" si="71"/>
        <v>0</v>
      </c>
      <c r="K229" s="95">
        <f t="shared" si="72"/>
        <v>0</v>
      </c>
      <c r="L229" s="95">
        <f t="shared" si="73"/>
        <v>0</v>
      </c>
      <c r="M229" s="94"/>
      <c r="N229" s="91" t="str">
        <f>IF('Act1'!$Q229&lt;&gt;"",'Act1'!$Q229,"")</f>
        <v/>
      </c>
      <c r="O229" s="93">
        <f>'Act1'!$C229</f>
        <v>0</v>
      </c>
      <c r="P229" s="85"/>
      <c r="Q229" s="91" t="str">
        <f>IF('Act2'!$Q229&lt;&gt;"",'Act2'!$Q229,"")</f>
        <v/>
      </c>
      <c r="R229" s="93">
        <f>'Act2'!$C229</f>
        <v>0</v>
      </c>
      <c r="S229" s="85" t="str">
        <f>IF(AND(Q229&lt;&gt;$N229,Q229&lt;&gt;""),"*","")</f>
        <v/>
      </c>
      <c r="T229" s="91" t="str">
        <f>IF('Act3'!$Q229&lt;&gt;"",'Act3'!$Q229,"")</f>
        <v/>
      </c>
      <c r="U229" s="93">
        <f>'Act3'!$C229</f>
        <v>0</v>
      </c>
      <c r="V229" s="85" t="str">
        <f>IF(AND(T229&lt;&gt;$N229,T229&lt;&gt;""),"*","")</f>
        <v/>
      </c>
      <c r="W229" s="91" t="str">
        <f>IF('Act4'!$Q229&lt;&gt;"",'Act4'!$Q229,"")</f>
        <v/>
      </c>
      <c r="X229" s="93">
        <f>'Act4'!$C229</f>
        <v>0</v>
      </c>
      <c r="Y229" s="85" t="str">
        <f t="shared" si="74"/>
        <v/>
      </c>
      <c r="Z229" s="91" t="str">
        <f>IF('Act5'!$Q229&lt;&gt;"",'Act5'!$Q229,"")</f>
        <v/>
      </c>
      <c r="AA229" s="93">
        <f>'Act5'!$C229</f>
        <v>0</v>
      </c>
      <c r="AB229" s="85" t="str">
        <f t="shared" si="75"/>
        <v/>
      </c>
      <c r="AC229" s="91" t="str">
        <f>IF('Act6'!$Q229&lt;&gt;"",'Act6'!$Q229,"")</f>
        <v/>
      </c>
      <c r="AD229" s="93">
        <f>'Act6'!$C229</f>
        <v>0</v>
      </c>
      <c r="AE229" s="85" t="str">
        <f t="shared" si="76"/>
        <v/>
      </c>
      <c r="AF229" s="39" t="str">
        <f>IF('Act7'!$Q229&lt;&gt;"",'Act7'!$Q229,"")</f>
        <v/>
      </c>
      <c r="AG229" s="97">
        <f>'Act7'!$C229</f>
        <v>0</v>
      </c>
      <c r="AH229" s="85" t="str">
        <f t="shared" si="77"/>
        <v/>
      </c>
      <c r="AI229" s="85" t="str">
        <f t="shared" si="78"/>
        <v/>
      </c>
      <c r="AJ229" s="39" t="str">
        <f>IF('Act8'!$Q229&lt;&gt;"",'Act8'!$Q229,"")</f>
        <v/>
      </c>
      <c r="AK229" s="97">
        <f>'Act8'!$C229</f>
        <v>0</v>
      </c>
      <c r="AL229" s="85" t="str">
        <f t="shared" si="79"/>
        <v/>
      </c>
      <c r="AM229" s="39" t="str">
        <f>IF('Act9'!$Q229&lt;&gt;"",'Act9'!$Q229,"")</f>
        <v/>
      </c>
      <c r="AN229" s="97">
        <f>'Act9'!$C229</f>
        <v>0</v>
      </c>
      <c r="AO229" s="85" t="str">
        <f t="shared" si="80"/>
        <v/>
      </c>
      <c r="AP229" s="39" t="str">
        <f>IF('Act10'!$Q229&lt;&gt;"",'Act10'!$Q229,"")</f>
        <v/>
      </c>
      <c r="AQ229" s="97">
        <f>'Act10'!$C229</f>
        <v>0</v>
      </c>
      <c r="AR229" s="85" t="str">
        <f t="shared" si="81"/>
        <v/>
      </c>
      <c r="AS229" s="91" t="str">
        <f>IF('Act11'!$Q229&lt;&gt;"",'Act11'!$Q229,"")</f>
        <v/>
      </c>
      <c r="AT229" s="97">
        <f>'Act11'!$C229</f>
        <v>0</v>
      </c>
      <c r="AU229" s="85" t="str">
        <f t="shared" si="82"/>
        <v/>
      </c>
      <c r="AV229" s="91" t="str">
        <f>IF('Act12'!$Q229&lt;&gt;"",'Act12'!$Q229,"")</f>
        <v/>
      </c>
      <c r="AW229" s="97">
        <f>'Act12'!$C229</f>
        <v>0</v>
      </c>
      <c r="AX229" s="85" t="str">
        <f t="shared" si="83"/>
        <v/>
      </c>
    </row>
    <row r="230" spans="2:50">
      <c r="B230" s="95">
        <f t="shared" si="63"/>
        <v>0</v>
      </c>
      <c r="C230" s="95">
        <f t="shared" si="64"/>
        <v>0</v>
      </c>
      <c r="D230" s="95">
        <f t="shared" si="65"/>
        <v>0</v>
      </c>
      <c r="E230" s="95">
        <f t="shared" si="66"/>
        <v>0</v>
      </c>
      <c r="F230" s="95">
        <f t="shared" si="67"/>
        <v>0</v>
      </c>
      <c r="G230" s="95">
        <f t="shared" si="68"/>
        <v>0</v>
      </c>
      <c r="H230" s="95">
        <f t="shared" si="69"/>
        <v>0</v>
      </c>
      <c r="I230" s="95">
        <f t="shared" si="70"/>
        <v>0</v>
      </c>
      <c r="J230" s="95">
        <f t="shared" si="71"/>
        <v>0</v>
      </c>
      <c r="K230" s="95">
        <f t="shared" si="72"/>
        <v>0</v>
      </c>
      <c r="L230" s="95">
        <f t="shared" si="73"/>
        <v>0</v>
      </c>
      <c r="M230" s="94"/>
      <c r="N230" s="91" t="str">
        <f>IF('Act1'!$Q230&lt;&gt;"",'Act1'!$Q230,"")</f>
        <v/>
      </c>
      <c r="O230" s="93">
        <f>'Act1'!$C230</f>
        <v>0</v>
      </c>
      <c r="P230" s="85"/>
      <c r="Q230" s="91" t="str">
        <f>IF('Act2'!$Q230&lt;&gt;"",'Act2'!$Q230,"")</f>
        <v/>
      </c>
      <c r="R230" s="93">
        <f>'Act2'!$C230</f>
        <v>0</v>
      </c>
      <c r="S230" s="85" t="str">
        <f>IF(AND(Q230&lt;&gt;$N230,Q230&lt;&gt;""),"*","")</f>
        <v/>
      </c>
      <c r="T230" s="91" t="str">
        <f>IF('Act3'!$Q230&lt;&gt;"",'Act3'!$Q230,"")</f>
        <v/>
      </c>
      <c r="U230" s="93">
        <f>'Act3'!$C230</f>
        <v>0</v>
      </c>
      <c r="V230" s="85" t="str">
        <f>IF(AND(T230&lt;&gt;$N230,T230&lt;&gt;""),"*","")</f>
        <v/>
      </c>
      <c r="W230" s="91" t="str">
        <f>IF('Act4'!$Q230&lt;&gt;"",'Act4'!$Q230,"")</f>
        <v/>
      </c>
      <c r="X230" s="93">
        <f>'Act4'!$C230</f>
        <v>0</v>
      </c>
      <c r="Y230" s="85" t="str">
        <f t="shared" si="74"/>
        <v/>
      </c>
      <c r="Z230" s="91" t="str">
        <f>IF('Act5'!$Q230&lt;&gt;"",'Act5'!$Q230,"")</f>
        <v/>
      </c>
      <c r="AA230" s="93">
        <f>'Act5'!$C230</f>
        <v>0</v>
      </c>
      <c r="AB230" s="85" t="str">
        <f t="shared" si="75"/>
        <v/>
      </c>
      <c r="AC230" s="91" t="str">
        <f>IF('Act6'!$Q230&lt;&gt;"",'Act6'!$Q230,"")</f>
        <v/>
      </c>
      <c r="AD230" s="93">
        <f>'Act6'!$C230</f>
        <v>0</v>
      </c>
      <c r="AE230" s="85" t="str">
        <f t="shared" si="76"/>
        <v/>
      </c>
      <c r="AF230" s="39" t="str">
        <f>IF('Act7'!$Q230&lt;&gt;"",'Act7'!$Q230,"")</f>
        <v/>
      </c>
      <c r="AG230" s="97">
        <f>'Act7'!$C230</f>
        <v>0</v>
      </c>
      <c r="AH230" s="85" t="str">
        <f t="shared" si="77"/>
        <v/>
      </c>
      <c r="AI230" s="85" t="str">
        <f t="shared" si="78"/>
        <v/>
      </c>
      <c r="AJ230" s="39" t="str">
        <f>IF('Act8'!$Q230&lt;&gt;"",'Act8'!$Q230,"")</f>
        <v/>
      </c>
      <c r="AK230" s="97">
        <f>'Act8'!$C230</f>
        <v>0</v>
      </c>
      <c r="AL230" s="85" t="str">
        <f t="shared" si="79"/>
        <v/>
      </c>
      <c r="AM230" s="39" t="str">
        <f>IF('Act9'!$Q230&lt;&gt;"",'Act9'!$Q230,"")</f>
        <v/>
      </c>
      <c r="AN230" s="97">
        <f>'Act9'!$C230</f>
        <v>0</v>
      </c>
      <c r="AO230" s="85" t="str">
        <f t="shared" si="80"/>
        <v/>
      </c>
      <c r="AP230" s="39" t="str">
        <f>IF('Act10'!$Q230&lt;&gt;"",'Act10'!$Q230,"")</f>
        <v/>
      </c>
      <c r="AQ230" s="97">
        <f>'Act10'!$C230</f>
        <v>0</v>
      </c>
      <c r="AR230" s="85" t="str">
        <f t="shared" si="81"/>
        <v/>
      </c>
      <c r="AS230" s="91" t="str">
        <f>IF('Act11'!$Q230&lt;&gt;"",'Act11'!$Q230,"")</f>
        <v/>
      </c>
      <c r="AT230" s="97">
        <f>'Act11'!$C230</f>
        <v>0</v>
      </c>
      <c r="AU230" s="85" t="str">
        <f t="shared" si="82"/>
        <v/>
      </c>
      <c r="AV230" s="91" t="str">
        <f>IF('Act12'!$Q230&lt;&gt;"",'Act12'!$Q230,"")</f>
        <v/>
      </c>
      <c r="AW230" s="97">
        <f>'Act12'!$C230</f>
        <v>0</v>
      </c>
      <c r="AX230" s="85" t="str">
        <f t="shared" si="83"/>
        <v/>
      </c>
    </row>
    <row r="231" spans="2:50">
      <c r="B231" s="95">
        <f t="shared" si="63"/>
        <v>0</v>
      </c>
      <c r="C231" s="95">
        <f t="shared" si="64"/>
        <v>0</v>
      </c>
      <c r="D231" s="95">
        <f t="shared" si="65"/>
        <v>0</v>
      </c>
      <c r="E231" s="95">
        <f t="shared" si="66"/>
        <v>0</v>
      </c>
      <c r="F231" s="95">
        <f t="shared" si="67"/>
        <v>0</v>
      </c>
      <c r="G231" s="95">
        <f t="shared" si="68"/>
        <v>0</v>
      </c>
      <c r="H231" s="95">
        <f t="shared" si="69"/>
        <v>0</v>
      </c>
      <c r="I231" s="95">
        <f t="shared" si="70"/>
        <v>0</v>
      </c>
      <c r="J231" s="95">
        <f t="shared" si="71"/>
        <v>0</v>
      </c>
      <c r="K231" s="95">
        <f t="shared" si="72"/>
        <v>0</v>
      </c>
      <c r="L231" s="95">
        <f t="shared" si="73"/>
        <v>0</v>
      </c>
      <c r="M231" s="94"/>
      <c r="N231" s="91" t="str">
        <f>IF('Act1'!$Q231&lt;&gt;"",'Act1'!$Q231,"")</f>
        <v/>
      </c>
      <c r="O231" s="93">
        <f>'Act1'!$C231</f>
        <v>0</v>
      </c>
      <c r="P231" s="85"/>
      <c r="Q231" s="91" t="str">
        <f>IF('Act2'!$Q231&lt;&gt;"",'Act2'!$Q231,"")</f>
        <v/>
      </c>
      <c r="R231" s="93">
        <f>'Act2'!$C231</f>
        <v>0</v>
      </c>
      <c r="S231" s="85" t="str">
        <f>IF(AND(Q231&lt;&gt;$N231,Q231&lt;&gt;""),"*","")</f>
        <v/>
      </c>
      <c r="T231" s="91" t="str">
        <f>IF('Act3'!$Q231&lt;&gt;"",'Act3'!$Q231,"")</f>
        <v/>
      </c>
      <c r="U231" s="93">
        <f>'Act3'!$C231</f>
        <v>0</v>
      </c>
      <c r="V231" s="85" t="str">
        <f>IF(AND(T231&lt;&gt;$N231,T231&lt;&gt;""),"*","")</f>
        <v/>
      </c>
      <c r="W231" s="91" t="str">
        <f>IF('Act4'!$Q231&lt;&gt;"",'Act4'!$Q231,"")</f>
        <v/>
      </c>
      <c r="X231" s="93">
        <f>'Act4'!$C231</f>
        <v>0</v>
      </c>
      <c r="Y231" s="85" t="str">
        <f t="shared" si="74"/>
        <v/>
      </c>
      <c r="Z231" s="91" t="str">
        <f>IF('Act5'!$Q231&lt;&gt;"",'Act5'!$Q231,"")</f>
        <v/>
      </c>
      <c r="AA231" s="93">
        <f>'Act5'!$C231</f>
        <v>0</v>
      </c>
      <c r="AB231" s="85" t="str">
        <f t="shared" si="75"/>
        <v/>
      </c>
      <c r="AC231" s="91" t="str">
        <f>IF('Act6'!$Q231&lt;&gt;"",'Act6'!$Q231,"")</f>
        <v/>
      </c>
      <c r="AD231" s="93">
        <f>'Act6'!$C231</f>
        <v>0</v>
      </c>
      <c r="AE231" s="85" t="str">
        <f t="shared" si="76"/>
        <v/>
      </c>
      <c r="AF231" s="39" t="str">
        <f>IF('Act7'!$Q231&lt;&gt;"",'Act7'!$Q231,"")</f>
        <v/>
      </c>
      <c r="AG231" s="97">
        <f>'Act7'!$C231</f>
        <v>0</v>
      </c>
      <c r="AH231" s="85" t="str">
        <f t="shared" si="77"/>
        <v/>
      </c>
      <c r="AI231" s="85" t="str">
        <f t="shared" si="78"/>
        <v/>
      </c>
      <c r="AJ231" s="39" t="str">
        <f>IF('Act8'!$Q231&lt;&gt;"",'Act8'!$Q231,"")</f>
        <v/>
      </c>
      <c r="AK231" s="97">
        <f>'Act8'!$C231</f>
        <v>0</v>
      </c>
      <c r="AL231" s="85" t="str">
        <f t="shared" si="79"/>
        <v/>
      </c>
      <c r="AM231" s="39" t="str">
        <f>IF('Act9'!$Q231&lt;&gt;"",'Act9'!$Q231,"")</f>
        <v/>
      </c>
      <c r="AN231" s="97">
        <f>'Act9'!$C231</f>
        <v>0</v>
      </c>
      <c r="AO231" s="85" t="str">
        <f t="shared" si="80"/>
        <v/>
      </c>
      <c r="AP231" s="39" t="str">
        <f>IF('Act10'!$Q231&lt;&gt;"",'Act10'!$Q231,"")</f>
        <v/>
      </c>
      <c r="AQ231" s="97">
        <f>'Act10'!$C231</f>
        <v>0</v>
      </c>
      <c r="AR231" s="85" t="str">
        <f t="shared" si="81"/>
        <v/>
      </c>
      <c r="AS231" s="91" t="str">
        <f>IF('Act11'!$Q231&lt;&gt;"",'Act11'!$Q231,"")</f>
        <v/>
      </c>
      <c r="AT231" s="97">
        <f>'Act11'!$C231</f>
        <v>0</v>
      </c>
      <c r="AU231" s="85" t="str">
        <f t="shared" si="82"/>
        <v/>
      </c>
      <c r="AV231" s="91" t="str">
        <f>IF('Act12'!$Q231&lt;&gt;"",'Act12'!$Q231,"")</f>
        <v/>
      </c>
      <c r="AW231" s="97">
        <f>'Act12'!$C231</f>
        <v>0</v>
      </c>
      <c r="AX231" s="85" t="str">
        <f t="shared" si="83"/>
        <v/>
      </c>
    </row>
    <row r="232" spans="2:50">
      <c r="B232" s="95">
        <f t="shared" si="63"/>
        <v>0</v>
      </c>
      <c r="C232" s="95">
        <f t="shared" si="64"/>
        <v>0</v>
      </c>
      <c r="D232" s="95">
        <f t="shared" si="65"/>
        <v>0</v>
      </c>
      <c r="E232" s="95">
        <f t="shared" si="66"/>
        <v>0</v>
      </c>
      <c r="F232" s="95">
        <f t="shared" si="67"/>
        <v>0</v>
      </c>
      <c r="G232" s="95">
        <f t="shared" si="68"/>
        <v>0</v>
      </c>
      <c r="H232" s="95">
        <f t="shared" si="69"/>
        <v>0</v>
      </c>
      <c r="I232" s="95">
        <f t="shared" si="70"/>
        <v>0</v>
      </c>
      <c r="J232" s="95">
        <f t="shared" si="71"/>
        <v>0</v>
      </c>
      <c r="K232" s="95">
        <f t="shared" si="72"/>
        <v>0</v>
      </c>
      <c r="L232" s="95">
        <f t="shared" si="73"/>
        <v>0</v>
      </c>
      <c r="M232" s="94"/>
      <c r="N232" s="91" t="str">
        <f>IF('Act1'!$Q232&lt;&gt;"",'Act1'!$Q232,"")</f>
        <v/>
      </c>
      <c r="O232" s="93">
        <f>'Act1'!$C232</f>
        <v>0</v>
      </c>
      <c r="P232" s="85"/>
      <c r="Q232" s="91" t="str">
        <f>IF('Act2'!$Q232&lt;&gt;"",'Act2'!$Q232,"")</f>
        <v/>
      </c>
      <c r="R232" s="93">
        <f>'Act2'!$C232</f>
        <v>0</v>
      </c>
      <c r="S232" s="85" t="str">
        <f>IF(AND(Q232&lt;&gt;$N232,Q232&lt;&gt;""),"*","")</f>
        <v/>
      </c>
      <c r="T232" s="91" t="str">
        <f>IF('Act3'!$Q232&lt;&gt;"",'Act3'!$Q232,"")</f>
        <v/>
      </c>
      <c r="U232" s="93">
        <f>'Act3'!$C232</f>
        <v>0</v>
      </c>
      <c r="V232" s="85" t="str">
        <f>IF(AND(T232&lt;&gt;$N232,T232&lt;&gt;""),"*","")</f>
        <v/>
      </c>
      <c r="W232" s="91" t="str">
        <f>IF('Act4'!$Q232&lt;&gt;"",'Act4'!$Q232,"")</f>
        <v/>
      </c>
      <c r="X232" s="93">
        <f>'Act4'!$C232</f>
        <v>0</v>
      </c>
      <c r="Y232" s="85" t="str">
        <f t="shared" si="74"/>
        <v/>
      </c>
      <c r="Z232" s="91" t="str">
        <f>IF('Act5'!$Q232&lt;&gt;"",'Act5'!$Q232,"")</f>
        <v/>
      </c>
      <c r="AA232" s="93">
        <f>'Act5'!$C232</f>
        <v>0</v>
      </c>
      <c r="AB232" s="85" t="str">
        <f t="shared" si="75"/>
        <v/>
      </c>
      <c r="AC232" s="91" t="str">
        <f>IF('Act6'!$Q232&lt;&gt;"",'Act6'!$Q232,"")</f>
        <v/>
      </c>
      <c r="AD232" s="93">
        <f>'Act6'!$C232</f>
        <v>0</v>
      </c>
      <c r="AE232" s="85" t="str">
        <f t="shared" si="76"/>
        <v/>
      </c>
      <c r="AF232" s="39" t="str">
        <f>IF('Act7'!$Q232&lt;&gt;"",'Act7'!$Q232,"")</f>
        <v/>
      </c>
      <c r="AG232" s="97">
        <f>'Act7'!$C232</f>
        <v>0</v>
      </c>
      <c r="AH232" s="85" t="str">
        <f t="shared" si="77"/>
        <v/>
      </c>
      <c r="AI232" s="85" t="str">
        <f t="shared" si="78"/>
        <v/>
      </c>
      <c r="AJ232" s="39" t="str">
        <f>IF('Act8'!$Q232&lt;&gt;"",'Act8'!$Q232,"")</f>
        <v/>
      </c>
      <c r="AK232" s="97">
        <f>'Act8'!$C232</f>
        <v>0</v>
      </c>
      <c r="AL232" s="85" t="str">
        <f t="shared" si="79"/>
        <v/>
      </c>
      <c r="AM232" s="39" t="str">
        <f>IF('Act9'!$Q232&lt;&gt;"",'Act9'!$Q232,"")</f>
        <v/>
      </c>
      <c r="AN232" s="97">
        <f>'Act9'!$C232</f>
        <v>0</v>
      </c>
      <c r="AO232" s="85" t="str">
        <f t="shared" si="80"/>
        <v/>
      </c>
      <c r="AP232" s="39" t="str">
        <f>IF('Act10'!$Q232&lt;&gt;"",'Act10'!$Q232,"")</f>
        <v/>
      </c>
      <c r="AQ232" s="97">
        <f>'Act10'!$C232</f>
        <v>0</v>
      </c>
      <c r="AR232" s="85" t="str">
        <f t="shared" si="81"/>
        <v/>
      </c>
      <c r="AS232" s="91" t="str">
        <f>IF('Act11'!$Q232&lt;&gt;"",'Act11'!$Q232,"")</f>
        <v/>
      </c>
      <c r="AT232" s="97">
        <f>'Act11'!$C232</f>
        <v>0</v>
      </c>
      <c r="AU232" s="85" t="str">
        <f t="shared" si="82"/>
        <v/>
      </c>
      <c r="AV232" s="91" t="str">
        <f>IF('Act12'!$Q232&lt;&gt;"",'Act12'!$Q232,"")</f>
        <v/>
      </c>
      <c r="AW232" s="97">
        <f>'Act12'!$C232</f>
        <v>0</v>
      </c>
      <c r="AX232" s="85" t="str">
        <f t="shared" si="83"/>
        <v/>
      </c>
    </row>
    <row r="233" spans="2:50">
      <c r="B233" s="95">
        <f t="shared" si="63"/>
        <v>0</v>
      </c>
      <c r="C233" s="95">
        <f t="shared" si="64"/>
        <v>0</v>
      </c>
      <c r="D233" s="95">
        <f t="shared" si="65"/>
        <v>0</v>
      </c>
      <c r="E233" s="95">
        <f t="shared" si="66"/>
        <v>0</v>
      </c>
      <c r="F233" s="95">
        <f t="shared" si="67"/>
        <v>0</v>
      </c>
      <c r="G233" s="95">
        <f t="shared" si="68"/>
        <v>0</v>
      </c>
      <c r="H233" s="95">
        <f t="shared" si="69"/>
        <v>0</v>
      </c>
      <c r="I233" s="95">
        <f t="shared" si="70"/>
        <v>0</v>
      </c>
      <c r="J233" s="95">
        <f t="shared" si="71"/>
        <v>0</v>
      </c>
      <c r="K233" s="95">
        <f t="shared" si="72"/>
        <v>0</v>
      </c>
      <c r="L233" s="95">
        <f t="shared" si="73"/>
        <v>0</v>
      </c>
      <c r="M233" s="94"/>
      <c r="N233" s="91" t="str">
        <f>IF('Act1'!$Q233&lt;&gt;"",'Act1'!$Q233,"")</f>
        <v/>
      </c>
      <c r="O233" s="93">
        <f>'Act1'!$C233</f>
        <v>0</v>
      </c>
      <c r="P233" s="85"/>
      <c r="Q233" s="91" t="str">
        <f>IF('Act2'!$Q233&lt;&gt;"",'Act2'!$Q233,"")</f>
        <v/>
      </c>
      <c r="R233" s="93">
        <f>'Act2'!$C233</f>
        <v>0</v>
      </c>
      <c r="S233" s="85" t="str">
        <f>IF(AND(Q233&lt;&gt;$N233,Q233&lt;&gt;""),"*","")</f>
        <v/>
      </c>
      <c r="T233" s="91" t="str">
        <f>IF('Act3'!$Q233&lt;&gt;"",'Act3'!$Q233,"")</f>
        <v/>
      </c>
      <c r="U233" s="93">
        <f>'Act3'!$C233</f>
        <v>0</v>
      </c>
      <c r="V233" s="85" t="str">
        <f>IF(AND(T233&lt;&gt;$N233,T233&lt;&gt;""),"*","")</f>
        <v/>
      </c>
      <c r="W233" s="91" t="str">
        <f>IF('Act4'!$Q233&lt;&gt;"",'Act4'!$Q233,"")</f>
        <v/>
      </c>
      <c r="X233" s="93">
        <f>'Act4'!$C233</f>
        <v>0</v>
      </c>
      <c r="Y233" s="85" t="str">
        <f t="shared" si="74"/>
        <v/>
      </c>
      <c r="Z233" s="91" t="str">
        <f>IF('Act5'!$Q233&lt;&gt;"",'Act5'!$Q233,"")</f>
        <v/>
      </c>
      <c r="AA233" s="93">
        <f>'Act5'!$C233</f>
        <v>0</v>
      </c>
      <c r="AB233" s="85" t="str">
        <f t="shared" si="75"/>
        <v/>
      </c>
      <c r="AC233" s="91" t="str">
        <f>IF('Act6'!$Q233&lt;&gt;"",'Act6'!$Q233,"")</f>
        <v/>
      </c>
      <c r="AD233" s="93">
        <f>'Act6'!$C233</f>
        <v>0</v>
      </c>
      <c r="AE233" s="85" t="str">
        <f t="shared" si="76"/>
        <v/>
      </c>
      <c r="AF233" s="39" t="str">
        <f>IF('Act7'!$Q233&lt;&gt;"",'Act7'!$Q233,"")</f>
        <v/>
      </c>
      <c r="AG233" s="97">
        <f>'Act7'!$C233</f>
        <v>0</v>
      </c>
      <c r="AH233" s="85" t="str">
        <f t="shared" si="77"/>
        <v/>
      </c>
      <c r="AI233" s="85" t="str">
        <f t="shared" si="78"/>
        <v/>
      </c>
      <c r="AJ233" s="39" t="str">
        <f>IF('Act8'!$Q233&lt;&gt;"",'Act8'!$Q233,"")</f>
        <v/>
      </c>
      <c r="AK233" s="97">
        <f>'Act8'!$C233</f>
        <v>0</v>
      </c>
      <c r="AL233" s="85" t="str">
        <f t="shared" si="79"/>
        <v/>
      </c>
      <c r="AM233" s="39" t="str">
        <f>IF('Act9'!$Q233&lt;&gt;"",'Act9'!$Q233,"")</f>
        <v/>
      </c>
      <c r="AN233" s="97">
        <f>'Act9'!$C233</f>
        <v>0</v>
      </c>
      <c r="AO233" s="85" t="str">
        <f t="shared" si="80"/>
        <v/>
      </c>
      <c r="AP233" s="39" t="str">
        <f>IF('Act10'!$Q233&lt;&gt;"",'Act10'!$Q233,"")</f>
        <v/>
      </c>
      <c r="AQ233" s="97">
        <f>'Act10'!$C233</f>
        <v>0</v>
      </c>
      <c r="AR233" s="85" t="str">
        <f t="shared" si="81"/>
        <v/>
      </c>
      <c r="AS233" s="91" t="str">
        <f>IF('Act11'!$Q233&lt;&gt;"",'Act11'!$Q233,"")</f>
        <v/>
      </c>
      <c r="AT233" s="97">
        <f>'Act11'!$C233</f>
        <v>0</v>
      </c>
      <c r="AU233" s="85" t="str">
        <f t="shared" si="82"/>
        <v/>
      </c>
      <c r="AV233" s="91" t="str">
        <f>IF('Act12'!$Q233&lt;&gt;"",'Act12'!$Q233,"")</f>
        <v/>
      </c>
      <c r="AW233" s="97">
        <f>'Act12'!$C233</f>
        <v>0</v>
      </c>
      <c r="AX233" s="85" t="str">
        <f t="shared" si="83"/>
        <v/>
      </c>
    </row>
    <row r="234" spans="2:50">
      <c r="B234" s="95">
        <f t="shared" si="63"/>
        <v>0</v>
      </c>
      <c r="C234" s="95">
        <f t="shared" si="64"/>
        <v>0</v>
      </c>
      <c r="D234" s="95">
        <f t="shared" si="65"/>
        <v>0</v>
      </c>
      <c r="E234" s="95">
        <f t="shared" si="66"/>
        <v>0</v>
      </c>
      <c r="F234" s="95">
        <f t="shared" si="67"/>
        <v>0</v>
      </c>
      <c r="G234" s="95">
        <f t="shared" si="68"/>
        <v>0</v>
      </c>
      <c r="H234" s="95">
        <f t="shared" si="69"/>
        <v>0</v>
      </c>
      <c r="I234" s="95">
        <f t="shared" si="70"/>
        <v>0</v>
      </c>
      <c r="J234" s="95">
        <f t="shared" si="71"/>
        <v>0</v>
      </c>
      <c r="K234" s="95">
        <f t="shared" si="72"/>
        <v>0</v>
      </c>
      <c r="L234" s="95">
        <f t="shared" si="73"/>
        <v>0</v>
      </c>
      <c r="M234" s="94"/>
      <c r="N234" s="91" t="str">
        <f>IF('Act1'!$Q234&lt;&gt;"",'Act1'!$Q234,"")</f>
        <v/>
      </c>
      <c r="O234" s="93">
        <f>'Act1'!$C234</f>
        <v>0</v>
      </c>
      <c r="P234" s="85"/>
      <c r="Q234" s="91" t="str">
        <f>IF('Act2'!$Q234&lt;&gt;"",'Act2'!$Q234,"")</f>
        <v/>
      </c>
      <c r="R234" s="93">
        <f>'Act2'!$C234</f>
        <v>0</v>
      </c>
      <c r="S234" s="85" t="str">
        <f>IF(AND(Q234&lt;&gt;$N234,Q234&lt;&gt;""),"*","")</f>
        <v/>
      </c>
      <c r="T234" s="91" t="str">
        <f>IF('Act3'!$Q234&lt;&gt;"",'Act3'!$Q234,"")</f>
        <v/>
      </c>
      <c r="U234" s="93">
        <f>'Act3'!$C234</f>
        <v>0</v>
      </c>
      <c r="V234" s="85" t="str">
        <f>IF(AND(T234&lt;&gt;$N234,T234&lt;&gt;""),"*","")</f>
        <v/>
      </c>
      <c r="W234" s="91" t="str">
        <f>IF('Act4'!$Q234&lt;&gt;"",'Act4'!$Q234,"")</f>
        <v/>
      </c>
      <c r="X234" s="93">
        <f>'Act4'!$C234</f>
        <v>0</v>
      </c>
      <c r="Y234" s="85" t="str">
        <f t="shared" si="74"/>
        <v/>
      </c>
      <c r="Z234" s="91" t="str">
        <f>IF('Act5'!$Q234&lt;&gt;"",'Act5'!$Q234,"")</f>
        <v/>
      </c>
      <c r="AA234" s="93">
        <f>'Act5'!$C234</f>
        <v>0</v>
      </c>
      <c r="AB234" s="85" t="str">
        <f t="shared" si="75"/>
        <v/>
      </c>
      <c r="AC234" s="91" t="str">
        <f>IF('Act6'!$Q234&lt;&gt;"",'Act6'!$Q234,"")</f>
        <v/>
      </c>
      <c r="AD234" s="93">
        <f>'Act6'!$C234</f>
        <v>0</v>
      </c>
      <c r="AE234" s="85" t="str">
        <f t="shared" si="76"/>
        <v/>
      </c>
      <c r="AF234" s="39" t="str">
        <f>IF('Act7'!$Q234&lt;&gt;"",'Act7'!$Q234,"")</f>
        <v/>
      </c>
      <c r="AG234" s="97">
        <f>'Act7'!$C234</f>
        <v>0</v>
      </c>
      <c r="AH234" s="85" t="str">
        <f t="shared" si="77"/>
        <v/>
      </c>
      <c r="AI234" s="85" t="str">
        <f t="shared" si="78"/>
        <v/>
      </c>
      <c r="AJ234" s="39" t="str">
        <f>IF('Act8'!$Q234&lt;&gt;"",'Act8'!$Q234,"")</f>
        <v/>
      </c>
      <c r="AK234" s="97">
        <f>'Act8'!$C234</f>
        <v>0</v>
      </c>
      <c r="AL234" s="85" t="str">
        <f t="shared" si="79"/>
        <v/>
      </c>
      <c r="AM234" s="39" t="str">
        <f>IF('Act9'!$Q234&lt;&gt;"",'Act9'!$Q234,"")</f>
        <v/>
      </c>
      <c r="AN234" s="97">
        <f>'Act9'!$C234</f>
        <v>0</v>
      </c>
      <c r="AO234" s="85" t="str">
        <f t="shared" si="80"/>
        <v/>
      </c>
      <c r="AP234" s="39" t="str">
        <f>IF('Act10'!$Q234&lt;&gt;"",'Act10'!$Q234,"")</f>
        <v/>
      </c>
      <c r="AQ234" s="97">
        <f>'Act10'!$C234</f>
        <v>0</v>
      </c>
      <c r="AR234" s="85" t="str">
        <f t="shared" si="81"/>
        <v/>
      </c>
      <c r="AS234" s="91" t="str">
        <f>IF('Act11'!$Q234&lt;&gt;"",'Act11'!$Q234,"")</f>
        <v/>
      </c>
      <c r="AT234" s="97">
        <f>'Act11'!$C234</f>
        <v>0</v>
      </c>
      <c r="AU234" s="85" t="str">
        <f t="shared" si="82"/>
        <v/>
      </c>
      <c r="AV234" s="91" t="str">
        <f>IF('Act12'!$Q234&lt;&gt;"",'Act12'!$Q234,"")</f>
        <v/>
      </c>
      <c r="AW234" s="97">
        <f>'Act12'!$C234</f>
        <v>0</v>
      </c>
      <c r="AX234" s="85" t="str">
        <f t="shared" si="83"/>
        <v/>
      </c>
    </row>
    <row r="235" spans="2:50">
      <c r="B235" s="95">
        <f t="shared" si="63"/>
        <v>0</v>
      </c>
      <c r="C235" s="95">
        <f t="shared" si="64"/>
        <v>0</v>
      </c>
      <c r="D235" s="95">
        <f t="shared" si="65"/>
        <v>0</v>
      </c>
      <c r="E235" s="95">
        <f t="shared" si="66"/>
        <v>0</v>
      </c>
      <c r="F235" s="95">
        <f t="shared" si="67"/>
        <v>0</v>
      </c>
      <c r="G235" s="95">
        <f t="shared" si="68"/>
        <v>0</v>
      </c>
      <c r="H235" s="95">
        <f t="shared" si="69"/>
        <v>0</v>
      </c>
      <c r="I235" s="95">
        <f t="shared" si="70"/>
        <v>0</v>
      </c>
      <c r="J235" s="95">
        <f t="shared" si="71"/>
        <v>0</v>
      </c>
      <c r="K235" s="95">
        <f t="shared" si="72"/>
        <v>0</v>
      </c>
      <c r="L235" s="95">
        <f t="shared" si="73"/>
        <v>0</v>
      </c>
      <c r="M235" s="94"/>
      <c r="N235" s="91" t="str">
        <f>IF('Act1'!$Q235&lt;&gt;"",'Act1'!$Q235,"")</f>
        <v/>
      </c>
      <c r="O235" s="93">
        <f>'Act1'!$C235</f>
        <v>0</v>
      </c>
      <c r="P235" s="85"/>
      <c r="Q235" s="91" t="str">
        <f>IF('Act2'!$Q235&lt;&gt;"",'Act2'!$Q235,"")</f>
        <v/>
      </c>
      <c r="R235" s="93">
        <f>'Act2'!$C235</f>
        <v>0</v>
      </c>
      <c r="S235" s="85" t="str">
        <f>IF(AND(Q235&lt;&gt;$N235,Q235&lt;&gt;""),"*","")</f>
        <v/>
      </c>
      <c r="T235" s="91" t="str">
        <f>IF('Act3'!$Q235&lt;&gt;"",'Act3'!$Q235,"")</f>
        <v/>
      </c>
      <c r="U235" s="93">
        <f>'Act3'!$C235</f>
        <v>0</v>
      </c>
      <c r="V235" s="85" t="str">
        <f>IF(AND(T235&lt;&gt;$N235,T235&lt;&gt;""),"*","")</f>
        <v/>
      </c>
      <c r="W235" s="91" t="str">
        <f>IF('Act4'!$Q235&lt;&gt;"",'Act4'!$Q235,"")</f>
        <v/>
      </c>
      <c r="X235" s="93">
        <f>'Act4'!$C235</f>
        <v>0</v>
      </c>
      <c r="Y235" s="85" t="str">
        <f t="shared" si="74"/>
        <v/>
      </c>
      <c r="Z235" s="91" t="str">
        <f>IF('Act5'!$Q235&lt;&gt;"",'Act5'!$Q235,"")</f>
        <v/>
      </c>
      <c r="AA235" s="93">
        <f>'Act5'!$C235</f>
        <v>0</v>
      </c>
      <c r="AB235" s="85" t="str">
        <f t="shared" si="75"/>
        <v/>
      </c>
      <c r="AC235" s="91" t="str">
        <f>IF('Act6'!$Q235&lt;&gt;"",'Act6'!$Q235,"")</f>
        <v/>
      </c>
      <c r="AD235" s="93">
        <f>'Act6'!$C235</f>
        <v>0</v>
      </c>
      <c r="AE235" s="85" t="str">
        <f t="shared" si="76"/>
        <v/>
      </c>
      <c r="AF235" s="39" t="str">
        <f>IF('Act7'!$Q235&lt;&gt;"",'Act7'!$Q235,"")</f>
        <v/>
      </c>
      <c r="AG235" s="97">
        <f>'Act7'!$C235</f>
        <v>0</v>
      </c>
      <c r="AH235" s="85" t="str">
        <f t="shared" si="77"/>
        <v/>
      </c>
      <c r="AI235" s="85" t="str">
        <f t="shared" si="78"/>
        <v/>
      </c>
      <c r="AJ235" s="39" t="str">
        <f>IF('Act8'!$Q235&lt;&gt;"",'Act8'!$Q235,"")</f>
        <v/>
      </c>
      <c r="AK235" s="97">
        <f>'Act8'!$C235</f>
        <v>0</v>
      </c>
      <c r="AL235" s="85" t="str">
        <f t="shared" si="79"/>
        <v/>
      </c>
      <c r="AM235" s="39" t="str">
        <f>IF('Act9'!$Q235&lt;&gt;"",'Act9'!$Q235,"")</f>
        <v/>
      </c>
      <c r="AN235" s="97">
        <f>'Act9'!$C235</f>
        <v>0</v>
      </c>
      <c r="AO235" s="85" t="str">
        <f t="shared" si="80"/>
        <v/>
      </c>
      <c r="AP235" s="39" t="str">
        <f>IF('Act10'!$Q235&lt;&gt;"",'Act10'!$Q235,"")</f>
        <v/>
      </c>
      <c r="AQ235" s="97">
        <f>'Act10'!$C235</f>
        <v>0</v>
      </c>
      <c r="AR235" s="85" t="str">
        <f t="shared" si="81"/>
        <v/>
      </c>
      <c r="AS235" s="91" t="str">
        <f>IF('Act11'!$Q235&lt;&gt;"",'Act11'!$Q235,"")</f>
        <v/>
      </c>
      <c r="AT235" s="97">
        <f>'Act11'!$C235</f>
        <v>0</v>
      </c>
      <c r="AU235" s="85" t="str">
        <f t="shared" si="82"/>
        <v/>
      </c>
      <c r="AV235" s="91" t="str">
        <f>IF('Act12'!$Q235&lt;&gt;"",'Act12'!$Q235,"")</f>
        <v/>
      </c>
      <c r="AW235" s="97">
        <f>'Act12'!$C235</f>
        <v>0</v>
      </c>
      <c r="AX235" s="85" t="str">
        <f t="shared" si="83"/>
        <v/>
      </c>
    </row>
    <row r="236" spans="2:50">
      <c r="B236" s="95">
        <f t="shared" si="63"/>
        <v>0</v>
      </c>
      <c r="C236" s="95">
        <f t="shared" si="64"/>
        <v>0</v>
      </c>
      <c r="D236" s="95">
        <f t="shared" si="65"/>
        <v>0</v>
      </c>
      <c r="E236" s="95">
        <f t="shared" si="66"/>
        <v>0</v>
      </c>
      <c r="F236" s="95">
        <f t="shared" si="67"/>
        <v>0</v>
      </c>
      <c r="G236" s="95">
        <f t="shared" si="68"/>
        <v>0</v>
      </c>
      <c r="H236" s="95">
        <f t="shared" si="69"/>
        <v>0</v>
      </c>
      <c r="I236" s="95">
        <f t="shared" si="70"/>
        <v>0</v>
      </c>
      <c r="J236" s="95">
        <f t="shared" si="71"/>
        <v>0</v>
      </c>
      <c r="K236" s="95">
        <f t="shared" si="72"/>
        <v>0</v>
      </c>
      <c r="L236" s="95">
        <f t="shared" si="73"/>
        <v>0</v>
      </c>
      <c r="M236" s="94"/>
      <c r="N236" s="91" t="str">
        <f>IF('Act1'!$Q236&lt;&gt;"",'Act1'!$Q236,"")</f>
        <v/>
      </c>
      <c r="O236" s="93">
        <f>'Act1'!$C236</f>
        <v>0</v>
      </c>
      <c r="P236" s="85"/>
      <c r="Q236" s="91" t="str">
        <f>IF('Act2'!$Q236&lt;&gt;"",'Act2'!$Q236,"")</f>
        <v/>
      </c>
      <c r="R236" s="93">
        <f>'Act2'!$C236</f>
        <v>0</v>
      </c>
      <c r="S236" s="85" t="str">
        <f>IF(AND(Q236&lt;&gt;$N236,Q236&lt;&gt;""),"*","")</f>
        <v/>
      </c>
      <c r="T236" s="91" t="str">
        <f>IF('Act3'!$Q236&lt;&gt;"",'Act3'!$Q236,"")</f>
        <v/>
      </c>
      <c r="U236" s="93">
        <f>'Act3'!$C236</f>
        <v>0</v>
      </c>
      <c r="V236" s="85" t="str">
        <f>IF(AND(T236&lt;&gt;$N236,T236&lt;&gt;""),"*","")</f>
        <v/>
      </c>
      <c r="W236" s="91" t="str">
        <f>IF('Act4'!$Q236&lt;&gt;"",'Act4'!$Q236,"")</f>
        <v/>
      </c>
      <c r="X236" s="93">
        <f>'Act4'!$C236</f>
        <v>0</v>
      </c>
      <c r="Y236" s="85" t="str">
        <f t="shared" si="74"/>
        <v/>
      </c>
      <c r="Z236" s="91" t="str">
        <f>IF('Act5'!$Q236&lt;&gt;"",'Act5'!$Q236,"")</f>
        <v/>
      </c>
      <c r="AA236" s="93">
        <f>'Act5'!$C236</f>
        <v>0</v>
      </c>
      <c r="AB236" s="85" t="str">
        <f t="shared" si="75"/>
        <v/>
      </c>
      <c r="AC236" s="91" t="str">
        <f>IF('Act6'!$Q236&lt;&gt;"",'Act6'!$Q236,"")</f>
        <v/>
      </c>
      <c r="AD236" s="93">
        <f>'Act6'!$C236</f>
        <v>0</v>
      </c>
      <c r="AE236" s="85" t="str">
        <f t="shared" si="76"/>
        <v/>
      </c>
      <c r="AF236" s="39" t="str">
        <f>IF('Act7'!$Q236&lt;&gt;"",'Act7'!$Q236,"")</f>
        <v/>
      </c>
      <c r="AG236" s="97">
        <f>'Act7'!$C236</f>
        <v>0</v>
      </c>
      <c r="AH236" s="85" t="str">
        <f t="shared" si="77"/>
        <v/>
      </c>
      <c r="AI236" s="85" t="str">
        <f t="shared" si="78"/>
        <v/>
      </c>
      <c r="AJ236" s="39" t="str">
        <f>IF('Act8'!$Q236&lt;&gt;"",'Act8'!$Q236,"")</f>
        <v/>
      </c>
      <c r="AK236" s="97">
        <f>'Act8'!$C236</f>
        <v>0</v>
      </c>
      <c r="AL236" s="85" t="str">
        <f t="shared" si="79"/>
        <v/>
      </c>
      <c r="AM236" s="39" t="str">
        <f>IF('Act9'!$Q236&lt;&gt;"",'Act9'!$Q236,"")</f>
        <v/>
      </c>
      <c r="AN236" s="97">
        <f>'Act9'!$C236</f>
        <v>0</v>
      </c>
      <c r="AO236" s="85" t="str">
        <f t="shared" si="80"/>
        <v/>
      </c>
      <c r="AP236" s="39" t="str">
        <f>IF('Act10'!$Q236&lt;&gt;"",'Act10'!$Q236,"")</f>
        <v/>
      </c>
      <c r="AQ236" s="97">
        <f>'Act10'!$C236</f>
        <v>0</v>
      </c>
      <c r="AR236" s="85" t="str">
        <f t="shared" si="81"/>
        <v/>
      </c>
      <c r="AS236" s="91" t="str">
        <f>IF('Act11'!$Q236&lt;&gt;"",'Act11'!$Q236,"")</f>
        <v/>
      </c>
      <c r="AT236" s="97">
        <f>'Act11'!$C236</f>
        <v>0</v>
      </c>
      <c r="AU236" s="85" t="str">
        <f t="shared" si="82"/>
        <v/>
      </c>
      <c r="AV236" s="91" t="str">
        <f>IF('Act12'!$Q236&lt;&gt;"",'Act12'!$Q236,"")</f>
        <v/>
      </c>
      <c r="AW236" s="97">
        <f>'Act12'!$C236</f>
        <v>0</v>
      </c>
      <c r="AX236" s="85" t="str">
        <f t="shared" si="83"/>
        <v/>
      </c>
    </row>
    <row r="237" spans="2:50">
      <c r="B237" s="95">
        <f t="shared" si="63"/>
        <v>0</v>
      </c>
      <c r="C237" s="95">
        <f t="shared" si="64"/>
        <v>0</v>
      </c>
      <c r="D237" s="95">
        <f t="shared" si="65"/>
        <v>0</v>
      </c>
      <c r="E237" s="95">
        <f t="shared" si="66"/>
        <v>0</v>
      </c>
      <c r="F237" s="95">
        <f t="shared" si="67"/>
        <v>0</v>
      </c>
      <c r="G237" s="95">
        <f t="shared" si="68"/>
        <v>0</v>
      </c>
      <c r="H237" s="95">
        <f t="shared" si="69"/>
        <v>0</v>
      </c>
      <c r="I237" s="95">
        <f t="shared" si="70"/>
        <v>0</v>
      </c>
      <c r="J237" s="95">
        <f t="shared" si="71"/>
        <v>0</v>
      </c>
      <c r="K237" s="95">
        <f t="shared" si="72"/>
        <v>0</v>
      </c>
      <c r="L237" s="95">
        <f t="shared" si="73"/>
        <v>0</v>
      </c>
      <c r="M237" s="94"/>
      <c r="N237" s="91" t="str">
        <f>IF('Act1'!$Q237&lt;&gt;"",'Act1'!$Q237,"")</f>
        <v/>
      </c>
      <c r="O237" s="93">
        <f>'Act1'!$C237</f>
        <v>0</v>
      </c>
      <c r="P237" s="85"/>
      <c r="Q237" s="91" t="str">
        <f>IF('Act2'!$Q237&lt;&gt;"",'Act2'!$Q237,"")</f>
        <v/>
      </c>
      <c r="R237" s="93">
        <f>'Act2'!$C237</f>
        <v>0</v>
      </c>
      <c r="S237" s="85" t="str">
        <f>IF(AND(Q237&lt;&gt;$N237,Q237&lt;&gt;""),"*","")</f>
        <v/>
      </c>
      <c r="T237" s="91" t="str">
        <f>IF('Act3'!$Q237&lt;&gt;"",'Act3'!$Q237,"")</f>
        <v/>
      </c>
      <c r="U237" s="93">
        <f>'Act3'!$C237</f>
        <v>0</v>
      </c>
      <c r="V237" s="85" t="str">
        <f>IF(AND(T237&lt;&gt;$N237,T237&lt;&gt;""),"*","")</f>
        <v/>
      </c>
      <c r="W237" s="91" t="str">
        <f>IF('Act4'!$Q237&lt;&gt;"",'Act4'!$Q237,"")</f>
        <v/>
      </c>
      <c r="X237" s="93">
        <f>'Act4'!$C237</f>
        <v>0</v>
      </c>
      <c r="Y237" s="85" t="str">
        <f t="shared" si="74"/>
        <v/>
      </c>
      <c r="Z237" s="91" t="str">
        <f>IF('Act5'!$Q237&lt;&gt;"",'Act5'!$Q237,"")</f>
        <v/>
      </c>
      <c r="AA237" s="93">
        <f>'Act5'!$C237</f>
        <v>0</v>
      </c>
      <c r="AB237" s="85" t="str">
        <f t="shared" si="75"/>
        <v/>
      </c>
      <c r="AC237" s="91" t="str">
        <f>IF('Act6'!$Q237&lt;&gt;"",'Act6'!$Q237,"")</f>
        <v/>
      </c>
      <c r="AD237" s="93">
        <f>'Act6'!$C237</f>
        <v>0</v>
      </c>
      <c r="AE237" s="85" t="str">
        <f t="shared" si="76"/>
        <v/>
      </c>
      <c r="AF237" s="39" t="str">
        <f>IF('Act7'!$Q237&lt;&gt;"",'Act7'!$Q237,"")</f>
        <v/>
      </c>
      <c r="AG237" s="97">
        <f>'Act7'!$C237</f>
        <v>0</v>
      </c>
      <c r="AH237" s="85" t="str">
        <f t="shared" si="77"/>
        <v/>
      </c>
      <c r="AI237" s="85" t="str">
        <f t="shared" si="78"/>
        <v/>
      </c>
      <c r="AJ237" s="39" t="str">
        <f>IF('Act8'!$Q237&lt;&gt;"",'Act8'!$Q237,"")</f>
        <v/>
      </c>
      <c r="AK237" s="97">
        <f>'Act8'!$C237</f>
        <v>0</v>
      </c>
      <c r="AL237" s="85" t="str">
        <f t="shared" si="79"/>
        <v/>
      </c>
      <c r="AM237" s="39" t="str">
        <f>IF('Act9'!$Q237&lt;&gt;"",'Act9'!$Q237,"")</f>
        <v/>
      </c>
      <c r="AN237" s="97">
        <f>'Act9'!$C237</f>
        <v>0</v>
      </c>
      <c r="AO237" s="85" t="str">
        <f t="shared" si="80"/>
        <v/>
      </c>
      <c r="AP237" s="39" t="str">
        <f>IF('Act10'!$Q237&lt;&gt;"",'Act10'!$Q237,"")</f>
        <v/>
      </c>
      <c r="AQ237" s="97">
        <f>'Act10'!$C237</f>
        <v>0</v>
      </c>
      <c r="AR237" s="85" t="str">
        <f t="shared" si="81"/>
        <v/>
      </c>
      <c r="AS237" s="91" t="str">
        <f>IF('Act11'!$Q237&lt;&gt;"",'Act11'!$Q237,"")</f>
        <v/>
      </c>
      <c r="AT237" s="97">
        <f>'Act11'!$C237</f>
        <v>0</v>
      </c>
      <c r="AU237" s="85" t="str">
        <f t="shared" si="82"/>
        <v/>
      </c>
      <c r="AV237" s="91" t="str">
        <f>IF('Act12'!$Q237&lt;&gt;"",'Act12'!$Q237,"")</f>
        <v/>
      </c>
      <c r="AW237" s="97">
        <f>'Act12'!$C237</f>
        <v>0</v>
      </c>
      <c r="AX237" s="85" t="str">
        <f t="shared" si="83"/>
        <v/>
      </c>
    </row>
    <row r="238" spans="2:50">
      <c r="B238" s="95">
        <f t="shared" si="63"/>
        <v>0</v>
      </c>
      <c r="C238" s="95">
        <f t="shared" si="64"/>
        <v>0</v>
      </c>
      <c r="D238" s="95">
        <f t="shared" si="65"/>
        <v>0</v>
      </c>
      <c r="E238" s="95">
        <f t="shared" si="66"/>
        <v>0</v>
      </c>
      <c r="F238" s="95">
        <f t="shared" si="67"/>
        <v>0</v>
      </c>
      <c r="G238" s="95">
        <f t="shared" si="68"/>
        <v>0</v>
      </c>
      <c r="H238" s="95">
        <f t="shared" si="69"/>
        <v>0</v>
      </c>
      <c r="I238" s="95">
        <f t="shared" si="70"/>
        <v>0</v>
      </c>
      <c r="J238" s="95">
        <f t="shared" si="71"/>
        <v>0</v>
      </c>
      <c r="K238" s="95">
        <f t="shared" si="72"/>
        <v>0</v>
      </c>
      <c r="L238" s="95">
        <f t="shared" si="73"/>
        <v>0</v>
      </c>
      <c r="M238" s="94"/>
      <c r="N238" s="91" t="str">
        <f>IF('Act1'!$Q238&lt;&gt;"",'Act1'!$Q238,"")</f>
        <v/>
      </c>
      <c r="O238" s="93">
        <f>'Act1'!$C238</f>
        <v>0</v>
      </c>
      <c r="P238" s="85"/>
      <c r="Q238" s="91" t="str">
        <f>IF('Act2'!$Q238&lt;&gt;"",'Act2'!$Q238,"")</f>
        <v/>
      </c>
      <c r="R238" s="93">
        <f>'Act2'!$C238</f>
        <v>0</v>
      </c>
      <c r="S238" s="85" t="str">
        <f>IF(AND(Q238&lt;&gt;$N238,Q238&lt;&gt;""),"*","")</f>
        <v/>
      </c>
      <c r="T238" s="91" t="str">
        <f>IF('Act3'!$Q238&lt;&gt;"",'Act3'!$Q238,"")</f>
        <v/>
      </c>
      <c r="U238" s="93">
        <f>'Act3'!$C238</f>
        <v>0</v>
      </c>
      <c r="V238" s="85" t="str">
        <f>IF(AND(T238&lt;&gt;$N238,T238&lt;&gt;""),"*","")</f>
        <v/>
      </c>
      <c r="W238" s="91" t="str">
        <f>IF('Act4'!$Q238&lt;&gt;"",'Act4'!$Q238,"")</f>
        <v/>
      </c>
      <c r="X238" s="93">
        <f>'Act4'!$C238</f>
        <v>0</v>
      </c>
      <c r="Y238" s="85" t="str">
        <f t="shared" si="74"/>
        <v/>
      </c>
      <c r="Z238" s="91" t="str">
        <f>IF('Act5'!$Q238&lt;&gt;"",'Act5'!$Q238,"")</f>
        <v/>
      </c>
      <c r="AA238" s="93">
        <f>'Act5'!$C238</f>
        <v>0</v>
      </c>
      <c r="AB238" s="85" t="str">
        <f t="shared" si="75"/>
        <v/>
      </c>
      <c r="AC238" s="91" t="str">
        <f>IF('Act6'!$Q238&lt;&gt;"",'Act6'!$Q238,"")</f>
        <v/>
      </c>
      <c r="AD238" s="93">
        <f>'Act6'!$C238</f>
        <v>0</v>
      </c>
      <c r="AE238" s="85" t="str">
        <f t="shared" si="76"/>
        <v/>
      </c>
      <c r="AF238" s="39" t="str">
        <f>IF('Act7'!$Q238&lt;&gt;"",'Act7'!$Q238,"")</f>
        <v/>
      </c>
      <c r="AG238" s="97">
        <f>'Act7'!$C238</f>
        <v>0</v>
      </c>
      <c r="AH238" s="85" t="str">
        <f t="shared" si="77"/>
        <v/>
      </c>
      <c r="AI238" s="85" t="str">
        <f t="shared" si="78"/>
        <v/>
      </c>
      <c r="AJ238" s="39" t="str">
        <f>IF('Act8'!$Q238&lt;&gt;"",'Act8'!$Q238,"")</f>
        <v/>
      </c>
      <c r="AK238" s="97">
        <f>'Act8'!$C238</f>
        <v>0</v>
      </c>
      <c r="AL238" s="85" t="str">
        <f t="shared" si="79"/>
        <v/>
      </c>
      <c r="AM238" s="39" t="str">
        <f>IF('Act9'!$Q238&lt;&gt;"",'Act9'!$Q238,"")</f>
        <v/>
      </c>
      <c r="AN238" s="97">
        <f>'Act9'!$C238</f>
        <v>0</v>
      </c>
      <c r="AO238" s="85" t="str">
        <f t="shared" si="80"/>
        <v/>
      </c>
      <c r="AP238" s="39" t="str">
        <f>IF('Act10'!$Q238&lt;&gt;"",'Act10'!$Q238,"")</f>
        <v/>
      </c>
      <c r="AQ238" s="97">
        <f>'Act10'!$C238</f>
        <v>0</v>
      </c>
      <c r="AR238" s="85" t="str">
        <f t="shared" si="81"/>
        <v/>
      </c>
      <c r="AS238" s="91" t="str">
        <f>IF('Act11'!$Q238&lt;&gt;"",'Act11'!$Q238,"")</f>
        <v/>
      </c>
      <c r="AT238" s="97">
        <f>'Act11'!$C238</f>
        <v>0</v>
      </c>
      <c r="AU238" s="85" t="str">
        <f t="shared" si="82"/>
        <v/>
      </c>
      <c r="AV238" s="91" t="str">
        <f>IF('Act12'!$Q238&lt;&gt;"",'Act12'!$Q238,"")</f>
        <v/>
      </c>
      <c r="AW238" s="97">
        <f>'Act12'!$C238</f>
        <v>0</v>
      </c>
      <c r="AX238" s="85" t="str">
        <f t="shared" si="83"/>
        <v/>
      </c>
    </row>
    <row r="239" spans="2:50">
      <c r="B239" s="95">
        <f t="shared" si="63"/>
        <v>0</v>
      </c>
      <c r="C239" s="95">
        <f t="shared" si="64"/>
        <v>0</v>
      </c>
      <c r="D239" s="95">
        <f t="shared" si="65"/>
        <v>0</v>
      </c>
      <c r="E239" s="95">
        <f t="shared" si="66"/>
        <v>0</v>
      </c>
      <c r="F239" s="95">
        <f t="shared" si="67"/>
        <v>0</v>
      </c>
      <c r="G239" s="95">
        <f t="shared" si="68"/>
        <v>0</v>
      </c>
      <c r="H239" s="95">
        <f t="shared" si="69"/>
        <v>0</v>
      </c>
      <c r="I239" s="95">
        <f t="shared" si="70"/>
        <v>0</v>
      </c>
      <c r="J239" s="95">
        <f t="shared" si="71"/>
        <v>0</v>
      </c>
      <c r="K239" s="95">
        <f t="shared" si="72"/>
        <v>0</v>
      </c>
      <c r="L239" s="95">
        <f t="shared" si="73"/>
        <v>0</v>
      </c>
      <c r="M239" s="94"/>
      <c r="N239" s="91" t="str">
        <f>IF('Act1'!$Q239&lt;&gt;"",'Act1'!$Q239,"")</f>
        <v/>
      </c>
      <c r="O239" s="93">
        <f>'Act1'!$C239</f>
        <v>0</v>
      </c>
      <c r="P239" s="85"/>
      <c r="Q239" s="91" t="str">
        <f>IF('Act2'!$Q239&lt;&gt;"",'Act2'!$Q239,"")</f>
        <v/>
      </c>
      <c r="R239" s="93">
        <f>'Act2'!$C239</f>
        <v>0</v>
      </c>
      <c r="S239" s="85" t="str">
        <f>IF(AND(Q239&lt;&gt;$N239,Q239&lt;&gt;""),"*","")</f>
        <v/>
      </c>
      <c r="T239" s="91" t="str">
        <f>IF('Act3'!$Q239&lt;&gt;"",'Act3'!$Q239,"")</f>
        <v/>
      </c>
      <c r="U239" s="93">
        <f>'Act3'!$C239</f>
        <v>0</v>
      </c>
      <c r="V239" s="85" t="str">
        <f>IF(AND(T239&lt;&gt;$N239,T239&lt;&gt;""),"*","")</f>
        <v/>
      </c>
      <c r="W239" s="91" t="str">
        <f>IF('Act4'!$Q239&lt;&gt;"",'Act4'!$Q239,"")</f>
        <v/>
      </c>
      <c r="X239" s="93">
        <f>'Act4'!$C239</f>
        <v>0</v>
      </c>
      <c r="Y239" s="85" t="str">
        <f t="shared" si="74"/>
        <v/>
      </c>
      <c r="Z239" s="91" t="str">
        <f>IF('Act5'!$Q239&lt;&gt;"",'Act5'!$Q239,"")</f>
        <v/>
      </c>
      <c r="AA239" s="93">
        <f>'Act5'!$C239</f>
        <v>0</v>
      </c>
      <c r="AB239" s="85" t="str">
        <f t="shared" si="75"/>
        <v/>
      </c>
      <c r="AC239" s="91" t="str">
        <f>IF('Act6'!$Q239&lt;&gt;"",'Act6'!$Q239,"")</f>
        <v/>
      </c>
      <c r="AD239" s="93">
        <f>'Act6'!$C239</f>
        <v>0</v>
      </c>
      <c r="AE239" s="85" t="str">
        <f t="shared" si="76"/>
        <v/>
      </c>
      <c r="AF239" s="39" t="str">
        <f>IF('Act7'!$Q239&lt;&gt;"",'Act7'!$Q239,"")</f>
        <v/>
      </c>
      <c r="AG239" s="97">
        <f>'Act7'!$C239</f>
        <v>0</v>
      </c>
      <c r="AH239" s="85" t="str">
        <f t="shared" si="77"/>
        <v/>
      </c>
      <c r="AI239" s="85" t="str">
        <f t="shared" si="78"/>
        <v/>
      </c>
      <c r="AJ239" s="39" t="str">
        <f>IF('Act8'!$Q239&lt;&gt;"",'Act8'!$Q239,"")</f>
        <v/>
      </c>
      <c r="AK239" s="97">
        <f>'Act8'!$C239</f>
        <v>0</v>
      </c>
      <c r="AL239" s="85" t="str">
        <f t="shared" si="79"/>
        <v/>
      </c>
      <c r="AM239" s="39" t="str">
        <f>IF('Act9'!$Q239&lt;&gt;"",'Act9'!$Q239,"")</f>
        <v/>
      </c>
      <c r="AN239" s="97">
        <f>'Act9'!$C239</f>
        <v>0</v>
      </c>
      <c r="AO239" s="85" t="str">
        <f t="shared" si="80"/>
        <v/>
      </c>
      <c r="AP239" s="39" t="str">
        <f>IF('Act10'!$Q239&lt;&gt;"",'Act10'!$Q239,"")</f>
        <v/>
      </c>
      <c r="AQ239" s="97">
        <f>'Act10'!$C239</f>
        <v>0</v>
      </c>
      <c r="AR239" s="85" t="str">
        <f t="shared" si="81"/>
        <v/>
      </c>
      <c r="AS239" s="91" t="str">
        <f>IF('Act11'!$Q239&lt;&gt;"",'Act11'!$Q239,"")</f>
        <v/>
      </c>
      <c r="AT239" s="97">
        <f>'Act11'!$C239</f>
        <v>0</v>
      </c>
      <c r="AU239" s="85" t="str">
        <f t="shared" si="82"/>
        <v/>
      </c>
      <c r="AV239" s="91" t="str">
        <f>IF('Act12'!$Q239&lt;&gt;"",'Act12'!$Q239,"")</f>
        <v/>
      </c>
      <c r="AW239" s="97">
        <f>'Act12'!$C239</f>
        <v>0</v>
      </c>
      <c r="AX239" s="85" t="str">
        <f t="shared" si="83"/>
        <v/>
      </c>
    </row>
    <row r="240" spans="2:50">
      <c r="B240" s="95">
        <f t="shared" si="63"/>
        <v>0</v>
      </c>
      <c r="C240" s="95">
        <f t="shared" si="64"/>
        <v>0</v>
      </c>
      <c r="D240" s="95">
        <f t="shared" si="65"/>
        <v>0</v>
      </c>
      <c r="E240" s="95">
        <f t="shared" si="66"/>
        <v>0</v>
      </c>
      <c r="F240" s="95">
        <f t="shared" si="67"/>
        <v>0</v>
      </c>
      <c r="G240" s="95">
        <f t="shared" si="68"/>
        <v>0</v>
      </c>
      <c r="H240" s="95">
        <f t="shared" si="69"/>
        <v>0</v>
      </c>
      <c r="I240" s="95">
        <f t="shared" si="70"/>
        <v>0</v>
      </c>
      <c r="J240" s="95">
        <f t="shared" si="71"/>
        <v>0</v>
      </c>
      <c r="K240" s="95">
        <f t="shared" si="72"/>
        <v>0</v>
      </c>
      <c r="L240" s="95">
        <f t="shared" si="73"/>
        <v>0</v>
      </c>
      <c r="M240" s="94"/>
      <c r="N240" s="91" t="str">
        <f>IF('Act1'!$Q240&lt;&gt;"",'Act1'!$Q240,"")</f>
        <v/>
      </c>
      <c r="O240" s="93">
        <f>'Act1'!$C240</f>
        <v>0</v>
      </c>
      <c r="P240" s="85"/>
      <c r="Q240" s="91" t="str">
        <f>IF('Act2'!$Q240&lt;&gt;"",'Act2'!$Q240,"")</f>
        <v/>
      </c>
      <c r="R240" s="93">
        <f>'Act2'!$C240</f>
        <v>0</v>
      </c>
      <c r="S240" s="85" t="str">
        <f>IF(AND(Q240&lt;&gt;$N240,Q240&lt;&gt;""),"*","")</f>
        <v/>
      </c>
      <c r="T240" s="91" t="str">
        <f>IF('Act3'!$Q240&lt;&gt;"",'Act3'!$Q240,"")</f>
        <v/>
      </c>
      <c r="U240" s="93">
        <f>'Act3'!$C240</f>
        <v>0</v>
      </c>
      <c r="V240" s="85" t="str">
        <f>IF(AND(T240&lt;&gt;$N240,T240&lt;&gt;""),"*","")</f>
        <v/>
      </c>
      <c r="W240" s="91" t="str">
        <f>IF('Act4'!$Q240&lt;&gt;"",'Act4'!$Q240,"")</f>
        <v/>
      </c>
      <c r="X240" s="93">
        <f>'Act4'!$C240</f>
        <v>0</v>
      </c>
      <c r="Y240" s="85" t="str">
        <f t="shared" si="74"/>
        <v/>
      </c>
      <c r="Z240" s="91" t="str">
        <f>IF('Act5'!$Q240&lt;&gt;"",'Act5'!$Q240,"")</f>
        <v/>
      </c>
      <c r="AA240" s="93">
        <f>'Act5'!$C240</f>
        <v>0</v>
      </c>
      <c r="AB240" s="85" t="str">
        <f t="shared" si="75"/>
        <v/>
      </c>
      <c r="AC240" s="91" t="str">
        <f>IF('Act6'!$Q240&lt;&gt;"",'Act6'!$Q240,"")</f>
        <v/>
      </c>
      <c r="AD240" s="93">
        <f>'Act6'!$C240</f>
        <v>0</v>
      </c>
      <c r="AE240" s="85" t="str">
        <f t="shared" si="76"/>
        <v/>
      </c>
      <c r="AF240" s="39" t="str">
        <f>IF('Act7'!$Q240&lt;&gt;"",'Act7'!$Q240,"")</f>
        <v/>
      </c>
      <c r="AG240" s="97">
        <f>'Act7'!$C240</f>
        <v>0</v>
      </c>
      <c r="AH240" s="85" t="str">
        <f t="shared" si="77"/>
        <v/>
      </c>
      <c r="AI240" s="85" t="str">
        <f t="shared" si="78"/>
        <v/>
      </c>
      <c r="AJ240" s="39" t="str">
        <f>IF('Act8'!$Q240&lt;&gt;"",'Act8'!$Q240,"")</f>
        <v/>
      </c>
      <c r="AK240" s="97">
        <f>'Act8'!$C240</f>
        <v>0</v>
      </c>
      <c r="AL240" s="85" t="str">
        <f t="shared" si="79"/>
        <v/>
      </c>
      <c r="AM240" s="39" t="str">
        <f>IF('Act9'!$Q240&lt;&gt;"",'Act9'!$Q240,"")</f>
        <v/>
      </c>
      <c r="AN240" s="97">
        <f>'Act9'!$C240</f>
        <v>0</v>
      </c>
      <c r="AO240" s="85" t="str">
        <f t="shared" si="80"/>
        <v/>
      </c>
      <c r="AP240" s="39" t="str">
        <f>IF('Act10'!$Q240&lt;&gt;"",'Act10'!$Q240,"")</f>
        <v/>
      </c>
      <c r="AQ240" s="97">
        <f>'Act10'!$C240</f>
        <v>0</v>
      </c>
      <c r="AR240" s="85" t="str">
        <f t="shared" si="81"/>
        <v/>
      </c>
      <c r="AS240" s="91" t="str">
        <f>IF('Act11'!$Q240&lt;&gt;"",'Act11'!$Q240,"")</f>
        <v/>
      </c>
      <c r="AT240" s="97">
        <f>'Act11'!$C240</f>
        <v>0</v>
      </c>
      <c r="AU240" s="85" t="str">
        <f t="shared" si="82"/>
        <v/>
      </c>
      <c r="AV240" s="91" t="str">
        <f>IF('Act12'!$Q240&lt;&gt;"",'Act12'!$Q240,"")</f>
        <v/>
      </c>
      <c r="AW240" s="97">
        <f>'Act12'!$C240</f>
        <v>0</v>
      </c>
      <c r="AX240" s="85" t="str">
        <f t="shared" si="83"/>
        <v/>
      </c>
    </row>
    <row r="241" spans="2:50">
      <c r="B241" s="95">
        <f t="shared" si="63"/>
        <v>0</v>
      </c>
      <c r="C241" s="95">
        <f t="shared" si="64"/>
        <v>0</v>
      </c>
      <c r="D241" s="95">
        <f t="shared" si="65"/>
        <v>0</v>
      </c>
      <c r="E241" s="95">
        <f t="shared" si="66"/>
        <v>0</v>
      </c>
      <c r="F241" s="95">
        <f t="shared" si="67"/>
        <v>0</v>
      </c>
      <c r="G241" s="95">
        <f t="shared" si="68"/>
        <v>0</v>
      </c>
      <c r="H241" s="95">
        <f t="shared" si="69"/>
        <v>0</v>
      </c>
      <c r="I241" s="95">
        <f t="shared" si="70"/>
        <v>0</v>
      </c>
      <c r="J241" s="95">
        <f t="shared" si="71"/>
        <v>0</v>
      </c>
      <c r="K241" s="95">
        <f t="shared" si="72"/>
        <v>0</v>
      </c>
      <c r="L241" s="95">
        <f t="shared" si="73"/>
        <v>0</v>
      </c>
      <c r="M241" s="94"/>
      <c r="N241" s="91" t="str">
        <f>IF('Act1'!$Q241&lt;&gt;"",'Act1'!$Q241,"")</f>
        <v/>
      </c>
      <c r="O241" s="93">
        <f>'Act1'!$C241</f>
        <v>0</v>
      </c>
      <c r="P241" s="85"/>
      <c r="Q241" s="91" t="str">
        <f>IF('Act2'!$Q241&lt;&gt;"",'Act2'!$Q241,"")</f>
        <v/>
      </c>
      <c r="R241" s="93">
        <f>'Act2'!$C241</f>
        <v>0</v>
      </c>
      <c r="S241" s="85" t="str">
        <f>IF(AND(Q241&lt;&gt;$N241,Q241&lt;&gt;""),"*","")</f>
        <v/>
      </c>
      <c r="T241" s="91" t="str">
        <f>IF('Act3'!$Q241&lt;&gt;"",'Act3'!$Q241,"")</f>
        <v/>
      </c>
      <c r="U241" s="93">
        <f>'Act3'!$C241</f>
        <v>0</v>
      </c>
      <c r="V241" s="85" t="str">
        <f>IF(AND(T241&lt;&gt;$N241,T241&lt;&gt;""),"*","")</f>
        <v/>
      </c>
      <c r="W241" s="91" t="str">
        <f>IF('Act4'!$Q241&lt;&gt;"",'Act4'!$Q241,"")</f>
        <v/>
      </c>
      <c r="X241" s="93">
        <f>'Act4'!$C241</f>
        <v>0</v>
      </c>
      <c r="Y241" s="85" t="str">
        <f t="shared" si="74"/>
        <v/>
      </c>
      <c r="Z241" s="91" t="str">
        <f>IF('Act5'!$Q241&lt;&gt;"",'Act5'!$Q241,"")</f>
        <v/>
      </c>
      <c r="AA241" s="93">
        <f>'Act5'!$C241</f>
        <v>0</v>
      </c>
      <c r="AB241" s="85" t="str">
        <f t="shared" si="75"/>
        <v/>
      </c>
      <c r="AC241" s="91" t="str">
        <f>IF('Act6'!$Q241&lt;&gt;"",'Act6'!$Q241,"")</f>
        <v/>
      </c>
      <c r="AD241" s="93">
        <f>'Act6'!$C241</f>
        <v>0</v>
      </c>
      <c r="AE241" s="85" t="str">
        <f t="shared" si="76"/>
        <v/>
      </c>
      <c r="AF241" s="39" t="str">
        <f>IF('Act7'!$Q241&lt;&gt;"",'Act7'!$Q241,"")</f>
        <v/>
      </c>
      <c r="AG241" s="97">
        <f>'Act7'!$C241</f>
        <v>0</v>
      </c>
      <c r="AH241" s="85" t="str">
        <f t="shared" si="77"/>
        <v/>
      </c>
      <c r="AI241" s="85" t="str">
        <f t="shared" si="78"/>
        <v/>
      </c>
      <c r="AJ241" s="39" t="str">
        <f>IF('Act8'!$Q241&lt;&gt;"",'Act8'!$Q241,"")</f>
        <v/>
      </c>
      <c r="AK241" s="97">
        <f>'Act8'!$C241</f>
        <v>0</v>
      </c>
      <c r="AL241" s="85" t="str">
        <f t="shared" si="79"/>
        <v/>
      </c>
      <c r="AM241" s="39" t="str">
        <f>IF('Act9'!$Q241&lt;&gt;"",'Act9'!$Q241,"")</f>
        <v/>
      </c>
      <c r="AN241" s="97">
        <f>'Act9'!$C241</f>
        <v>0</v>
      </c>
      <c r="AO241" s="85" t="str">
        <f t="shared" si="80"/>
        <v/>
      </c>
      <c r="AP241" s="39" t="str">
        <f>IF('Act10'!$Q241&lt;&gt;"",'Act10'!$Q241,"")</f>
        <v/>
      </c>
      <c r="AQ241" s="97">
        <f>'Act10'!$C241</f>
        <v>0</v>
      </c>
      <c r="AR241" s="85" t="str">
        <f t="shared" si="81"/>
        <v/>
      </c>
      <c r="AS241" s="91" t="str">
        <f>IF('Act11'!$Q241&lt;&gt;"",'Act11'!$Q241,"")</f>
        <v/>
      </c>
      <c r="AT241" s="97">
        <f>'Act11'!$C241</f>
        <v>0</v>
      </c>
      <c r="AU241" s="85" t="str">
        <f t="shared" si="82"/>
        <v/>
      </c>
      <c r="AV241" s="91" t="str">
        <f>IF('Act12'!$Q241&lt;&gt;"",'Act12'!$Q241,"")</f>
        <v/>
      </c>
      <c r="AW241" s="97">
        <f>'Act12'!$C241</f>
        <v>0</v>
      </c>
      <c r="AX241" s="85" t="str">
        <f t="shared" si="83"/>
        <v/>
      </c>
    </row>
    <row r="242" spans="2:50">
      <c r="B242" s="95">
        <f t="shared" si="63"/>
        <v>0</v>
      </c>
      <c r="C242" s="95">
        <f t="shared" si="64"/>
        <v>0</v>
      </c>
      <c r="D242" s="95">
        <f t="shared" si="65"/>
        <v>0</v>
      </c>
      <c r="E242" s="95">
        <f t="shared" si="66"/>
        <v>0</v>
      </c>
      <c r="F242" s="95">
        <f t="shared" si="67"/>
        <v>0</v>
      </c>
      <c r="G242" s="95">
        <f t="shared" si="68"/>
        <v>0</v>
      </c>
      <c r="H242" s="95">
        <f t="shared" si="69"/>
        <v>0</v>
      </c>
      <c r="I242" s="95">
        <f t="shared" si="70"/>
        <v>0</v>
      </c>
      <c r="J242" s="95">
        <f t="shared" si="71"/>
        <v>0</v>
      </c>
      <c r="K242" s="95">
        <f t="shared" si="72"/>
        <v>0</v>
      </c>
      <c r="L242" s="95">
        <f t="shared" si="73"/>
        <v>0</v>
      </c>
      <c r="M242" s="94"/>
      <c r="N242" s="91" t="str">
        <f>IF('Act1'!$Q242&lt;&gt;"",'Act1'!$Q242,"")</f>
        <v/>
      </c>
      <c r="O242" s="93">
        <f>'Act1'!$C242</f>
        <v>0</v>
      </c>
      <c r="P242" s="85"/>
      <c r="Q242" s="91" t="str">
        <f>IF('Act2'!$Q242&lt;&gt;"",'Act2'!$Q242,"")</f>
        <v/>
      </c>
      <c r="R242" s="93">
        <f>'Act2'!$C242</f>
        <v>0</v>
      </c>
      <c r="S242" s="85" t="str">
        <f>IF(AND(Q242&lt;&gt;$N242,Q242&lt;&gt;""),"*","")</f>
        <v/>
      </c>
      <c r="T242" s="91" t="str">
        <f>IF('Act3'!$Q242&lt;&gt;"",'Act3'!$Q242,"")</f>
        <v/>
      </c>
      <c r="U242" s="93">
        <f>'Act3'!$C242</f>
        <v>0</v>
      </c>
      <c r="V242" s="85" t="str">
        <f>IF(AND(T242&lt;&gt;$N242,T242&lt;&gt;""),"*","")</f>
        <v/>
      </c>
      <c r="W242" s="91" t="str">
        <f>IF('Act4'!$Q242&lt;&gt;"",'Act4'!$Q242,"")</f>
        <v/>
      </c>
      <c r="X242" s="93">
        <f>'Act4'!$C242</f>
        <v>0</v>
      </c>
      <c r="Y242" s="85" t="str">
        <f t="shared" si="74"/>
        <v/>
      </c>
      <c r="Z242" s="91" t="str">
        <f>IF('Act5'!$Q242&lt;&gt;"",'Act5'!$Q242,"")</f>
        <v/>
      </c>
      <c r="AA242" s="93">
        <f>'Act5'!$C242</f>
        <v>0</v>
      </c>
      <c r="AB242" s="85" t="str">
        <f t="shared" si="75"/>
        <v/>
      </c>
      <c r="AC242" s="91" t="str">
        <f>IF('Act6'!$Q242&lt;&gt;"",'Act6'!$Q242,"")</f>
        <v/>
      </c>
      <c r="AD242" s="93">
        <f>'Act6'!$C242</f>
        <v>0</v>
      </c>
      <c r="AE242" s="85" t="str">
        <f t="shared" si="76"/>
        <v/>
      </c>
      <c r="AF242" s="39" t="str">
        <f>IF('Act7'!$Q242&lt;&gt;"",'Act7'!$Q242,"")</f>
        <v/>
      </c>
      <c r="AG242" s="97">
        <f>'Act7'!$C242</f>
        <v>0</v>
      </c>
      <c r="AH242" s="85" t="str">
        <f t="shared" si="77"/>
        <v/>
      </c>
      <c r="AI242" s="85" t="str">
        <f t="shared" si="78"/>
        <v/>
      </c>
      <c r="AJ242" s="39" t="str">
        <f>IF('Act8'!$Q242&lt;&gt;"",'Act8'!$Q242,"")</f>
        <v/>
      </c>
      <c r="AK242" s="97">
        <f>'Act8'!$C242</f>
        <v>0</v>
      </c>
      <c r="AL242" s="85" t="str">
        <f t="shared" si="79"/>
        <v/>
      </c>
      <c r="AM242" s="39" t="str">
        <f>IF('Act9'!$Q242&lt;&gt;"",'Act9'!$Q242,"")</f>
        <v/>
      </c>
      <c r="AN242" s="97">
        <f>'Act9'!$C242</f>
        <v>0</v>
      </c>
      <c r="AO242" s="85" t="str">
        <f t="shared" si="80"/>
        <v/>
      </c>
      <c r="AP242" s="39" t="str">
        <f>IF('Act10'!$Q242&lt;&gt;"",'Act10'!$Q242,"")</f>
        <v/>
      </c>
      <c r="AQ242" s="97">
        <f>'Act10'!$C242</f>
        <v>0</v>
      </c>
      <c r="AR242" s="85" t="str">
        <f t="shared" si="81"/>
        <v/>
      </c>
      <c r="AS242" s="91" t="str">
        <f>IF('Act11'!$Q242&lt;&gt;"",'Act11'!$Q242,"")</f>
        <v/>
      </c>
      <c r="AT242" s="97">
        <f>'Act11'!$C242</f>
        <v>0</v>
      </c>
      <c r="AU242" s="85" t="str">
        <f t="shared" si="82"/>
        <v/>
      </c>
      <c r="AV242" s="91" t="str">
        <f>IF('Act12'!$Q242&lt;&gt;"",'Act12'!$Q242,"")</f>
        <v/>
      </c>
      <c r="AW242" s="97">
        <f>'Act12'!$C242</f>
        <v>0</v>
      </c>
      <c r="AX242" s="85" t="str">
        <f t="shared" si="83"/>
        <v/>
      </c>
    </row>
    <row r="243" spans="2:50">
      <c r="B243" s="95">
        <f t="shared" si="63"/>
        <v>0</v>
      </c>
      <c r="C243" s="95">
        <f t="shared" si="64"/>
        <v>0</v>
      </c>
      <c r="D243" s="95">
        <f t="shared" si="65"/>
        <v>0</v>
      </c>
      <c r="E243" s="95">
        <f t="shared" si="66"/>
        <v>0</v>
      </c>
      <c r="F243" s="95">
        <f t="shared" si="67"/>
        <v>0</v>
      </c>
      <c r="G243" s="95">
        <f t="shared" si="68"/>
        <v>0</v>
      </c>
      <c r="H243" s="95">
        <f t="shared" si="69"/>
        <v>0</v>
      </c>
      <c r="I243" s="95">
        <f t="shared" si="70"/>
        <v>0</v>
      </c>
      <c r="J243" s="95">
        <f t="shared" si="71"/>
        <v>0</v>
      </c>
      <c r="K243" s="95">
        <f t="shared" si="72"/>
        <v>0</v>
      </c>
      <c r="L243" s="95">
        <f t="shared" si="73"/>
        <v>0</v>
      </c>
      <c r="M243" s="94"/>
      <c r="N243" s="91" t="str">
        <f>IF('Act1'!$Q243&lt;&gt;"",'Act1'!$Q243,"")</f>
        <v/>
      </c>
      <c r="O243" s="93">
        <f>'Act1'!$C243</f>
        <v>0</v>
      </c>
      <c r="P243" s="85"/>
      <c r="Q243" s="91" t="str">
        <f>IF('Act2'!$Q243&lt;&gt;"",'Act2'!$Q243,"")</f>
        <v/>
      </c>
      <c r="R243" s="93">
        <f>'Act2'!$C243</f>
        <v>0</v>
      </c>
      <c r="S243" s="85" t="str">
        <f>IF(AND(Q243&lt;&gt;$N243,Q243&lt;&gt;""),"*","")</f>
        <v/>
      </c>
      <c r="T243" s="91" t="str">
        <f>IF('Act3'!$Q243&lt;&gt;"",'Act3'!$Q243,"")</f>
        <v/>
      </c>
      <c r="U243" s="93">
        <f>'Act3'!$C243</f>
        <v>0</v>
      </c>
      <c r="V243" s="85" t="str">
        <f>IF(AND(T243&lt;&gt;$N243,T243&lt;&gt;""),"*","")</f>
        <v/>
      </c>
      <c r="W243" s="91" t="str">
        <f>IF('Act4'!$Q243&lt;&gt;"",'Act4'!$Q243,"")</f>
        <v/>
      </c>
      <c r="X243" s="93">
        <f>'Act4'!$C243</f>
        <v>0</v>
      </c>
      <c r="Y243" s="85" t="str">
        <f t="shared" si="74"/>
        <v/>
      </c>
      <c r="Z243" s="91" t="str">
        <f>IF('Act5'!$Q243&lt;&gt;"",'Act5'!$Q243,"")</f>
        <v/>
      </c>
      <c r="AA243" s="93">
        <f>'Act5'!$C243</f>
        <v>0</v>
      </c>
      <c r="AB243" s="85" t="str">
        <f t="shared" si="75"/>
        <v/>
      </c>
      <c r="AC243" s="91" t="str">
        <f>IF('Act6'!$Q243&lt;&gt;"",'Act6'!$Q243,"")</f>
        <v/>
      </c>
      <c r="AD243" s="93">
        <f>'Act6'!$C243</f>
        <v>0</v>
      </c>
      <c r="AE243" s="85" t="str">
        <f t="shared" si="76"/>
        <v/>
      </c>
      <c r="AF243" s="39" t="str">
        <f>IF('Act7'!$Q243&lt;&gt;"",'Act7'!$Q243,"")</f>
        <v/>
      </c>
      <c r="AG243" s="97">
        <f>'Act7'!$C243</f>
        <v>0</v>
      </c>
      <c r="AH243" s="85" t="str">
        <f t="shared" si="77"/>
        <v/>
      </c>
      <c r="AI243" s="85" t="str">
        <f t="shared" si="78"/>
        <v/>
      </c>
      <c r="AJ243" s="39" t="str">
        <f>IF('Act8'!$Q243&lt;&gt;"",'Act8'!$Q243,"")</f>
        <v/>
      </c>
      <c r="AK243" s="97">
        <f>'Act8'!$C243</f>
        <v>0</v>
      </c>
      <c r="AL243" s="85" t="str">
        <f t="shared" si="79"/>
        <v/>
      </c>
      <c r="AM243" s="39" t="str">
        <f>IF('Act9'!$Q243&lt;&gt;"",'Act9'!$Q243,"")</f>
        <v/>
      </c>
      <c r="AN243" s="97">
        <f>'Act9'!$C243</f>
        <v>0</v>
      </c>
      <c r="AO243" s="85" t="str">
        <f t="shared" si="80"/>
        <v/>
      </c>
      <c r="AP243" s="39" t="str">
        <f>IF('Act10'!$Q243&lt;&gt;"",'Act10'!$Q243,"")</f>
        <v/>
      </c>
      <c r="AQ243" s="97">
        <f>'Act10'!$C243</f>
        <v>0</v>
      </c>
      <c r="AR243" s="85" t="str">
        <f t="shared" si="81"/>
        <v/>
      </c>
      <c r="AS243" s="91" t="str">
        <f>IF('Act11'!$Q243&lt;&gt;"",'Act11'!$Q243,"")</f>
        <v/>
      </c>
      <c r="AT243" s="97">
        <f>'Act11'!$C243</f>
        <v>0</v>
      </c>
      <c r="AU243" s="85" t="str">
        <f t="shared" si="82"/>
        <v/>
      </c>
      <c r="AV243" s="91" t="str">
        <f>IF('Act12'!$Q243&lt;&gt;"",'Act12'!$Q243,"")</f>
        <v/>
      </c>
      <c r="AW243" s="97">
        <f>'Act12'!$C243</f>
        <v>0</v>
      </c>
      <c r="AX243" s="85" t="str">
        <f t="shared" si="83"/>
        <v/>
      </c>
    </row>
    <row r="244" spans="2:50">
      <c r="B244" s="95">
        <f t="shared" si="63"/>
        <v>0</v>
      </c>
      <c r="C244" s="95">
        <f t="shared" si="64"/>
        <v>0</v>
      </c>
      <c r="D244" s="95">
        <f t="shared" si="65"/>
        <v>0</v>
      </c>
      <c r="E244" s="95">
        <f t="shared" si="66"/>
        <v>0</v>
      </c>
      <c r="F244" s="95">
        <f t="shared" si="67"/>
        <v>0</v>
      </c>
      <c r="G244" s="95">
        <f t="shared" si="68"/>
        <v>0</v>
      </c>
      <c r="H244" s="95">
        <f t="shared" si="69"/>
        <v>0</v>
      </c>
      <c r="I244" s="95">
        <f t="shared" si="70"/>
        <v>0</v>
      </c>
      <c r="J244" s="95">
        <f t="shared" si="71"/>
        <v>0</v>
      </c>
      <c r="K244" s="95">
        <f t="shared" si="72"/>
        <v>0</v>
      </c>
      <c r="L244" s="95">
        <f t="shared" si="73"/>
        <v>0</v>
      </c>
      <c r="M244" s="94"/>
      <c r="N244" s="91" t="str">
        <f>IF('Act1'!$Q244&lt;&gt;"",'Act1'!$Q244,"")</f>
        <v/>
      </c>
      <c r="O244" s="93">
        <f>'Act1'!$C244</f>
        <v>0</v>
      </c>
      <c r="P244" s="85"/>
      <c r="Q244" s="91" t="str">
        <f>IF('Act2'!$Q244&lt;&gt;"",'Act2'!$Q244,"")</f>
        <v/>
      </c>
      <c r="R244" s="93">
        <f>'Act2'!$C244</f>
        <v>0</v>
      </c>
      <c r="S244" s="85" t="str">
        <f>IF(AND(Q244&lt;&gt;$N244,Q244&lt;&gt;""),"*","")</f>
        <v/>
      </c>
      <c r="T244" s="91" t="str">
        <f>IF('Act3'!$Q244&lt;&gt;"",'Act3'!$Q244,"")</f>
        <v/>
      </c>
      <c r="U244" s="93">
        <f>'Act3'!$C244</f>
        <v>0</v>
      </c>
      <c r="V244" s="85" t="str">
        <f>IF(AND(T244&lt;&gt;$N244,T244&lt;&gt;""),"*","")</f>
        <v/>
      </c>
      <c r="W244" s="91" t="str">
        <f>IF('Act4'!$Q244&lt;&gt;"",'Act4'!$Q244,"")</f>
        <v/>
      </c>
      <c r="X244" s="93">
        <f>'Act4'!$C244</f>
        <v>0</v>
      </c>
      <c r="Y244" s="85" t="str">
        <f t="shared" si="74"/>
        <v/>
      </c>
      <c r="Z244" s="91" t="str">
        <f>IF('Act5'!$Q244&lt;&gt;"",'Act5'!$Q244,"")</f>
        <v/>
      </c>
      <c r="AA244" s="93">
        <f>'Act5'!$C244</f>
        <v>0</v>
      </c>
      <c r="AB244" s="85" t="str">
        <f t="shared" si="75"/>
        <v/>
      </c>
      <c r="AC244" s="91" t="str">
        <f>IF('Act6'!$Q244&lt;&gt;"",'Act6'!$Q244,"")</f>
        <v/>
      </c>
      <c r="AD244" s="93">
        <f>'Act6'!$C244</f>
        <v>0</v>
      </c>
      <c r="AE244" s="85" t="str">
        <f t="shared" si="76"/>
        <v/>
      </c>
      <c r="AF244" s="39" t="str">
        <f>IF('Act7'!$Q244&lt;&gt;"",'Act7'!$Q244,"")</f>
        <v/>
      </c>
      <c r="AG244" s="97">
        <f>'Act7'!$C244</f>
        <v>0</v>
      </c>
      <c r="AH244" s="85" t="str">
        <f t="shared" si="77"/>
        <v/>
      </c>
      <c r="AI244" s="85" t="str">
        <f t="shared" si="78"/>
        <v/>
      </c>
      <c r="AJ244" s="39" t="str">
        <f>IF('Act8'!$Q244&lt;&gt;"",'Act8'!$Q244,"")</f>
        <v/>
      </c>
      <c r="AK244" s="97">
        <f>'Act8'!$C244</f>
        <v>0</v>
      </c>
      <c r="AL244" s="85" t="str">
        <f t="shared" si="79"/>
        <v/>
      </c>
      <c r="AM244" s="39" t="str">
        <f>IF('Act9'!$Q244&lt;&gt;"",'Act9'!$Q244,"")</f>
        <v/>
      </c>
      <c r="AN244" s="97">
        <f>'Act9'!$C244</f>
        <v>0</v>
      </c>
      <c r="AO244" s="85" t="str">
        <f t="shared" si="80"/>
        <v/>
      </c>
      <c r="AP244" s="39" t="str">
        <f>IF('Act10'!$Q244&lt;&gt;"",'Act10'!$Q244,"")</f>
        <v/>
      </c>
      <c r="AQ244" s="97">
        <f>'Act10'!$C244</f>
        <v>0</v>
      </c>
      <c r="AR244" s="85" t="str">
        <f t="shared" si="81"/>
        <v/>
      </c>
      <c r="AS244" s="91" t="str">
        <f>IF('Act11'!$Q244&lt;&gt;"",'Act11'!$Q244,"")</f>
        <v/>
      </c>
      <c r="AT244" s="97">
        <f>'Act11'!$C244</f>
        <v>0</v>
      </c>
      <c r="AU244" s="85" t="str">
        <f t="shared" si="82"/>
        <v/>
      </c>
      <c r="AV244" s="91" t="str">
        <f>IF('Act12'!$Q244&lt;&gt;"",'Act12'!$Q244,"")</f>
        <v/>
      </c>
      <c r="AW244" s="97">
        <f>'Act12'!$C244</f>
        <v>0</v>
      </c>
      <c r="AX244" s="85" t="str">
        <f t="shared" si="83"/>
        <v/>
      </c>
    </row>
    <row r="245" spans="2:50">
      <c r="B245" s="95">
        <f t="shared" si="63"/>
        <v>0</v>
      </c>
      <c r="C245" s="95">
        <f t="shared" si="64"/>
        <v>0</v>
      </c>
      <c r="D245" s="95">
        <f t="shared" si="65"/>
        <v>0</v>
      </c>
      <c r="E245" s="95">
        <f t="shared" si="66"/>
        <v>0</v>
      </c>
      <c r="F245" s="95">
        <f t="shared" si="67"/>
        <v>0</v>
      </c>
      <c r="G245" s="95">
        <f t="shared" si="68"/>
        <v>0</v>
      </c>
      <c r="H245" s="95">
        <f t="shared" si="69"/>
        <v>0</v>
      </c>
      <c r="I245" s="95">
        <f t="shared" si="70"/>
        <v>0</v>
      </c>
      <c r="J245" s="95">
        <f t="shared" si="71"/>
        <v>0</v>
      </c>
      <c r="K245" s="95">
        <f t="shared" si="72"/>
        <v>0</v>
      </c>
      <c r="L245" s="95">
        <f t="shared" si="73"/>
        <v>0</v>
      </c>
      <c r="M245" s="94"/>
      <c r="N245" s="91" t="str">
        <f>IF('Act1'!$Q245&lt;&gt;"",'Act1'!$Q245,"")</f>
        <v/>
      </c>
      <c r="O245" s="93">
        <f>'Act1'!$C245</f>
        <v>0</v>
      </c>
      <c r="P245" s="85"/>
      <c r="Q245" s="91" t="str">
        <f>IF('Act2'!$Q245&lt;&gt;"",'Act2'!$Q245,"")</f>
        <v/>
      </c>
      <c r="R245" s="93">
        <f>'Act2'!$C245</f>
        <v>0</v>
      </c>
      <c r="S245" s="85" t="str">
        <f>IF(AND(Q245&lt;&gt;$N245,Q245&lt;&gt;""),"*","")</f>
        <v/>
      </c>
      <c r="T245" s="91" t="str">
        <f>IF('Act3'!$Q245&lt;&gt;"",'Act3'!$Q245,"")</f>
        <v/>
      </c>
      <c r="U245" s="93">
        <f>'Act3'!$C245</f>
        <v>0</v>
      </c>
      <c r="V245" s="85" t="str">
        <f>IF(AND(T245&lt;&gt;$N245,T245&lt;&gt;""),"*","")</f>
        <v/>
      </c>
      <c r="W245" s="91" t="str">
        <f>IF('Act4'!$Q245&lt;&gt;"",'Act4'!$Q245,"")</f>
        <v/>
      </c>
      <c r="X245" s="93">
        <f>'Act4'!$C245</f>
        <v>0</v>
      </c>
      <c r="Y245" s="85" t="str">
        <f t="shared" si="74"/>
        <v/>
      </c>
      <c r="Z245" s="91" t="str">
        <f>IF('Act5'!$Q245&lt;&gt;"",'Act5'!$Q245,"")</f>
        <v/>
      </c>
      <c r="AA245" s="93">
        <f>'Act5'!$C245</f>
        <v>0</v>
      </c>
      <c r="AB245" s="85" t="str">
        <f t="shared" si="75"/>
        <v/>
      </c>
      <c r="AC245" s="91" t="str">
        <f>IF('Act6'!$Q245&lt;&gt;"",'Act6'!$Q245,"")</f>
        <v/>
      </c>
      <c r="AD245" s="93">
        <f>'Act6'!$C245</f>
        <v>0</v>
      </c>
      <c r="AE245" s="85" t="str">
        <f t="shared" si="76"/>
        <v/>
      </c>
      <c r="AF245" s="39" t="str">
        <f>IF('Act7'!$Q245&lt;&gt;"",'Act7'!$Q245,"")</f>
        <v/>
      </c>
      <c r="AG245" s="97">
        <f>'Act7'!$C245</f>
        <v>0</v>
      </c>
      <c r="AH245" s="85" t="str">
        <f t="shared" si="77"/>
        <v/>
      </c>
      <c r="AI245" s="85" t="str">
        <f t="shared" si="78"/>
        <v/>
      </c>
      <c r="AJ245" s="39" t="str">
        <f>IF('Act8'!$Q245&lt;&gt;"",'Act8'!$Q245,"")</f>
        <v/>
      </c>
      <c r="AK245" s="97">
        <f>'Act8'!$C245</f>
        <v>0</v>
      </c>
      <c r="AL245" s="85" t="str">
        <f t="shared" si="79"/>
        <v/>
      </c>
      <c r="AM245" s="39" t="str">
        <f>IF('Act9'!$Q245&lt;&gt;"",'Act9'!$Q245,"")</f>
        <v/>
      </c>
      <c r="AN245" s="97">
        <f>'Act9'!$C245</f>
        <v>0</v>
      </c>
      <c r="AO245" s="85" t="str">
        <f t="shared" si="80"/>
        <v/>
      </c>
      <c r="AP245" s="39" t="str">
        <f>IF('Act10'!$Q245&lt;&gt;"",'Act10'!$Q245,"")</f>
        <v/>
      </c>
      <c r="AQ245" s="97">
        <f>'Act10'!$C245</f>
        <v>0</v>
      </c>
      <c r="AR245" s="85" t="str">
        <f t="shared" si="81"/>
        <v/>
      </c>
      <c r="AS245" s="91" t="str">
        <f>IF('Act11'!$Q245&lt;&gt;"",'Act11'!$Q245,"")</f>
        <v/>
      </c>
      <c r="AT245" s="97">
        <f>'Act11'!$C245</f>
        <v>0</v>
      </c>
      <c r="AU245" s="85" t="str">
        <f t="shared" si="82"/>
        <v/>
      </c>
      <c r="AV245" s="91" t="str">
        <f>IF('Act12'!$Q245&lt;&gt;"",'Act12'!$Q245,"")</f>
        <v/>
      </c>
      <c r="AW245" s="97">
        <f>'Act12'!$C245</f>
        <v>0</v>
      </c>
      <c r="AX245" s="85" t="str">
        <f t="shared" si="83"/>
        <v/>
      </c>
    </row>
    <row r="246" spans="2:50">
      <c r="B246" s="95">
        <f t="shared" si="63"/>
        <v>0</v>
      </c>
      <c r="C246" s="95">
        <f t="shared" si="64"/>
        <v>0</v>
      </c>
      <c r="D246" s="95">
        <f t="shared" si="65"/>
        <v>0</v>
      </c>
      <c r="E246" s="95">
        <f t="shared" si="66"/>
        <v>0</v>
      </c>
      <c r="F246" s="95">
        <f t="shared" si="67"/>
        <v>0</v>
      </c>
      <c r="G246" s="95">
        <f t="shared" si="68"/>
        <v>0</v>
      </c>
      <c r="H246" s="95">
        <f t="shared" si="69"/>
        <v>0</v>
      </c>
      <c r="I246" s="95">
        <f t="shared" si="70"/>
        <v>0</v>
      </c>
      <c r="J246" s="95">
        <f t="shared" si="71"/>
        <v>0</v>
      </c>
      <c r="K246" s="95">
        <f t="shared" si="72"/>
        <v>0</v>
      </c>
      <c r="L246" s="95">
        <f t="shared" si="73"/>
        <v>0</v>
      </c>
      <c r="M246" s="94"/>
      <c r="N246" s="91" t="str">
        <f>IF('Act1'!$Q246&lt;&gt;"",'Act1'!$Q246,"")</f>
        <v/>
      </c>
      <c r="O246" s="93">
        <f>'Act1'!$C246</f>
        <v>0</v>
      </c>
      <c r="P246" s="85"/>
      <c r="Q246" s="91" t="str">
        <f>IF('Act2'!$Q246&lt;&gt;"",'Act2'!$Q246,"")</f>
        <v/>
      </c>
      <c r="R246" s="93">
        <f>'Act2'!$C246</f>
        <v>0</v>
      </c>
      <c r="S246" s="85" t="str">
        <f>IF(AND(Q246&lt;&gt;$N246,Q246&lt;&gt;""),"*","")</f>
        <v/>
      </c>
      <c r="T246" s="91" t="str">
        <f>IF('Act3'!$Q246&lt;&gt;"",'Act3'!$Q246,"")</f>
        <v/>
      </c>
      <c r="U246" s="93">
        <f>'Act3'!$C246</f>
        <v>0</v>
      </c>
      <c r="V246" s="85" t="str">
        <f>IF(AND(T246&lt;&gt;$N246,T246&lt;&gt;""),"*","")</f>
        <v/>
      </c>
      <c r="W246" s="91" t="str">
        <f>IF('Act4'!$Q246&lt;&gt;"",'Act4'!$Q246,"")</f>
        <v/>
      </c>
      <c r="X246" s="93">
        <f>'Act4'!$C246</f>
        <v>0</v>
      </c>
      <c r="Y246" s="85" t="str">
        <f t="shared" si="74"/>
        <v/>
      </c>
      <c r="Z246" s="91" t="str">
        <f>IF('Act5'!$Q246&lt;&gt;"",'Act5'!$Q246,"")</f>
        <v/>
      </c>
      <c r="AA246" s="93">
        <f>'Act5'!$C246</f>
        <v>0</v>
      </c>
      <c r="AB246" s="85" t="str">
        <f t="shared" si="75"/>
        <v/>
      </c>
      <c r="AC246" s="91" t="str">
        <f>IF('Act6'!$Q246&lt;&gt;"",'Act6'!$Q246,"")</f>
        <v/>
      </c>
      <c r="AD246" s="93">
        <f>'Act6'!$C246</f>
        <v>0</v>
      </c>
      <c r="AE246" s="85" t="str">
        <f t="shared" si="76"/>
        <v/>
      </c>
      <c r="AF246" s="39" t="str">
        <f>IF('Act7'!$Q246&lt;&gt;"",'Act7'!$Q246,"")</f>
        <v/>
      </c>
      <c r="AG246" s="97">
        <f>'Act7'!$C246</f>
        <v>0</v>
      </c>
      <c r="AH246" s="85" t="str">
        <f t="shared" si="77"/>
        <v/>
      </c>
      <c r="AI246" s="85" t="str">
        <f t="shared" si="78"/>
        <v/>
      </c>
      <c r="AJ246" s="39" t="str">
        <f>IF('Act8'!$Q246&lt;&gt;"",'Act8'!$Q246,"")</f>
        <v/>
      </c>
      <c r="AK246" s="97">
        <f>'Act8'!$C246</f>
        <v>0</v>
      </c>
      <c r="AL246" s="85" t="str">
        <f t="shared" si="79"/>
        <v/>
      </c>
      <c r="AM246" s="39" t="str">
        <f>IF('Act9'!$Q246&lt;&gt;"",'Act9'!$Q246,"")</f>
        <v/>
      </c>
      <c r="AN246" s="97">
        <f>'Act9'!$C246</f>
        <v>0</v>
      </c>
      <c r="AO246" s="85" t="str">
        <f t="shared" si="80"/>
        <v/>
      </c>
      <c r="AP246" s="39" t="str">
        <f>IF('Act10'!$Q246&lt;&gt;"",'Act10'!$Q246,"")</f>
        <v/>
      </c>
      <c r="AQ246" s="97">
        <f>'Act10'!$C246</f>
        <v>0</v>
      </c>
      <c r="AR246" s="85" t="str">
        <f t="shared" si="81"/>
        <v/>
      </c>
      <c r="AS246" s="91" t="str">
        <f>IF('Act11'!$Q246&lt;&gt;"",'Act11'!$Q246,"")</f>
        <v/>
      </c>
      <c r="AT246" s="97">
        <f>'Act11'!$C246</f>
        <v>0</v>
      </c>
      <c r="AU246" s="85" t="str">
        <f t="shared" si="82"/>
        <v/>
      </c>
      <c r="AV246" s="91" t="str">
        <f>IF('Act12'!$Q246&lt;&gt;"",'Act12'!$Q246,"")</f>
        <v/>
      </c>
      <c r="AW246" s="97">
        <f>'Act12'!$C246</f>
        <v>0</v>
      </c>
      <c r="AX246" s="85" t="str">
        <f t="shared" si="83"/>
        <v/>
      </c>
    </row>
    <row r="247" spans="2:50">
      <c r="B247" s="95">
        <f t="shared" si="63"/>
        <v>0</v>
      </c>
      <c r="C247" s="95">
        <f t="shared" si="64"/>
        <v>0</v>
      </c>
      <c r="D247" s="95">
        <f t="shared" si="65"/>
        <v>0</v>
      </c>
      <c r="E247" s="95">
        <f t="shared" si="66"/>
        <v>0</v>
      </c>
      <c r="F247" s="95">
        <f t="shared" si="67"/>
        <v>0</v>
      </c>
      <c r="G247" s="95">
        <f t="shared" si="68"/>
        <v>0</v>
      </c>
      <c r="H247" s="95">
        <f t="shared" si="69"/>
        <v>0</v>
      </c>
      <c r="I247" s="95">
        <f t="shared" si="70"/>
        <v>0</v>
      </c>
      <c r="J247" s="95">
        <f t="shared" si="71"/>
        <v>0</v>
      </c>
      <c r="K247" s="95">
        <f t="shared" si="72"/>
        <v>0</v>
      </c>
      <c r="L247" s="95">
        <f t="shared" si="73"/>
        <v>0</v>
      </c>
      <c r="M247" s="94"/>
      <c r="N247" s="91" t="str">
        <f>IF('Act1'!$Q247&lt;&gt;"",'Act1'!$Q247,"")</f>
        <v/>
      </c>
      <c r="O247" s="93">
        <f>'Act1'!$C247</f>
        <v>0</v>
      </c>
      <c r="P247" s="85"/>
      <c r="Q247" s="91" t="str">
        <f>IF('Act2'!$Q247&lt;&gt;"",'Act2'!$Q247,"")</f>
        <v/>
      </c>
      <c r="R247" s="93">
        <f>'Act2'!$C247</f>
        <v>0</v>
      </c>
      <c r="S247" s="85" t="str">
        <f>IF(AND(Q247&lt;&gt;$N247,Q247&lt;&gt;""),"*","")</f>
        <v/>
      </c>
      <c r="T247" s="91" t="str">
        <f>IF('Act3'!$Q247&lt;&gt;"",'Act3'!$Q247,"")</f>
        <v/>
      </c>
      <c r="U247" s="93">
        <f>'Act3'!$C247</f>
        <v>0</v>
      </c>
      <c r="V247" s="85" t="str">
        <f>IF(AND(T247&lt;&gt;$N247,T247&lt;&gt;""),"*","")</f>
        <v/>
      </c>
      <c r="W247" s="91" t="str">
        <f>IF('Act4'!$Q247&lt;&gt;"",'Act4'!$Q247,"")</f>
        <v/>
      </c>
      <c r="X247" s="93">
        <f>'Act4'!$C247</f>
        <v>0</v>
      </c>
      <c r="Y247" s="85" t="str">
        <f t="shared" si="74"/>
        <v/>
      </c>
      <c r="Z247" s="91" t="str">
        <f>IF('Act5'!$Q247&lt;&gt;"",'Act5'!$Q247,"")</f>
        <v/>
      </c>
      <c r="AA247" s="93">
        <f>'Act5'!$C247</f>
        <v>0</v>
      </c>
      <c r="AB247" s="85" t="str">
        <f t="shared" si="75"/>
        <v/>
      </c>
      <c r="AC247" s="91" t="str">
        <f>IF('Act6'!$Q247&lt;&gt;"",'Act6'!$Q247,"")</f>
        <v/>
      </c>
      <c r="AD247" s="93">
        <f>'Act6'!$C247</f>
        <v>0</v>
      </c>
      <c r="AE247" s="85" t="str">
        <f t="shared" si="76"/>
        <v/>
      </c>
      <c r="AF247" s="39" t="str">
        <f>IF('Act7'!$Q247&lt;&gt;"",'Act7'!$Q247,"")</f>
        <v/>
      </c>
      <c r="AG247" s="97">
        <f>'Act7'!$C247</f>
        <v>0</v>
      </c>
      <c r="AH247" s="85" t="str">
        <f t="shared" si="77"/>
        <v/>
      </c>
      <c r="AI247" s="85" t="str">
        <f t="shared" si="78"/>
        <v/>
      </c>
      <c r="AJ247" s="39" t="str">
        <f>IF('Act8'!$Q247&lt;&gt;"",'Act8'!$Q247,"")</f>
        <v/>
      </c>
      <c r="AK247" s="97">
        <f>'Act8'!$C247</f>
        <v>0</v>
      </c>
      <c r="AL247" s="85" t="str">
        <f t="shared" si="79"/>
        <v/>
      </c>
      <c r="AM247" s="39" t="str">
        <f>IF('Act9'!$Q247&lt;&gt;"",'Act9'!$Q247,"")</f>
        <v/>
      </c>
      <c r="AN247" s="97">
        <f>'Act9'!$C247</f>
        <v>0</v>
      </c>
      <c r="AO247" s="85" t="str">
        <f t="shared" si="80"/>
        <v/>
      </c>
      <c r="AP247" s="39" t="str">
        <f>IF('Act10'!$Q247&lt;&gt;"",'Act10'!$Q247,"")</f>
        <v/>
      </c>
      <c r="AQ247" s="97">
        <f>'Act10'!$C247</f>
        <v>0</v>
      </c>
      <c r="AR247" s="85" t="str">
        <f t="shared" si="81"/>
        <v/>
      </c>
      <c r="AS247" s="91" t="str">
        <f>IF('Act11'!$Q247&lt;&gt;"",'Act11'!$Q247,"")</f>
        <v/>
      </c>
      <c r="AT247" s="97">
        <f>'Act11'!$C247</f>
        <v>0</v>
      </c>
      <c r="AU247" s="85" t="str">
        <f t="shared" si="82"/>
        <v/>
      </c>
      <c r="AV247" s="91" t="str">
        <f>IF('Act12'!$Q247&lt;&gt;"",'Act12'!$Q247,"")</f>
        <v/>
      </c>
      <c r="AW247" s="97">
        <f>'Act12'!$C247</f>
        <v>0</v>
      </c>
      <c r="AX247" s="85" t="str">
        <f t="shared" si="83"/>
        <v/>
      </c>
    </row>
    <row r="248" spans="2:50">
      <c r="B248" s="95">
        <f t="shared" si="63"/>
        <v>0</v>
      </c>
      <c r="C248" s="95">
        <f t="shared" si="64"/>
        <v>0</v>
      </c>
      <c r="D248" s="95">
        <f t="shared" si="65"/>
        <v>0</v>
      </c>
      <c r="E248" s="95">
        <f t="shared" si="66"/>
        <v>0</v>
      </c>
      <c r="F248" s="95">
        <f t="shared" si="67"/>
        <v>0</v>
      </c>
      <c r="G248" s="95">
        <f t="shared" si="68"/>
        <v>0</v>
      </c>
      <c r="H248" s="95">
        <f t="shared" si="69"/>
        <v>0</v>
      </c>
      <c r="I248" s="95">
        <f t="shared" si="70"/>
        <v>0</v>
      </c>
      <c r="J248" s="95">
        <f t="shared" si="71"/>
        <v>0</v>
      </c>
      <c r="K248" s="95">
        <f t="shared" si="72"/>
        <v>0</v>
      </c>
      <c r="L248" s="95">
        <f t="shared" si="73"/>
        <v>0</v>
      </c>
      <c r="M248" s="94"/>
      <c r="N248" s="91" t="str">
        <f>IF('Act1'!$Q248&lt;&gt;"",'Act1'!$Q248,"")</f>
        <v/>
      </c>
      <c r="O248" s="93">
        <f>'Act1'!$C248</f>
        <v>0</v>
      </c>
      <c r="P248" s="85"/>
      <c r="Q248" s="91" t="str">
        <f>IF('Act2'!$Q248&lt;&gt;"",'Act2'!$Q248,"")</f>
        <v/>
      </c>
      <c r="R248" s="93">
        <f>'Act2'!$C248</f>
        <v>0</v>
      </c>
      <c r="S248" s="85" t="str">
        <f>IF(AND(Q248&lt;&gt;$N248,Q248&lt;&gt;""),"*","")</f>
        <v/>
      </c>
      <c r="T248" s="91" t="str">
        <f>IF('Act3'!$Q248&lt;&gt;"",'Act3'!$Q248,"")</f>
        <v/>
      </c>
      <c r="U248" s="93">
        <f>'Act3'!$C248</f>
        <v>0</v>
      </c>
      <c r="V248" s="85" t="str">
        <f>IF(AND(T248&lt;&gt;$N248,T248&lt;&gt;""),"*","")</f>
        <v/>
      </c>
      <c r="W248" s="91" t="str">
        <f>IF('Act4'!$Q248&lt;&gt;"",'Act4'!$Q248,"")</f>
        <v/>
      </c>
      <c r="X248" s="93">
        <f>'Act4'!$C248</f>
        <v>0</v>
      </c>
      <c r="Y248" s="85" t="str">
        <f t="shared" si="74"/>
        <v/>
      </c>
      <c r="Z248" s="91" t="str">
        <f>IF('Act5'!$Q248&lt;&gt;"",'Act5'!$Q248,"")</f>
        <v/>
      </c>
      <c r="AA248" s="93">
        <f>'Act5'!$C248</f>
        <v>0</v>
      </c>
      <c r="AB248" s="85" t="str">
        <f t="shared" si="75"/>
        <v/>
      </c>
      <c r="AC248" s="91" t="str">
        <f>IF('Act6'!$Q248&lt;&gt;"",'Act6'!$Q248,"")</f>
        <v/>
      </c>
      <c r="AD248" s="93">
        <f>'Act6'!$C248</f>
        <v>0</v>
      </c>
      <c r="AE248" s="85" t="str">
        <f t="shared" si="76"/>
        <v/>
      </c>
      <c r="AF248" s="39" t="str">
        <f>IF('Act7'!$Q248&lt;&gt;"",'Act7'!$Q248,"")</f>
        <v/>
      </c>
      <c r="AG248" s="97">
        <f>'Act7'!$C248</f>
        <v>0</v>
      </c>
      <c r="AH248" s="85" t="str">
        <f t="shared" si="77"/>
        <v/>
      </c>
      <c r="AI248" s="85" t="str">
        <f t="shared" si="78"/>
        <v/>
      </c>
      <c r="AJ248" s="39" t="str">
        <f>IF('Act8'!$Q248&lt;&gt;"",'Act8'!$Q248,"")</f>
        <v/>
      </c>
      <c r="AK248" s="97">
        <f>'Act8'!$C248</f>
        <v>0</v>
      </c>
      <c r="AL248" s="85" t="str">
        <f t="shared" si="79"/>
        <v/>
      </c>
      <c r="AM248" s="39" t="str">
        <f>IF('Act9'!$Q248&lt;&gt;"",'Act9'!$Q248,"")</f>
        <v/>
      </c>
      <c r="AN248" s="97">
        <f>'Act9'!$C248</f>
        <v>0</v>
      </c>
      <c r="AO248" s="85" t="str">
        <f t="shared" si="80"/>
        <v/>
      </c>
      <c r="AP248" s="39" t="str">
        <f>IF('Act10'!$Q248&lt;&gt;"",'Act10'!$Q248,"")</f>
        <v/>
      </c>
      <c r="AQ248" s="97">
        <f>'Act10'!$C248</f>
        <v>0</v>
      </c>
      <c r="AR248" s="85" t="str">
        <f t="shared" si="81"/>
        <v/>
      </c>
      <c r="AS248" s="91" t="str">
        <f>IF('Act11'!$Q248&lt;&gt;"",'Act11'!$Q248,"")</f>
        <v/>
      </c>
      <c r="AT248" s="97">
        <f>'Act11'!$C248</f>
        <v>0</v>
      </c>
      <c r="AU248" s="85" t="str">
        <f t="shared" si="82"/>
        <v/>
      </c>
      <c r="AV248" s="91" t="str">
        <f>IF('Act12'!$Q248&lt;&gt;"",'Act12'!$Q248,"")</f>
        <v/>
      </c>
      <c r="AW248" s="97">
        <f>'Act12'!$C248</f>
        <v>0</v>
      </c>
      <c r="AX248" s="85" t="str">
        <f t="shared" si="83"/>
        <v/>
      </c>
    </row>
    <row r="249" spans="2:50">
      <c r="B249" s="95">
        <f t="shared" si="63"/>
        <v>0</v>
      </c>
      <c r="C249" s="95">
        <f t="shared" si="64"/>
        <v>0</v>
      </c>
      <c r="D249" s="95">
        <f t="shared" si="65"/>
        <v>0</v>
      </c>
      <c r="E249" s="95">
        <f t="shared" si="66"/>
        <v>0</v>
      </c>
      <c r="F249" s="95">
        <f t="shared" si="67"/>
        <v>0</v>
      </c>
      <c r="G249" s="95">
        <f t="shared" si="68"/>
        <v>0</v>
      </c>
      <c r="H249" s="95">
        <f t="shared" si="69"/>
        <v>0</v>
      </c>
      <c r="I249" s="95">
        <f t="shared" si="70"/>
        <v>0</v>
      </c>
      <c r="J249" s="95">
        <f t="shared" si="71"/>
        <v>0</v>
      </c>
      <c r="K249" s="95">
        <f t="shared" si="72"/>
        <v>0</v>
      </c>
      <c r="L249" s="95">
        <f t="shared" si="73"/>
        <v>0</v>
      </c>
      <c r="M249" s="94"/>
      <c r="N249" s="91" t="str">
        <f>IF('Act1'!$Q249&lt;&gt;"",'Act1'!$Q249,"")</f>
        <v/>
      </c>
      <c r="O249" s="93">
        <f>'Act1'!$C249</f>
        <v>0</v>
      </c>
      <c r="P249" s="85"/>
      <c r="Q249" s="91" t="str">
        <f>IF('Act2'!$Q249&lt;&gt;"",'Act2'!$Q249,"")</f>
        <v/>
      </c>
      <c r="R249" s="93">
        <f>'Act2'!$C249</f>
        <v>0</v>
      </c>
      <c r="S249" s="85" t="str">
        <f>IF(AND(Q249&lt;&gt;$N249,Q249&lt;&gt;""),"*","")</f>
        <v/>
      </c>
      <c r="T249" s="91" t="str">
        <f>IF('Act3'!$Q249&lt;&gt;"",'Act3'!$Q249,"")</f>
        <v/>
      </c>
      <c r="U249" s="93">
        <f>'Act3'!$C249</f>
        <v>0</v>
      </c>
      <c r="V249" s="85" t="str">
        <f>IF(AND(T249&lt;&gt;$N249,T249&lt;&gt;""),"*","")</f>
        <v/>
      </c>
      <c r="W249" s="91" t="str">
        <f>IF('Act4'!$Q249&lt;&gt;"",'Act4'!$Q249,"")</f>
        <v/>
      </c>
      <c r="X249" s="93">
        <f>'Act4'!$C249</f>
        <v>0</v>
      </c>
      <c r="Y249" s="85" t="str">
        <f t="shared" si="74"/>
        <v/>
      </c>
      <c r="Z249" s="91" t="str">
        <f>IF('Act5'!$Q249&lt;&gt;"",'Act5'!$Q249,"")</f>
        <v/>
      </c>
      <c r="AA249" s="93">
        <f>'Act5'!$C249</f>
        <v>0</v>
      </c>
      <c r="AB249" s="85" t="str">
        <f t="shared" si="75"/>
        <v/>
      </c>
      <c r="AC249" s="91" t="str">
        <f>IF('Act6'!$Q249&lt;&gt;"",'Act6'!$Q249,"")</f>
        <v/>
      </c>
      <c r="AD249" s="93">
        <f>'Act6'!$C249</f>
        <v>0</v>
      </c>
      <c r="AE249" s="85" t="str">
        <f t="shared" si="76"/>
        <v/>
      </c>
      <c r="AF249" s="39" t="str">
        <f>IF('Act7'!$Q249&lt;&gt;"",'Act7'!$Q249,"")</f>
        <v/>
      </c>
      <c r="AG249" s="97">
        <f>'Act7'!$C249</f>
        <v>0</v>
      </c>
      <c r="AH249" s="85" t="str">
        <f t="shared" si="77"/>
        <v/>
      </c>
      <c r="AI249" s="85" t="str">
        <f t="shared" si="78"/>
        <v/>
      </c>
      <c r="AJ249" s="39" t="str">
        <f>IF('Act8'!$Q249&lt;&gt;"",'Act8'!$Q249,"")</f>
        <v/>
      </c>
      <c r="AK249" s="97">
        <f>'Act8'!$C249</f>
        <v>0</v>
      </c>
      <c r="AL249" s="85" t="str">
        <f t="shared" si="79"/>
        <v/>
      </c>
      <c r="AM249" s="39" t="str">
        <f>IF('Act9'!$Q249&lt;&gt;"",'Act9'!$Q249,"")</f>
        <v/>
      </c>
      <c r="AN249" s="97">
        <f>'Act9'!$C249</f>
        <v>0</v>
      </c>
      <c r="AO249" s="85" t="str">
        <f t="shared" si="80"/>
        <v/>
      </c>
      <c r="AP249" s="39" t="str">
        <f>IF('Act10'!$Q249&lt;&gt;"",'Act10'!$Q249,"")</f>
        <v/>
      </c>
      <c r="AQ249" s="97">
        <f>'Act10'!$C249</f>
        <v>0</v>
      </c>
      <c r="AR249" s="85" t="str">
        <f t="shared" si="81"/>
        <v/>
      </c>
      <c r="AS249" s="91" t="str">
        <f>IF('Act11'!$Q249&lt;&gt;"",'Act11'!$Q249,"")</f>
        <v/>
      </c>
      <c r="AT249" s="97">
        <f>'Act11'!$C249</f>
        <v>0</v>
      </c>
      <c r="AU249" s="85" t="str">
        <f t="shared" si="82"/>
        <v/>
      </c>
      <c r="AV249" s="91" t="str">
        <f>IF('Act12'!$Q249&lt;&gt;"",'Act12'!$Q249,"")</f>
        <v/>
      </c>
      <c r="AW249" s="97">
        <f>'Act12'!$C249</f>
        <v>0</v>
      </c>
      <c r="AX249" s="85" t="str">
        <f t="shared" si="83"/>
        <v/>
      </c>
    </row>
    <row r="250" spans="2:50">
      <c r="B250" s="95">
        <f t="shared" si="63"/>
        <v>0</v>
      </c>
      <c r="C250" s="95">
        <f t="shared" si="64"/>
        <v>0</v>
      </c>
      <c r="D250" s="95">
        <f t="shared" si="65"/>
        <v>0</v>
      </c>
      <c r="E250" s="95">
        <f t="shared" si="66"/>
        <v>0</v>
      </c>
      <c r="F250" s="95">
        <f t="shared" si="67"/>
        <v>0</v>
      </c>
      <c r="G250" s="95">
        <f t="shared" si="68"/>
        <v>0</v>
      </c>
      <c r="H250" s="95">
        <f t="shared" si="69"/>
        <v>0</v>
      </c>
      <c r="I250" s="95">
        <f t="shared" si="70"/>
        <v>0</v>
      </c>
      <c r="J250" s="95">
        <f t="shared" si="71"/>
        <v>0</v>
      </c>
      <c r="K250" s="95">
        <f t="shared" si="72"/>
        <v>0</v>
      </c>
      <c r="L250" s="95">
        <f t="shared" si="73"/>
        <v>0</v>
      </c>
      <c r="M250" s="94"/>
      <c r="N250" s="91" t="str">
        <f>IF('Act1'!$Q250&lt;&gt;"",'Act1'!$Q250,"")</f>
        <v/>
      </c>
      <c r="O250" s="93">
        <f>'Act1'!$C250</f>
        <v>0</v>
      </c>
      <c r="P250" s="85"/>
      <c r="Q250" s="91" t="str">
        <f>IF('Act2'!$Q250&lt;&gt;"",'Act2'!$Q250,"")</f>
        <v/>
      </c>
      <c r="R250" s="93">
        <f>'Act2'!$C250</f>
        <v>0</v>
      </c>
      <c r="S250" s="85" t="str">
        <f>IF(AND(Q250&lt;&gt;$N250,Q250&lt;&gt;""),"*","")</f>
        <v/>
      </c>
      <c r="T250" s="91" t="str">
        <f>IF('Act3'!$Q250&lt;&gt;"",'Act3'!$Q250,"")</f>
        <v/>
      </c>
      <c r="U250" s="93">
        <f>'Act3'!$C250</f>
        <v>0</v>
      </c>
      <c r="V250" s="85" t="str">
        <f>IF(AND(T250&lt;&gt;$N250,T250&lt;&gt;""),"*","")</f>
        <v/>
      </c>
      <c r="W250" s="91" t="str">
        <f>IF('Act4'!$Q250&lt;&gt;"",'Act4'!$Q250,"")</f>
        <v/>
      </c>
      <c r="X250" s="93">
        <f>'Act4'!$C250</f>
        <v>0</v>
      </c>
      <c r="Y250" s="85" t="str">
        <f t="shared" si="74"/>
        <v/>
      </c>
      <c r="Z250" s="91" t="str">
        <f>IF('Act5'!$Q250&lt;&gt;"",'Act5'!$Q250,"")</f>
        <v/>
      </c>
      <c r="AA250" s="93">
        <f>'Act5'!$C250</f>
        <v>0</v>
      </c>
      <c r="AB250" s="85" t="str">
        <f t="shared" si="75"/>
        <v/>
      </c>
      <c r="AC250" s="91" t="str">
        <f>IF('Act6'!$Q250&lt;&gt;"",'Act6'!$Q250,"")</f>
        <v/>
      </c>
      <c r="AD250" s="93">
        <f>'Act6'!$C250</f>
        <v>0</v>
      </c>
      <c r="AE250" s="85" t="str">
        <f t="shared" si="76"/>
        <v/>
      </c>
      <c r="AF250" s="39" t="str">
        <f>IF('Act7'!$Q250&lt;&gt;"",'Act7'!$Q250,"")</f>
        <v/>
      </c>
      <c r="AG250" s="97">
        <f>'Act7'!$C250</f>
        <v>0</v>
      </c>
      <c r="AH250" s="85" t="str">
        <f t="shared" si="77"/>
        <v/>
      </c>
      <c r="AI250" s="85" t="str">
        <f t="shared" si="78"/>
        <v/>
      </c>
      <c r="AJ250" s="39" t="str">
        <f>IF('Act8'!$Q250&lt;&gt;"",'Act8'!$Q250,"")</f>
        <v/>
      </c>
      <c r="AK250" s="97">
        <f>'Act8'!$C250</f>
        <v>0</v>
      </c>
      <c r="AL250" s="85" t="str">
        <f t="shared" si="79"/>
        <v/>
      </c>
      <c r="AM250" s="39" t="str">
        <f>IF('Act9'!$Q250&lt;&gt;"",'Act9'!$Q250,"")</f>
        <v/>
      </c>
      <c r="AN250" s="97">
        <f>'Act9'!$C250</f>
        <v>0</v>
      </c>
      <c r="AO250" s="85" t="str">
        <f t="shared" si="80"/>
        <v/>
      </c>
      <c r="AP250" s="39" t="str">
        <f>IF('Act10'!$Q250&lt;&gt;"",'Act10'!$Q250,"")</f>
        <v/>
      </c>
      <c r="AQ250" s="97">
        <f>'Act10'!$C250</f>
        <v>0</v>
      </c>
      <c r="AR250" s="85" t="str">
        <f t="shared" si="81"/>
        <v/>
      </c>
      <c r="AS250" s="91" t="str">
        <f>IF('Act11'!$Q250&lt;&gt;"",'Act11'!$Q250,"")</f>
        <v/>
      </c>
      <c r="AT250" s="97">
        <f>'Act11'!$C250</f>
        <v>0</v>
      </c>
      <c r="AU250" s="85" t="str">
        <f t="shared" si="82"/>
        <v/>
      </c>
      <c r="AV250" s="91" t="str">
        <f>IF('Act12'!$Q250&lt;&gt;"",'Act12'!$Q250,"")</f>
        <v/>
      </c>
      <c r="AW250" s="97">
        <f>'Act12'!$C250</f>
        <v>0</v>
      </c>
      <c r="AX250" s="85" t="str">
        <f t="shared" si="83"/>
        <v/>
      </c>
    </row>
    <row r="251" spans="2:50">
      <c r="B251" s="95">
        <f t="shared" si="63"/>
        <v>0</v>
      </c>
      <c r="C251" s="95">
        <f t="shared" si="64"/>
        <v>0</v>
      </c>
      <c r="D251" s="95">
        <f t="shared" si="65"/>
        <v>0</v>
      </c>
      <c r="E251" s="95">
        <f t="shared" si="66"/>
        <v>0</v>
      </c>
      <c r="F251" s="95">
        <f t="shared" si="67"/>
        <v>0</v>
      </c>
      <c r="G251" s="95">
        <f t="shared" si="68"/>
        <v>0</v>
      </c>
      <c r="H251" s="95">
        <f t="shared" si="69"/>
        <v>0</v>
      </c>
      <c r="I251" s="95">
        <f t="shared" si="70"/>
        <v>0</v>
      </c>
      <c r="J251" s="95">
        <f t="shared" si="71"/>
        <v>0</v>
      </c>
      <c r="K251" s="95">
        <f t="shared" si="72"/>
        <v>0</v>
      </c>
      <c r="L251" s="95">
        <f t="shared" si="73"/>
        <v>0</v>
      </c>
      <c r="M251" s="94"/>
      <c r="N251" s="91" t="str">
        <f>IF('Act1'!$Q251&lt;&gt;"",'Act1'!$Q251,"")</f>
        <v/>
      </c>
      <c r="O251" s="93">
        <f>'Act1'!$C251</f>
        <v>0</v>
      </c>
      <c r="P251" s="85"/>
      <c r="Q251" s="91" t="str">
        <f>IF('Act2'!$Q251&lt;&gt;"",'Act2'!$Q251,"")</f>
        <v/>
      </c>
      <c r="R251" s="93">
        <f>'Act2'!$C251</f>
        <v>0</v>
      </c>
      <c r="S251" s="85" t="str">
        <f>IF(AND(Q251&lt;&gt;$N251,Q251&lt;&gt;""),"*","")</f>
        <v/>
      </c>
      <c r="T251" s="91" t="str">
        <f>IF('Act3'!$Q251&lt;&gt;"",'Act3'!$Q251,"")</f>
        <v/>
      </c>
      <c r="U251" s="93">
        <f>'Act3'!$C251</f>
        <v>0</v>
      </c>
      <c r="V251" s="85" t="str">
        <f>IF(AND(T251&lt;&gt;$N251,T251&lt;&gt;""),"*","")</f>
        <v/>
      </c>
      <c r="W251" s="91" t="str">
        <f>IF('Act4'!$Q251&lt;&gt;"",'Act4'!$Q251,"")</f>
        <v/>
      </c>
      <c r="X251" s="93">
        <f>'Act4'!$C251</f>
        <v>0</v>
      </c>
      <c r="Y251" s="85" t="str">
        <f t="shared" si="74"/>
        <v/>
      </c>
      <c r="Z251" s="91" t="str">
        <f>IF('Act5'!$Q251&lt;&gt;"",'Act5'!$Q251,"")</f>
        <v/>
      </c>
      <c r="AA251" s="93">
        <f>'Act5'!$C251</f>
        <v>0</v>
      </c>
      <c r="AB251" s="85" t="str">
        <f t="shared" si="75"/>
        <v/>
      </c>
      <c r="AC251" s="91" t="str">
        <f>IF('Act6'!$Q251&lt;&gt;"",'Act6'!$Q251,"")</f>
        <v/>
      </c>
      <c r="AD251" s="93">
        <f>'Act6'!$C251</f>
        <v>0</v>
      </c>
      <c r="AE251" s="85" t="str">
        <f t="shared" si="76"/>
        <v/>
      </c>
      <c r="AF251" s="39" t="str">
        <f>IF('Act7'!$Q251&lt;&gt;"",'Act7'!$Q251,"")</f>
        <v/>
      </c>
      <c r="AG251" s="97">
        <f>'Act7'!$C251</f>
        <v>0</v>
      </c>
      <c r="AH251" s="85" t="str">
        <f t="shared" si="77"/>
        <v/>
      </c>
      <c r="AI251" s="85" t="str">
        <f t="shared" si="78"/>
        <v/>
      </c>
      <c r="AJ251" s="39" t="str">
        <f>IF('Act8'!$Q251&lt;&gt;"",'Act8'!$Q251,"")</f>
        <v/>
      </c>
      <c r="AK251" s="97">
        <f>'Act8'!$C251</f>
        <v>0</v>
      </c>
      <c r="AL251" s="85" t="str">
        <f t="shared" si="79"/>
        <v/>
      </c>
      <c r="AM251" s="39" t="str">
        <f>IF('Act9'!$Q251&lt;&gt;"",'Act9'!$Q251,"")</f>
        <v/>
      </c>
      <c r="AN251" s="97">
        <f>'Act9'!$C251</f>
        <v>0</v>
      </c>
      <c r="AO251" s="85" t="str">
        <f t="shared" si="80"/>
        <v/>
      </c>
      <c r="AP251" s="39" t="str">
        <f>IF('Act10'!$Q251&lt;&gt;"",'Act10'!$Q251,"")</f>
        <v/>
      </c>
      <c r="AQ251" s="97">
        <f>'Act10'!$C251</f>
        <v>0</v>
      </c>
      <c r="AR251" s="85" t="str">
        <f t="shared" si="81"/>
        <v/>
      </c>
      <c r="AS251" s="91" t="str">
        <f>IF('Act11'!$Q251&lt;&gt;"",'Act11'!$Q251,"")</f>
        <v/>
      </c>
      <c r="AT251" s="97">
        <f>'Act11'!$C251</f>
        <v>0</v>
      </c>
      <c r="AU251" s="85" t="str">
        <f t="shared" si="82"/>
        <v/>
      </c>
      <c r="AV251" s="91" t="str">
        <f>IF('Act12'!$Q251&lt;&gt;"",'Act12'!$Q251,"")</f>
        <v/>
      </c>
      <c r="AW251" s="97">
        <f>'Act12'!$C251</f>
        <v>0</v>
      </c>
      <c r="AX251" s="85" t="str">
        <f t="shared" si="83"/>
        <v/>
      </c>
    </row>
    <row r="252" spans="2:50">
      <c r="B252" s="95">
        <f t="shared" si="63"/>
        <v>0</v>
      </c>
      <c r="C252" s="95">
        <f t="shared" si="64"/>
        <v>0</v>
      </c>
      <c r="D252" s="95">
        <f t="shared" si="65"/>
        <v>0</v>
      </c>
      <c r="E252" s="95">
        <f t="shared" si="66"/>
        <v>0</v>
      </c>
      <c r="F252" s="95">
        <f t="shared" si="67"/>
        <v>0</v>
      </c>
      <c r="G252" s="95">
        <f t="shared" si="68"/>
        <v>0</v>
      </c>
      <c r="H252" s="95">
        <f t="shared" si="69"/>
        <v>0</v>
      </c>
      <c r="I252" s="95">
        <f t="shared" si="70"/>
        <v>0</v>
      </c>
      <c r="J252" s="95">
        <f t="shared" si="71"/>
        <v>0</v>
      </c>
      <c r="K252" s="95">
        <f t="shared" si="72"/>
        <v>0</v>
      </c>
      <c r="L252" s="95">
        <f t="shared" si="73"/>
        <v>0</v>
      </c>
      <c r="M252" s="94"/>
      <c r="N252" s="91" t="str">
        <f>IF('Act1'!$Q252&lt;&gt;"",'Act1'!$Q252,"")</f>
        <v/>
      </c>
      <c r="O252" s="93">
        <f>'Act1'!$C252</f>
        <v>0</v>
      </c>
      <c r="P252" s="85"/>
      <c r="Q252" s="91" t="str">
        <f>IF('Act2'!$Q252&lt;&gt;"",'Act2'!$Q252,"")</f>
        <v/>
      </c>
      <c r="R252" s="93">
        <f>'Act2'!$C252</f>
        <v>0</v>
      </c>
      <c r="S252" s="85" t="str">
        <f>IF(AND(Q252&lt;&gt;$N252,Q252&lt;&gt;""),"*","")</f>
        <v/>
      </c>
      <c r="T252" s="91" t="str">
        <f>IF('Act3'!$Q252&lt;&gt;"",'Act3'!$Q252,"")</f>
        <v/>
      </c>
      <c r="U252" s="93">
        <f>'Act3'!$C252</f>
        <v>0</v>
      </c>
      <c r="V252" s="85" t="str">
        <f>IF(AND(T252&lt;&gt;$N252,T252&lt;&gt;""),"*","")</f>
        <v/>
      </c>
      <c r="W252" s="91" t="str">
        <f>IF('Act4'!$Q252&lt;&gt;"",'Act4'!$Q252,"")</f>
        <v/>
      </c>
      <c r="X252" s="93">
        <f>'Act4'!$C252</f>
        <v>0</v>
      </c>
      <c r="Y252" s="85" t="str">
        <f t="shared" si="74"/>
        <v/>
      </c>
      <c r="Z252" s="91" t="str">
        <f>IF('Act5'!$Q252&lt;&gt;"",'Act5'!$Q252,"")</f>
        <v/>
      </c>
      <c r="AA252" s="93">
        <f>'Act5'!$C252</f>
        <v>0</v>
      </c>
      <c r="AB252" s="85" t="str">
        <f t="shared" si="75"/>
        <v/>
      </c>
      <c r="AC252" s="91" t="str">
        <f>IF('Act6'!$Q252&lt;&gt;"",'Act6'!$Q252,"")</f>
        <v/>
      </c>
      <c r="AD252" s="93">
        <f>'Act6'!$C252</f>
        <v>0</v>
      </c>
      <c r="AE252" s="85" t="str">
        <f t="shared" si="76"/>
        <v/>
      </c>
      <c r="AF252" s="39" t="str">
        <f>IF('Act7'!$Q252&lt;&gt;"",'Act7'!$Q252,"")</f>
        <v/>
      </c>
      <c r="AG252" s="97">
        <f>'Act7'!$C252</f>
        <v>0</v>
      </c>
      <c r="AH252" s="85" t="str">
        <f t="shared" si="77"/>
        <v/>
      </c>
      <c r="AI252" s="85" t="str">
        <f t="shared" si="78"/>
        <v/>
      </c>
      <c r="AJ252" s="39" t="str">
        <f>IF('Act8'!$Q252&lt;&gt;"",'Act8'!$Q252,"")</f>
        <v/>
      </c>
      <c r="AK252" s="97">
        <f>'Act8'!$C252</f>
        <v>0</v>
      </c>
      <c r="AL252" s="85" t="str">
        <f t="shared" si="79"/>
        <v/>
      </c>
      <c r="AM252" s="39" t="str">
        <f>IF('Act9'!$Q252&lt;&gt;"",'Act9'!$Q252,"")</f>
        <v/>
      </c>
      <c r="AN252" s="97">
        <f>'Act9'!$C252</f>
        <v>0</v>
      </c>
      <c r="AO252" s="85" t="str">
        <f t="shared" si="80"/>
        <v/>
      </c>
      <c r="AP252" s="39" t="str">
        <f>IF('Act10'!$Q252&lt;&gt;"",'Act10'!$Q252,"")</f>
        <v/>
      </c>
      <c r="AQ252" s="97">
        <f>'Act10'!$C252</f>
        <v>0</v>
      </c>
      <c r="AR252" s="85" t="str">
        <f t="shared" si="81"/>
        <v/>
      </c>
      <c r="AS252" s="91" t="str">
        <f>IF('Act11'!$Q252&lt;&gt;"",'Act11'!$Q252,"")</f>
        <v/>
      </c>
      <c r="AT252" s="97">
        <f>'Act11'!$C252</f>
        <v>0</v>
      </c>
      <c r="AU252" s="85" t="str">
        <f t="shared" si="82"/>
        <v/>
      </c>
      <c r="AV252" s="91" t="str">
        <f>IF('Act12'!$Q252&lt;&gt;"",'Act12'!$Q252,"")</f>
        <v/>
      </c>
      <c r="AW252" s="97">
        <f>'Act12'!$C252</f>
        <v>0</v>
      </c>
      <c r="AX252" s="85" t="str">
        <f t="shared" si="83"/>
        <v/>
      </c>
    </row>
    <row r="253" spans="2:50">
      <c r="B253" s="95">
        <f t="shared" si="63"/>
        <v>0</v>
      </c>
      <c r="C253" s="95">
        <f t="shared" si="64"/>
        <v>0</v>
      </c>
      <c r="D253" s="95">
        <f t="shared" si="65"/>
        <v>0</v>
      </c>
      <c r="E253" s="95">
        <f t="shared" si="66"/>
        <v>0</v>
      </c>
      <c r="F253" s="95">
        <f t="shared" si="67"/>
        <v>0</v>
      </c>
      <c r="G253" s="95">
        <f t="shared" si="68"/>
        <v>0</v>
      </c>
      <c r="H253" s="95">
        <f t="shared" si="69"/>
        <v>0</v>
      </c>
      <c r="I253" s="95">
        <f t="shared" si="70"/>
        <v>0</v>
      </c>
      <c r="J253" s="95">
        <f t="shared" si="71"/>
        <v>0</v>
      </c>
      <c r="K253" s="95">
        <f t="shared" si="72"/>
        <v>0</v>
      </c>
      <c r="L253" s="95">
        <f t="shared" si="73"/>
        <v>0</v>
      </c>
      <c r="M253" s="94"/>
      <c r="N253" s="91" t="str">
        <f>IF('Act1'!$Q253&lt;&gt;"",'Act1'!$Q253,"")</f>
        <v/>
      </c>
      <c r="O253" s="93">
        <f>'Act1'!$C253</f>
        <v>0</v>
      </c>
      <c r="P253" s="85"/>
      <c r="Q253" s="91" t="str">
        <f>IF('Act2'!$Q253&lt;&gt;"",'Act2'!$Q253,"")</f>
        <v/>
      </c>
      <c r="R253" s="93">
        <f>'Act2'!$C253</f>
        <v>0</v>
      </c>
      <c r="S253" s="85" t="str">
        <f>IF(AND(Q253&lt;&gt;$N253,Q253&lt;&gt;""),"*","")</f>
        <v/>
      </c>
      <c r="T253" s="91" t="str">
        <f>IF('Act3'!$Q253&lt;&gt;"",'Act3'!$Q253,"")</f>
        <v/>
      </c>
      <c r="U253" s="93">
        <f>'Act3'!$C253</f>
        <v>0</v>
      </c>
      <c r="V253" s="85" t="str">
        <f>IF(AND(T253&lt;&gt;$N253,T253&lt;&gt;""),"*","")</f>
        <v/>
      </c>
      <c r="W253" s="91" t="str">
        <f>IF('Act4'!$Q253&lt;&gt;"",'Act4'!$Q253,"")</f>
        <v/>
      </c>
      <c r="X253" s="93">
        <f>'Act4'!$C253</f>
        <v>0</v>
      </c>
      <c r="Y253" s="85" t="str">
        <f t="shared" si="74"/>
        <v/>
      </c>
      <c r="Z253" s="91" t="str">
        <f>IF('Act5'!$Q253&lt;&gt;"",'Act5'!$Q253,"")</f>
        <v/>
      </c>
      <c r="AA253" s="93">
        <f>'Act5'!$C253</f>
        <v>0</v>
      </c>
      <c r="AB253" s="85" t="str">
        <f t="shared" si="75"/>
        <v/>
      </c>
      <c r="AC253" s="91" t="str">
        <f>IF('Act6'!$Q253&lt;&gt;"",'Act6'!$Q253,"")</f>
        <v/>
      </c>
      <c r="AD253" s="93">
        <f>'Act6'!$C253</f>
        <v>0</v>
      </c>
      <c r="AE253" s="85" t="str">
        <f t="shared" si="76"/>
        <v/>
      </c>
      <c r="AF253" s="39" t="str">
        <f>IF('Act7'!$Q253&lt;&gt;"",'Act7'!$Q253,"")</f>
        <v/>
      </c>
      <c r="AG253" s="97">
        <f>'Act7'!$C253</f>
        <v>0</v>
      </c>
      <c r="AH253" s="85" t="str">
        <f t="shared" si="77"/>
        <v/>
      </c>
      <c r="AI253" s="85" t="str">
        <f t="shared" si="78"/>
        <v/>
      </c>
      <c r="AJ253" s="39" t="str">
        <f>IF('Act8'!$Q253&lt;&gt;"",'Act8'!$Q253,"")</f>
        <v/>
      </c>
      <c r="AK253" s="97">
        <f>'Act8'!$C253</f>
        <v>0</v>
      </c>
      <c r="AL253" s="85" t="str">
        <f t="shared" si="79"/>
        <v/>
      </c>
      <c r="AM253" s="39" t="str">
        <f>IF('Act9'!$Q253&lt;&gt;"",'Act9'!$Q253,"")</f>
        <v/>
      </c>
      <c r="AN253" s="97">
        <f>'Act9'!$C253</f>
        <v>0</v>
      </c>
      <c r="AO253" s="85" t="str">
        <f t="shared" si="80"/>
        <v/>
      </c>
      <c r="AP253" s="39" t="str">
        <f>IF('Act10'!$Q253&lt;&gt;"",'Act10'!$Q253,"")</f>
        <v/>
      </c>
      <c r="AQ253" s="97">
        <f>'Act10'!$C253</f>
        <v>0</v>
      </c>
      <c r="AR253" s="85" t="str">
        <f t="shared" si="81"/>
        <v/>
      </c>
      <c r="AS253" s="91" t="str">
        <f>IF('Act11'!$Q253&lt;&gt;"",'Act11'!$Q253,"")</f>
        <v/>
      </c>
      <c r="AT253" s="97">
        <f>'Act11'!$C253</f>
        <v>0</v>
      </c>
      <c r="AU253" s="85" t="str">
        <f t="shared" si="82"/>
        <v/>
      </c>
      <c r="AV253" s="91" t="str">
        <f>IF('Act12'!$Q253&lt;&gt;"",'Act12'!$Q253,"")</f>
        <v/>
      </c>
      <c r="AW253" s="97">
        <f>'Act12'!$C253</f>
        <v>0</v>
      </c>
      <c r="AX253" s="85" t="str">
        <f t="shared" si="83"/>
        <v/>
      </c>
    </row>
    <row r="254" spans="2:50">
      <c r="B254" s="95">
        <f t="shared" si="63"/>
        <v>0</v>
      </c>
      <c r="C254" s="95">
        <f t="shared" si="64"/>
        <v>0</v>
      </c>
      <c r="D254" s="95">
        <f t="shared" si="65"/>
        <v>0</v>
      </c>
      <c r="E254" s="95">
        <f t="shared" si="66"/>
        <v>0</v>
      </c>
      <c r="F254" s="95">
        <f t="shared" si="67"/>
        <v>0</v>
      </c>
      <c r="G254" s="95">
        <f t="shared" si="68"/>
        <v>0</v>
      </c>
      <c r="H254" s="95">
        <f t="shared" si="69"/>
        <v>0</v>
      </c>
      <c r="I254" s="95">
        <f t="shared" si="70"/>
        <v>0</v>
      </c>
      <c r="J254" s="95">
        <f t="shared" si="71"/>
        <v>0</v>
      </c>
      <c r="K254" s="95">
        <f t="shared" si="72"/>
        <v>0</v>
      </c>
      <c r="L254" s="95">
        <f t="shared" si="73"/>
        <v>0</v>
      </c>
      <c r="M254" s="94"/>
      <c r="N254" s="91" t="str">
        <f>IF('Act1'!$Q254&lt;&gt;"",'Act1'!$Q254,"")</f>
        <v/>
      </c>
      <c r="O254" s="93">
        <f>'Act1'!$C254</f>
        <v>0</v>
      </c>
      <c r="P254" s="85"/>
      <c r="Q254" s="91" t="str">
        <f>IF('Act2'!$Q254&lt;&gt;"",'Act2'!$Q254,"")</f>
        <v/>
      </c>
      <c r="R254" s="93">
        <f>'Act2'!$C254</f>
        <v>0</v>
      </c>
      <c r="S254" s="85" t="str">
        <f>IF(AND(Q254&lt;&gt;$N254,Q254&lt;&gt;""),"*","")</f>
        <v/>
      </c>
      <c r="T254" s="91" t="str">
        <f>IF('Act3'!$Q254&lt;&gt;"",'Act3'!$Q254,"")</f>
        <v/>
      </c>
      <c r="U254" s="93">
        <f>'Act3'!$C254</f>
        <v>0</v>
      </c>
      <c r="V254" s="85" t="str">
        <f>IF(AND(T254&lt;&gt;$N254,T254&lt;&gt;""),"*","")</f>
        <v/>
      </c>
      <c r="W254" s="91" t="str">
        <f>IF('Act4'!$Q254&lt;&gt;"",'Act4'!$Q254,"")</f>
        <v/>
      </c>
      <c r="X254" s="93">
        <f>'Act4'!$C254</f>
        <v>0</v>
      </c>
      <c r="Y254" s="85" t="str">
        <f t="shared" si="74"/>
        <v/>
      </c>
      <c r="Z254" s="91" t="str">
        <f>IF('Act5'!$Q254&lt;&gt;"",'Act5'!$Q254,"")</f>
        <v/>
      </c>
      <c r="AA254" s="93">
        <f>'Act5'!$C254</f>
        <v>0</v>
      </c>
      <c r="AB254" s="85" t="str">
        <f t="shared" si="75"/>
        <v/>
      </c>
      <c r="AC254" s="91" t="str">
        <f>IF('Act6'!$Q254&lt;&gt;"",'Act6'!$Q254,"")</f>
        <v/>
      </c>
      <c r="AD254" s="93">
        <f>'Act6'!$C254</f>
        <v>0</v>
      </c>
      <c r="AE254" s="85" t="str">
        <f t="shared" si="76"/>
        <v/>
      </c>
      <c r="AF254" s="39" t="str">
        <f>IF('Act7'!$Q254&lt;&gt;"",'Act7'!$Q254,"")</f>
        <v/>
      </c>
      <c r="AG254" s="97">
        <f>'Act7'!$C254</f>
        <v>0</v>
      </c>
      <c r="AH254" s="85" t="str">
        <f t="shared" si="77"/>
        <v/>
      </c>
      <c r="AI254" s="85" t="str">
        <f t="shared" si="78"/>
        <v/>
      </c>
      <c r="AJ254" s="39" t="str">
        <f>IF('Act8'!$Q254&lt;&gt;"",'Act8'!$Q254,"")</f>
        <v/>
      </c>
      <c r="AK254" s="97">
        <f>'Act8'!$C254</f>
        <v>0</v>
      </c>
      <c r="AL254" s="85" t="str">
        <f t="shared" si="79"/>
        <v/>
      </c>
      <c r="AM254" s="39" t="str">
        <f>IF('Act9'!$Q254&lt;&gt;"",'Act9'!$Q254,"")</f>
        <v/>
      </c>
      <c r="AN254" s="97">
        <f>'Act9'!$C254</f>
        <v>0</v>
      </c>
      <c r="AO254" s="85" t="str">
        <f t="shared" si="80"/>
        <v/>
      </c>
      <c r="AP254" s="39" t="str">
        <f>IF('Act10'!$Q254&lt;&gt;"",'Act10'!$Q254,"")</f>
        <v/>
      </c>
      <c r="AQ254" s="97">
        <f>'Act10'!$C254</f>
        <v>0</v>
      </c>
      <c r="AR254" s="85" t="str">
        <f t="shared" si="81"/>
        <v/>
      </c>
      <c r="AS254" s="91" t="str">
        <f>IF('Act11'!$Q254&lt;&gt;"",'Act11'!$Q254,"")</f>
        <v/>
      </c>
      <c r="AT254" s="97">
        <f>'Act11'!$C254</f>
        <v>0</v>
      </c>
      <c r="AU254" s="85" t="str">
        <f t="shared" si="82"/>
        <v/>
      </c>
      <c r="AV254" s="91" t="str">
        <f>IF('Act12'!$Q254&lt;&gt;"",'Act12'!$Q254,"")</f>
        <v/>
      </c>
      <c r="AW254" s="97">
        <f>'Act12'!$C254</f>
        <v>0</v>
      </c>
      <c r="AX254" s="85" t="str">
        <f t="shared" si="83"/>
        <v/>
      </c>
    </row>
    <row r="255" spans="2:50">
      <c r="B255" s="95">
        <f t="shared" si="63"/>
        <v>0</v>
      </c>
      <c r="C255" s="95">
        <f t="shared" si="64"/>
        <v>0</v>
      </c>
      <c r="D255" s="95">
        <f t="shared" si="65"/>
        <v>0</v>
      </c>
      <c r="E255" s="95">
        <f t="shared" si="66"/>
        <v>0</v>
      </c>
      <c r="F255" s="95">
        <f t="shared" si="67"/>
        <v>0</v>
      </c>
      <c r="G255" s="95">
        <f t="shared" si="68"/>
        <v>0</v>
      </c>
      <c r="H255" s="95">
        <f t="shared" si="69"/>
        <v>0</v>
      </c>
      <c r="I255" s="95">
        <f t="shared" si="70"/>
        <v>0</v>
      </c>
      <c r="J255" s="95">
        <f t="shared" si="71"/>
        <v>0</v>
      </c>
      <c r="K255" s="95">
        <f t="shared" si="72"/>
        <v>0</v>
      </c>
      <c r="L255" s="95">
        <f t="shared" si="73"/>
        <v>0</v>
      </c>
      <c r="M255" s="94"/>
      <c r="N255" s="91" t="str">
        <f>IF('Act1'!$Q255&lt;&gt;"",'Act1'!$Q255,"")</f>
        <v/>
      </c>
      <c r="O255" s="93">
        <f>'Act1'!$C255</f>
        <v>0</v>
      </c>
      <c r="P255" s="85"/>
      <c r="Q255" s="91" t="str">
        <f>IF('Act2'!$Q255&lt;&gt;"",'Act2'!$Q255,"")</f>
        <v/>
      </c>
      <c r="R255" s="93">
        <f>'Act2'!$C255</f>
        <v>0</v>
      </c>
      <c r="S255" s="85" t="str">
        <f>IF(AND(Q255&lt;&gt;$N255,Q255&lt;&gt;""),"*","")</f>
        <v/>
      </c>
      <c r="T255" s="91" t="str">
        <f>IF('Act3'!$Q255&lt;&gt;"",'Act3'!$Q255,"")</f>
        <v/>
      </c>
      <c r="U255" s="93">
        <f>'Act3'!$C255</f>
        <v>0</v>
      </c>
      <c r="V255" s="85" t="str">
        <f>IF(AND(T255&lt;&gt;$N255,T255&lt;&gt;""),"*","")</f>
        <v/>
      </c>
      <c r="W255" s="91" t="str">
        <f>IF('Act4'!$Q255&lt;&gt;"",'Act4'!$Q255,"")</f>
        <v/>
      </c>
      <c r="X255" s="93">
        <f>'Act4'!$C255</f>
        <v>0</v>
      </c>
      <c r="Y255" s="85" t="str">
        <f t="shared" si="74"/>
        <v/>
      </c>
      <c r="Z255" s="91" t="str">
        <f>IF('Act5'!$Q255&lt;&gt;"",'Act5'!$Q255,"")</f>
        <v/>
      </c>
      <c r="AA255" s="93">
        <f>'Act5'!$C255</f>
        <v>0</v>
      </c>
      <c r="AB255" s="85" t="str">
        <f t="shared" si="75"/>
        <v/>
      </c>
      <c r="AC255" s="91" t="str">
        <f>IF('Act6'!$Q255&lt;&gt;"",'Act6'!$Q255,"")</f>
        <v/>
      </c>
      <c r="AD255" s="93">
        <f>'Act6'!$C255</f>
        <v>0</v>
      </c>
      <c r="AE255" s="85" t="str">
        <f t="shared" si="76"/>
        <v/>
      </c>
      <c r="AF255" s="39" t="str">
        <f>IF('Act7'!$Q255&lt;&gt;"",'Act7'!$Q255,"")</f>
        <v/>
      </c>
      <c r="AG255" s="97">
        <f>'Act7'!$C255</f>
        <v>0</v>
      </c>
      <c r="AH255" s="85" t="str">
        <f t="shared" si="77"/>
        <v/>
      </c>
      <c r="AI255" s="85" t="str">
        <f t="shared" si="78"/>
        <v/>
      </c>
      <c r="AJ255" s="39" t="str">
        <f>IF('Act8'!$Q255&lt;&gt;"",'Act8'!$Q255,"")</f>
        <v/>
      </c>
      <c r="AK255" s="97">
        <f>'Act8'!$C255</f>
        <v>0</v>
      </c>
      <c r="AL255" s="85" t="str">
        <f t="shared" si="79"/>
        <v/>
      </c>
      <c r="AM255" s="39" t="str">
        <f>IF('Act9'!$Q255&lt;&gt;"",'Act9'!$Q255,"")</f>
        <v/>
      </c>
      <c r="AN255" s="97">
        <f>'Act9'!$C255</f>
        <v>0</v>
      </c>
      <c r="AO255" s="85" t="str">
        <f t="shared" si="80"/>
        <v/>
      </c>
      <c r="AP255" s="39" t="str">
        <f>IF('Act10'!$Q255&lt;&gt;"",'Act10'!$Q255,"")</f>
        <v/>
      </c>
      <c r="AQ255" s="97">
        <f>'Act10'!$C255</f>
        <v>0</v>
      </c>
      <c r="AR255" s="85" t="str">
        <f t="shared" si="81"/>
        <v/>
      </c>
      <c r="AS255" s="91" t="str">
        <f>IF('Act11'!$Q255&lt;&gt;"",'Act11'!$Q255,"")</f>
        <v/>
      </c>
      <c r="AT255" s="97">
        <f>'Act11'!$C255</f>
        <v>0</v>
      </c>
      <c r="AU255" s="85" t="str">
        <f t="shared" si="82"/>
        <v/>
      </c>
      <c r="AV255" s="91" t="str">
        <f>IF('Act12'!$Q255&lt;&gt;"",'Act12'!$Q255,"")</f>
        <v/>
      </c>
      <c r="AW255" s="97">
        <f>'Act12'!$C255</f>
        <v>0</v>
      </c>
      <c r="AX255" s="85" t="str">
        <f t="shared" si="83"/>
        <v/>
      </c>
    </row>
    <row r="256" spans="2:50">
      <c r="B256" s="95">
        <f t="shared" si="63"/>
        <v>0</v>
      </c>
      <c r="C256" s="95">
        <f t="shared" si="64"/>
        <v>0</v>
      </c>
      <c r="D256" s="95">
        <f t="shared" si="65"/>
        <v>0</v>
      </c>
      <c r="E256" s="95">
        <f t="shared" si="66"/>
        <v>0</v>
      </c>
      <c r="F256" s="95">
        <f t="shared" si="67"/>
        <v>0</v>
      </c>
      <c r="G256" s="95">
        <f t="shared" si="68"/>
        <v>0</v>
      </c>
      <c r="H256" s="95">
        <f t="shared" si="69"/>
        <v>0</v>
      </c>
      <c r="I256" s="95">
        <f t="shared" si="70"/>
        <v>0</v>
      </c>
      <c r="J256" s="95">
        <f t="shared" si="71"/>
        <v>0</v>
      </c>
      <c r="K256" s="95">
        <f t="shared" si="72"/>
        <v>0</v>
      </c>
      <c r="L256" s="95">
        <f t="shared" si="73"/>
        <v>0</v>
      </c>
      <c r="M256" s="94"/>
      <c r="N256" s="91" t="str">
        <f>IF('Act1'!$Q256&lt;&gt;"",'Act1'!$Q256,"")</f>
        <v/>
      </c>
      <c r="O256" s="93">
        <f>'Act1'!$C256</f>
        <v>0</v>
      </c>
      <c r="P256" s="85"/>
      <c r="Q256" s="91" t="str">
        <f>IF('Act2'!$Q256&lt;&gt;"",'Act2'!$Q256,"")</f>
        <v/>
      </c>
      <c r="R256" s="93">
        <f>'Act2'!$C256</f>
        <v>0</v>
      </c>
      <c r="S256" s="85" t="str">
        <f>IF(AND(Q256&lt;&gt;$N256,Q256&lt;&gt;""),"*","")</f>
        <v/>
      </c>
      <c r="T256" s="91" t="str">
        <f>IF('Act3'!$Q256&lt;&gt;"",'Act3'!$Q256,"")</f>
        <v/>
      </c>
      <c r="U256" s="93">
        <f>'Act3'!$C256</f>
        <v>0</v>
      </c>
      <c r="V256" s="85" t="str">
        <f>IF(AND(T256&lt;&gt;$N256,T256&lt;&gt;""),"*","")</f>
        <v/>
      </c>
      <c r="W256" s="91" t="str">
        <f>IF('Act4'!$Q256&lt;&gt;"",'Act4'!$Q256,"")</f>
        <v/>
      </c>
      <c r="X256" s="93">
        <f>'Act4'!$C256</f>
        <v>0</v>
      </c>
      <c r="Y256" s="85" t="str">
        <f t="shared" si="74"/>
        <v/>
      </c>
      <c r="Z256" s="91" t="str">
        <f>IF('Act5'!$Q256&lt;&gt;"",'Act5'!$Q256,"")</f>
        <v/>
      </c>
      <c r="AA256" s="93">
        <f>'Act5'!$C256</f>
        <v>0</v>
      </c>
      <c r="AB256" s="85" t="str">
        <f t="shared" si="75"/>
        <v/>
      </c>
      <c r="AC256" s="91" t="str">
        <f>IF('Act6'!$Q256&lt;&gt;"",'Act6'!$Q256,"")</f>
        <v/>
      </c>
      <c r="AD256" s="93">
        <f>'Act6'!$C256</f>
        <v>0</v>
      </c>
      <c r="AE256" s="85" t="str">
        <f t="shared" si="76"/>
        <v/>
      </c>
      <c r="AF256" s="39" t="str">
        <f>IF('Act7'!$Q256&lt;&gt;"",'Act7'!$Q256,"")</f>
        <v/>
      </c>
      <c r="AG256" s="97">
        <f>'Act7'!$C256</f>
        <v>0</v>
      </c>
      <c r="AH256" s="85" t="str">
        <f t="shared" si="77"/>
        <v/>
      </c>
      <c r="AI256" s="85" t="str">
        <f t="shared" si="78"/>
        <v/>
      </c>
      <c r="AJ256" s="39" t="str">
        <f>IF('Act8'!$Q256&lt;&gt;"",'Act8'!$Q256,"")</f>
        <v/>
      </c>
      <c r="AK256" s="97">
        <f>'Act8'!$C256</f>
        <v>0</v>
      </c>
      <c r="AL256" s="85" t="str">
        <f t="shared" si="79"/>
        <v/>
      </c>
      <c r="AM256" s="39" t="str">
        <f>IF('Act9'!$Q256&lt;&gt;"",'Act9'!$Q256,"")</f>
        <v/>
      </c>
      <c r="AN256" s="97">
        <f>'Act9'!$C256</f>
        <v>0</v>
      </c>
      <c r="AO256" s="85" t="str">
        <f t="shared" si="80"/>
        <v/>
      </c>
      <c r="AP256" s="39" t="str">
        <f>IF('Act10'!$Q256&lt;&gt;"",'Act10'!$Q256,"")</f>
        <v/>
      </c>
      <c r="AQ256" s="97">
        <f>'Act10'!$C256</f>
        <v>0</v>
      </c>
      <c r="AR256" s="85" t="str">
        <f t="shared" si="81"/>
        <v/>
      </c>
      <c r="AS256" s="91" t="str">
        <f>IF('Act11'!$Q256&lt;&gt;"",'Act11'!$Q256,"")</f>
        <v/>
      </c>
      <c r="AT256" s="97">
        <f>'Act11'!$C256</f>
        <v>0</v>
      </c>
      <c r="AU256" s="85" t="str">
        <f t="shared" si="82"/>
        <v/>
      </c>
      <c r="AV256" s="91" t="str">
        <f>IF('Act12'!$Q256&lt;&gt;"",'Act12'!$Q256,"")</f>
        <v/>
      </c>
      <c r="AW256" s="97">
        <f>'Act12'!$C256</f>
        <v>0</v>
      </c>
      <c r="AX256" s="85" t="str">
        <f t="shared" si="83"/>
        <v/>
      </c>
    </row>
    <row r="257" spans="2:50">
      <c r="B257" s="95">
        <f t="shared" si="63"/>
        <v>0</v>
      </c>
      <c r="C257" s="95">
        <f t="shared" si="64"/>
        <v>0</v>
      </c>
      <c r="D257" s="95">
        <f t="shared" si="65"/>
        <v>0</v>
      </c>
      <c r="E257" s="95">
        <f t="shared" si="66"/>
        <v>0</v>
      </c>
      <c r="F257" s="95">
        <f t="shared" si="67"/>
        <v>0</v>
      </c>
      <c r="G257" s="95">
        <f t="shared" si="68"/>
        <v>0</v>
      </c>
      <c r="H257" s="95">
        <f t="shared" si="69"/>
        <v>0</v>
      </c>
      <c r="I257" s="95">
        <f t="shared" si="70"/>
        <v>0</v>
      </c>
      <c r="J257" s="95">
        <f t="shared" si="71"/>
        <v>0</v>
      </c>
      <c r="K257" s="95">
        <f t="shared" si="72"/>
        <v>0</v>
      </c>
      <c r="L257" s="95">
        <f t="shared" si="73"/>
        <v>0</v>
      </c>
      <c r="M257" s="94"/>
      <c r="N257" s="91" t="str">
        <f>IF('Act1'!$Q257&lt;&gt;"",'Act1'!$Q257,"")</f>
        <v/>
      </c>
      <c r="O257" s="93">
        <f>'Act1'!$C257</f>
        <v>0</v>
      </c>
      <c r="P257" s="85"/>
      <c r="Q257" s="91" t="str">
        <f>IF('Act2'!$Q257&lt;&gt;"",'Act2'!$Q257,"")</f>
        <v/>
      </c>
      <c r="R257" s="93">
        <f>'Act2'!$C257</f>
        <v>0</v>
      </c>
      <c r="S257" s="85" t="str">
        <f>IF(AND(Q257&lt;&gt;$N257,Q257&lt;&gt;""),"*","")</f>
        <v/>
      </c>
      <c r="T257" s="91" t="str">
        <f>IF('Act3'!$Q257&lt;&gt;"",'Act3'!$Q257,"")</f>
        <v/>
      </c>
      <c r="U257" s="93">
        <f>'Act3'!$C257</f>
        <v>0</v>
      </c>
      <c r="V257" s="85" t="str">
        <f>IF(AND(T257&lt;&gt;$N257,T257&lt;&gt;""),"*","")</f>
        <v/>
      </c>
      <c r="W257" s="91" t="str">
        <f>IF('Act4'!$Q257&lt;&gt;"",'Act4'!$Q257,"")</f>
        <v/>
      </c>
      <c r="X257" s="93">
        <f>'Act4'!$C257</f>
        <v>0</v>
      </c>
      <c r="Y257" s="85" t="str">
        <f t="shared" si="74"/>
        <v/>
      </c>
      <c r="Z257" s="91" t="str">
        <f>IF('Act5'!$Q257&lt;&gt;"",'Act5'!$Q257,"")</f>
        <v/>
      </c>
      <c r="AA257" s="93">
        <f>'Act5'!$C257</f>
        <v>0</v>
      </c>
      <c r="AB257" s="85" t="str">
        <f t="shared" si="75"/>
        <v/>
      </c>
      <c r="AC257" s="91" t="str">
        <f>IF('Act6'!$Q257&lt;&gt;"",'Act6'!$Q257,"")</f>
        <v/>
      </c>
      <c r="AD257" s="93">
        <f>'Act6'!$C257</f>
        <v>0</v>
      </c>
      <c r="AE257" s="85" t="str">
        <f t="shared" si="76"/>
        <v/>
      </c>
      <c r="AF257" s="39" t="str">
        <f>IF('Act7'!$Q257&lt;&gt;"",'Act7'!$Q257,"")</f>
        <v/>
      </c>
      <c r="AG257" s="97">
        <f>'Act7'!$C257</f>
        <v>0</v>
      </c>
      <c r="AH257" s="85" t="str">
        <f t="shared" si="77"/>
        <v/>
      </c>
      <c r="AI257" s="85" t="str">
        <f t="shared" si="78"/>
        <v/>
      </c>
      <c r="AJ257" s="39" t="str">
        <f>IF('Act8'!$Q257&lt;&gt;"",'Act8'!$Q257,"")</f>
        <v/>
      </c>
      <c r="AK257" s="97">
        <f>'Act8'!$C257</f>
        <v>0</v>
      </c>
      <c r="AL257" s="85" t="str">
        <f t="shared" si="79"/>
        <v/>
      </c>
      <c r="AM257" s="39" t="str">
        <f>IF('Act9'!$Q257&lt;&gt;"",'Act9'!$Q257,"")</f>
        <v/>
      </c>
      <c r="AN257" s="97">
        <f>'Act9'!$C257</f>
        <v>0</v>
      </c>
      <c r="AO257" s="85" t="str">
        <f t="shared" si="80"/>
        <v/>
      </c>
      <c r="AP257" s="39" t="str">
        <f>IF('Act10'!$Q257&lt;&gt;"",'Act10'!$Q257,"")</f>
        <v/>
      </c>
      <c r="AQ257" s="97">
        <f>'Act10'!$C257</f>
        <v>0</v>
      </c>
      <c r="AR257" s="85" t="str">
        <f t="shared" si="81"/>
        <v/>
      </c>
      <c r="AS257" s="91" t="str">
        <f>IF('Act11'!$Q257&lt;&gt;"",'Act11'!$Q257,"")</f>
        <v/>
      </c>
      <c r="AT257" s="97">
        <f>'Act11'!$C257</f>
        <v>0</v>
      </c>
      <c r="AU257" s="85" t="str">
        <f t="shared" si="82"/>
        <v/>
      </c>
      <c r="AV257" s="91" t="str">
        <f>IF('Act12'!$Q257&lt;&gt;"",'Act12'!$Q257,"")</f>
        <v/>
      </c>
      <c r="AW257" s="97">
        <f>'Act12'!$C257</f>
        <v>0</v>
      </c>
      <c r="AX257" s="85" t="str">
        <f t="shared" si="83"/>
        <v/>
      </c>
    </row>
    <row r="258" spans="2:50">
      <c r="B258" s="95">
        <f t="shared" si="63"/>
        <v>0</v>
      </c>
      <c r="C258" s="95">
        <f t="shared" si="64"/>
        <v>0</v>
      </c>
      <c r="D258" s="95">
        <f t="shared" si="65"/>
        <v>0</v>
      </c>
      <c r="E258" s="95">
        <f t="shared" si="66"/>
        <v>0</v>
      </c>
      <c r="F258" s="95">
        <f t="shared" si="67"/>
        <v>0</v>
      </c>
      <c r="G258" s="95">
        <f t="shared" si="68"/>
        <v>0</v>
      </c>
      <c r="H258" s="95">
        <f t="shared" si="69"/>
        <v>0</v>
      </c>
      <c r="I258" s="95">
        <f t="shared" si="70"/>
        <v>0</v>
      </c>
      <c r="J258" s="95">
        <f t="shared" si="71"/>
        <v>0</v>
      </c>
      <c r="K258" s="95">
        <f t="shared" si="72"/>
        <v>0</v>
      </c>
      <c r="L258" s="95">
        <f t="shared" si="73"/>
        <v>0</v>
      </c>
      <c r="M258" s="94"/>
      <c r="N258" s="91" t="str">
        <f>IF('Act1'!$Q258&lt;&gt;"",'Act1'!$Q258,"")</f>
        <v/>
      </c>
      <c r="O258" s="93">
        <f>'Act1'!$C258</f>
        <v>0</v>
      </c>
      <c r="P258" s="85"/>
      <c r="Q258" s="91" t="str">
        <f>IF('Act2'!$Q258&lt;&gt;"",'Act2'!$Q258,"")</f>
        <v/>
      </c>
      <c r="R258" s="93">
        <f>'Act2'!$C258</f>
        <v>0</v>
      </c>
      <c r="S258" s="85" t="str">
        <f>IF(AND(Q258&lt;&gt;$N258,Q258&lt;&gt;""),"*","")</f>
        <v/>
      </c>
      <c r="T258" s="91" t="str">
        <f>IF('Act3'!$Q258&lt;&gt;"",'Act3'!$Q258,"")</f>
        <v/>
      </c>
      <c r="U258" s="93">
        <f>'Act3'!$C258</f>
        <v>0</v>
      </c>
      <c r="V258" s="85" t="str">
        <f>IF(AND(T258&lt;&gt;$N258,T258&lt;&gt;""),"*","")</f>
        <v/>
      </c>
      <c r="W258" s="91" t="str">
        <f>IF('Act4'!$Q258&lt;&gt;"",'Act4'!$Q258,"")</f>
        <v/>
      </c>
      <c r="X258" s="93">
        <f>'Act4'!$C258</f>
        <v>0</v>
      </c>
      <c r="Y258" s="85" t="str">
        <f t="shared" si="74"/>
        <v/>
      </c>
      <c r="Z258" s="91" t="str">
        <f>IF('Act5'!$Q258&lt;&gt;"",'Act5'!$Q258,"")</f>
        <v/>
      </c>
      <c r="AA258" s="93">
        <f>'Act5'!$C258</f>
        <v>0</v>
      </c>
      <c r="AB258" s="85" t="str">
        <f t="shared" si="75"/>
        <v/>
      </c>
      <c r="AC258" s="91" t="str">
        <f>IF('Act6'!$Q258&lt;&gt;"",'Act6'!$Q258,"")</f>
        <v/>
      </c>
      <c r="AD258" s="93">
        <f>'Act6'!$C258</f>
        <v>0</v>
      </c>
      <c r="AE258" s="85" t="str">
        <f t="shared" si="76"/>
        <v/>
      </c>
      <c r="AF258" s="39" t="str">
        <f>IF('Act7'!$Q258&lt;&gt;"",'Act7'!$Q258,"")</f>
        <v/>
      </c>
      <c r="AG258" s="97">
        <f>'Act7'!$C258</f>
        <v>0</v>
      </c>
      <c r="AH258" s="85" t="str">
        <f t="shared" si="77"/>
        <v/>
      </c>
      <c r="AI258" s="85" t="str">
        <f t="shared" si="78"/>
        <v/>
      </c>
      <c r="AJ258" s="39" t="str">
        <f>IF('Act8'!$Q258&lt;&gt;"",'Act8'!$Q258,"")</f>
        <v/>
      </c>
      <c r="AK258" s="97">
        <f>'Act8'!$C258</f>
        <v>0</v>
      </c>
      <c r="AL258" s="85" t="str">
        <f t="shared" si="79"/>
        <v/>
      </c>
      <c r="AM258" s="39" t="str">
        <f>IF('Act9'!$Q258&lt;&gt;"",'Act9'!$Q258,"")</f>
        <v/>
      </c>
      <c r="AN258" s="97">
        <f>'Act9'!$C258</f>
        <v>0</v>
      </c>
      <c r="AO258" s="85" t="str">
        <f t="shared" si="80"/>
        <v/>
      </c>
      <c r="AP258" s="39" t="str">
        <f>IF('Act10'!$Q258&lt;&gt;"",'Act10'!$Q258,"")</f>
        <v/>
      </c>
      <c r="AQ258" s="97">
        <f>'Act10'!$C258</f>
        <v>0</v>
      </c>
      <c r="AR258" s="85" t="str">
        <f t="shared" si="81"/>
        <v/>
      </c>
      <c r="AS258" s="91" t="str">
        <f>IF('Act11'!$Q258&lt;&gt;"",'Act11'!$Q258,"")</f>
        <v/>
      </c>
      <c r="AT258" s="97">
        <f>'Act11'!$C258</f>
        <v>0</v>
      </c>
      <c r="AU258" s="85" t="str">
        <f t="shared" si="82"/>
        <v/>
      </c>
      <c r="AV258" s="91" t="str">
        <f>IF('Act12'!$Q258&lt;&gt;"",'Act12'!$Q258,"")</f>
        <v/>
      </c>
      <c r="AW258" s="97">
        <f>'Act12'!$C258</f>
        <v>0</v>
      </c>
      <c r="AX258" s="85" t="str">
        <f t="shared" si="83"/>
        <v/>
      </c>
    </row>
    <row r="259" spans="2:50">
      <c r="B259" s="95">
        <f t="shared" si="63"/>
        <v>0</v>
      </c>
      <c r="C259" s="95">
        <f t="shared" si="64"/>
        <v>0</v>
      </c>
      <c r="D259" s="95">
        <f t="shared" si="65"/>
        <v>0</v>
      </c>
      <c r="E259" s="95">
        <f t="shared" si="66"/>
        <v>0</v>
      </c>
      <c r="F259" s="95">
        <f t="shared" si="67"/>
        <v>0</v>
      </c>
      <c r="G259" s="95">
        <f t="shared" si="68"/>
        <v>0</v>
      </c>
      <c r="H259" s="95">
        <f t="shared" si="69"/>
        <v>0</v>
      </c>
      <c r="I259" s="95">
        <f t="shared" si="70"/>
        <v>0</v>
      </c>
      <c r="J259" s="95">
        <f t="shared" si="71"/>
        <v>0</v>
      </c>
      <c r="K259" s="95">
        <f t="shared" si="72"/>
        <v>0</v>
      </c>
      <c r="L259" s="95">
        <f t="shared" si="73"/>
        <v>0</v>
      </c>
      <c r="M259" s="94"/>
      <c r="N259" s="91" t="str">
        <f>IF('Act1'!$Q259&lt;&gt;"",'Act1'!$Q259,"")</f>
        <v/>
      </c>
      <c r="O259" s="93">
        <f>'Act1'!$C259</f>
        <v>0</v>
      </c>
      <c r="P259" s="85"/>
      <c r="Q259" s="91" t="str">
        <f>IF('Act2'!$Q259&lt;&gt;"",'Act2'!$Q259,"")</f>
        <v/>
      </c>
      <c r="R259" s="93">
        <f>'Act2'!$C259</f>
        <v>0</v>
      </c>
      <c r="S259" s="85" t="str">
        <f>IF(AND(Q259&lt;&gt;$N259,Q259&lt;&gt;""),"*","")</f>
        <v/>
      </c>
      <c r="T259" s="91" t="str">
        <f>IF('Act3'!$Q259&lt;&gt;"",'Act3'!$Q259,"")</f>
        <v/>
      </c>
      <c r="U259" s="93">
        <f>'Act3'!$C259</f>
        <v>0</v>
      </c>
      <c r="V259" s="85" t="str">
        <f>IF(AND(T259&lt;&gt;$N259,T259&lt;&gt;""),"*","")</f>
        <v/>
      </c>
      <c r="W259" s="91" t="str">
        <f>IF('Act4'!$Q259&lt;&gt;"",'Act4'!$Q259,"")</f>
        <v/>
      </c>
      <c r="X259" s="93">
        <f>'Act4'!$C259</f>
        <v>0</v>
      </c>
      <c r="Y259" s="85" t="str">
        <f t="shared" si="74"/>
        <v/>
      </c>
      <c r="Z259" s="91" t="str">
        <f>IF('Act5'!$Q259&lt;&gt;"",'Act5'!$Q259,"")</f>
        <v/>
      </c>
      <c r="AA259" s="93">
        <f>'Act5'!$C259</f>
        <v>0</v>
      </c>
      <c r="AB259" s="85" t="str">
        <f t="shared" si="75"/>
        <v/>
      </c>
      <c r="AC259" s="91" t="str">
        <f>IF('Act6'!$Q259&lt;&gt;"",'Act6'!$Q259,"")</f>
        <v/>
      </c>
      <c r="AD259" s="93">
        <f>'Act6'!$C259</f>
        <v>0</v>
      </c>
      <c r="AE259" s="85" t="str">
        <f t="shared" si="76"/>
        <v/>
      </c>
      <c r="AF259" s="39" t="str">
        <f>IF('Act7'!$Q259&lt;&gt;"",'Act7'!$Q259,"")</f>
        <v/>
      </c>
      <c r="AG259" s="97">
        <f>'Act7'!$C259</f>
        <v>0</v>
      </c>
      <c r="AH259" s="85" t="str">
        <f t="shared" si="77"/>
        <v/>
      </c>
      <c r="AI259" s="85" t="str">
        <f t="shared" si="78"/>
        <v/>
      </c>
      <c r="AJ259" s="39" t="str">
        <f>IF('Act8'!$Q259&lt;&gt;"",'Act8'!$Q259,"")</f>
        <v/>
      </c>
      <c r="AK259" s="97">
        <f>'Act8'!$C259</f>
        <v>0</v>
      </c>
      <c r="AL259" s="85" t="str">
        <f t="shared" si="79"/>
        <v/>
      </c>
      <c r="AM259" s="39" t="str">
        <f>IF('Act9'!$Q259&lt;&gt;"",'Act9'!$Q259,"")</f>
        <v/>
      </c>
      <c r="AN259" s="97">
        <f>'Act9'!$C259</f>
        <v>0</v>
      </c>
      <c r="AO259" s="85" t="str">
        <f t="shared" si="80"/>
        <v/>
      </c>
      <c r="AP259" s="39" t="str">
        <f>IF('Act10'!$Q259&lt;&gt;"",'Act10'!$Q259,"")</f>
        <v/>
      </c>
      <c r="AQ259" s="97">
        <f>'Act10'!$C259</f>
        <v>0</v>
      </c>
      <c r="AR259" s="85" t="str">
        <f t="shared" si="81"/>
        <v/>
      </c>
      <c r="AS259" s="91" t="str">
        <f>IF('Act11'!$Q259&lt;&gt;"",'Act11'!$Q259,"")</f>
        <v/>
      </c>
      <c r="AT259" s="97">
        <f>'Act11'!$C259</f>
        <v>0</v>
      </c>
      <c r="AU259" s="85" t="str">
        <f t="shared" si="82"/>
        <v/>
      </c>
      <c r="AV259" s="91" t="str">
        <f>IF('Act12'!$Q259&lt;&gt;"",'Act12'!$Q259,"")</f>
        <v/>
      </c>
      <c r="AW259" s="97">
        <f>'Act12'!$C259</f>
        <v>0</v>
      </c>
      <c r="AX259" s="85" t="str">
        <f t="shared" si="83"/>
        <v/>
      </c>
    </row>
    <row r="260" spans="2:50">
      <c r="B260" s="95">
        <f t="shared" si="63"/>
        <v>0</v>
      </c>
      <c r="C260" s="95">
        <f t="shared" si="64"/>
        <v>0</v>
      </c>
      <c r="D260" s="95">
        <f t="shared" si="65"/>
        <v>0</v>
      </c>
      <c r="E260" s="95">
        <f t="shared" si="66"/>
        <v>0</v>
      </c>
      <c r="F260" s="95">
        <f t="shared" si="67"/>
        <v>0</v>
      </c>
      <c r="G260" s="95">
        <f t="shared" si="68"/>
        <v>0</v>
      </c>
      <c r="H260" s="95">
        <f t="shared" si="69"/>
        <v>0</v>
      </c>
      <c r="I260" s="95">
        <f t="shared" si="70"/>
        <v>0</v>
      </c>
      <c r="J260" s="95">
        <f t="shared" si="71"/>
        <v>0</v>
      </c>
      <c r="K260" s="95">
        <f t="shared" si="72"/>
        <v>0</v>
      </c>
      <c r="L260" s="95">
        <f t="shared" si="73"/>
        <v>0</v>
      </c>
      <c r="M260" s="94"/>
      <c r="N260" s="91" t="str">
        <f>IF('Act1'!$Q260&lt;&gt;"",'Act1'!$Q260,"")</f>
        <v/>
      </c>
      <c r="O260" s="93">
        <f>'Act1'!$C260</f>
        <v>0</v>
      </c>
      <c r="P260" s="85"/>
      <c r="Q260" s="91" t="str">
        <f>IF('Act2'!$Q260&lt;&gt;"",'Act2'!$Q260,"")</f>
        <v/>
      </c>
      <c r="R260" s="93">
        <f>'Act2'!$C260</f>
        <v>0</v>
      </c>
      <c r="S260" s="85" t="str">
        <f>IF(AND(Q260&lt;&gt;$N260,Q260&lt;&gt;""),"*","")</f>
        <v/>
      </c>
      <c r="T260" s="91" t="str">
        <f>IF('Act3'!$Q260&lt;&gt;"",'Act3'!$Q260,"")</f>
        <v/>
      </c>
      <c r="U260" s="93">
        <f>'Act3'!$C260</f>
        <v>0</v>
      </c>
      <c r="V260" s="85" t="str">
        <f>IF(AND(T260&lt;&gt;$N260,T260&lt;&gt;""),"*","")</f>
        <v/>
      </c>
      <c r="W260" s="91" t="str">
        <f>IF('Act4'!$Q260&lt;&gt;"",'Act4'!$Q260,"")</f>
        <v/>
      </c>
      <c r="X260" s="93">
        <f>'Act4'!$C260</f>
        <v>0</v>
      </c>
      <c r="Y260" s="85" t="str">
        <f t="shared" si="74"/>
        <v/>
      </c>
      <c r="Z260" s="91" t="str">
        <f>IF('Act5'!$Q260&lt;&gt;"",'Act5'!$Q260,"")</f>
        <v/>
      </c>
      <c r="AA260" s="93">
        <f>'Act5'!$C260</f>
        <v>0</v>
      </c>
      <c r="AB260" s="85" t="str">
        <f t="shared" si="75"/>
        <v/>
      </c>
      <c r="AC260" s="91" t="str">
        <f>IF('Act6'!$Q260&lt;&gt;"",'Act6'!$Q260,"")</f>
        <v/>
      </c>
      <c r="AD260" s="93">
        <f>'Act6'!$C260</f>
        <v>0</v>
      </c>
      <c r="AE260" s="85" t="str">
        <f t="shared" si="76"/>
        <v/>
      </c>
      <c r="AF260" s="39" t="str">
        <f>IF('Act7'!$Q260&lt;&gt;"",'Act7'!$Q260,"")</f>
        <v/>
      </c>
      <c r="AG260" s="97">
        <f>'Act7'!$C260</f>
        <v>0</v>
      </c>
      <c r="AH260" s="85" t="str">
        <f t="shared" si="77"/>
        <v/>
      </c>
      <c r="AI260" s="85" t="str">
        <f t="shared" si="78"/>
        <v/>
      </c>
      <c r="AJ260" s="39" t="str">
        <f>IF('Act8'!$Q260&lt;&gt;"",'Act8'!$Q260,"")</f>
        <v/>
      </c>
      <c r="AK260" s="97">
        <f>'Act8'!$C260</f>
        <v>0</v>
      </c>
      <c r="AL260" s="85" t="str">
        <f t="shared" si="79"/>
        <v/>
      </c>
      <c r="AM260" s="39" t="str">
        <f>IF('Act9'!$Q260&lt;&gt;"",'Act9'!$Q260,"")</f>
        <v/>
      </c>
      <c r="AN260" s="97">
        <f>'Act9'!$C260</f>
        <v>0</v>
      </c>
      <c r="AO260" s="85" t="str">
        <f t="shared" si="80"/>
        <v/>
      </c>
      <c r="AP260" s="39" t="str">
        <f>IF('Act10'!$Q260&lt;&gt;"",'Act10'!$Q260,"")</f>
        <v/>
      </c>
      <c r="AQ260" s="97">
        <f>'Act10'!$C260</f>
        <v>0</v>
      </c>
      <c r="AR260" s="85" t="str">
        <f t="shared" si="81"/>
        <v/>
      </c>
      <c r="AS260" s="91" t="str">
        <f>IF('Act11'!$Q260&lt;&gt;"",'Act11'!$Q260,"")</f>
        <v/>
      </c>
      <c r="AT260" s="97">
        <f>'Act11'!$C260</f>
        <v>0</v>
      </c>
      <c r="AU260" s="85" t="str">
        <f t="shared" si="82"/>
        <v/>
      </c>
      <c r="AV260" s="91" t="str">
        <f>IF('Act12'!$Q260&lt;&gt;"",'Act12'!$Q260,"")</f>
        <v/>
      </c>
      <c r="AW260" s="97">
        <f>'Act12'!$C260</f>
        <v>0</v>
      </c>
      <c r="AX260" s="85" t="str">
        <f t="shared" si="83"/>
        <v/>
      </c>
    </row>
    <row r="261" spans="2:50">
      <c r="B261" s="95">
        <f t="shared" si="63"/>
        <v>0</v>
      </c>
      <c r="C261" s="95">
        <f t="shared" si="64"/>
        <v>0</v>
      </c>
      <c r="D261" s="95">
        <f t="shared" si="65"/>
        <v>0</v>
      </c>
      <c r="E261" s="95">
        <f t="shared" si="66"/>
        <v>0</v>
      </c>
      <c r="F261" s="95">
        <f t="shared" si="67"/>
        <v>0</v>
      </c>
      <c r="G261" s="95">
        <f t="shared" si="68"/>
        <v>0</v>
      </c>
      <c r="H261" s="95">
        <f t="shared" si="69"/>
        <v>0</v>
      </c>
      <c r="I261" s="95">
        <f t="shared" si="70"/>
        <v>0</v>
      </c>
      <c r="J261" s="95">
        <f t="shared" si="71"/>
        <v>0</v>
      </c>
      <c r="K261" s="95">
        <f t="shared" si="72"/>
        <v>0</v>
      </c>
      <c r="L261" s="95">
        <f t="shared" si="73"/>
        <v>0</v>
      </c>
      <c r="M261" s="94"/>
      <c r="N261" s="91" t="str">
        <f>IF('Act1'!$Q261&lt;&gt;"",'Act1'!$Q261,"")</f>
        <v/>
      </c>
      <c r="O261" s="93">
        <f>'Act1'!$C261</f>
        <v>0</v>
      </c>
      <c r="P261" s="85"/>
      <c r="Q261" s="91" t="str">
        <f>IF('Act2'!$Q261&lt;&gt;"",'Act2'!$Q261,"")</f>
        <v/>
      </c>
      <c r="R261" s="93">
        <f>'Act2'!$C261</f>
        <v>0</v>
      </c>
      <c r="S261" s="85" t="str">
        <f>IF(AND(Q261&lt;&gt;$N261,Q261&lt;&gt;""),"*","")</f>
        <v/>
      </c>
      <c r="T261" s="91" t="str">
        <f>IF('Act3'!$Q261&lt;&gt;"",'Act3'!$Q261,"")</f>
        <v/>
      </c>
      <c r="U261" s="93">
        <f>'Act3'!$C261</f>
        <v>0</v>
      </c>
      <c r="V261" s="85" t="str">
        <f>IF(AND(T261&lt;&gt;$N261,T261&lt;&gt;""),"*","")</f>
        <v/>
      </c>
      <c r="W261" s="91" t="str">
        <f>IF('Act4'!$Q261&lt;&gt;"",'Act4'!$Q261,"")</f>
        <v/>
      </c>
      <c r="X261" s="93">
        <f>'Act4'!$C261</f>
        <v>0</v>
      </c>
      <c r="Y261" s="85" t="str">
        <f t="shared" si="74"/>
        <v/>
      </c>
      <c r="Z261" s="91" t="str">
        <f>IF('Act5'!$Q261&lt;&gt;"",'Act5'!$Q261,"")</f>
        <v/>
      </c>
      <c r="AA261" s="93">
        <f>'Act5'!$C261</f>
        <v>0</v>
      </c>
      <c r="AB261" s="85" t="str">
        <f t="shared" si="75"/>
        <v/>
      </c>
      <c r="AC261" s="91" t="str">
        <f>IF('Act6'!$Q261&lt;&gt;"",'Act6'!$Q261,"")</f>
        <v/>
      </c>
      <c r="AD261" s="93">
        <f>'Act6'!$C261</f>
        <v>0</v>
      </c>
      <c r="AE261" s="85" t="str">
        <f t="shared" si="76"/>
        <v/>
      </c>
      <c r="AF261" s="39" t="str">
        <f>IF('Act7'!$Q261&lt;&gt;"",'Act7'!$Q261,"")</f>
        <v/>
      </c>
      <c r="AG261" s="97">
        <f>'Act7'!$C261</f>
        <v>0</v>
      </c>
      <c r="AH261" s="85" t="str">
        <f t="shared" si="77"/>
        <v/>
      </c>
      <c r="AI261" s="85" t="str">
        <f t="shared" si="78"/>
        <v/>
      </c>
      <c r="AJ261" s="39" t="str">
        <f>IF('Act8'!$Q261&lt;&gt;"",'Act8'!$Q261,"")</f>
        <v/>
      </c>
      <c r="AK261" s="97">
        <f>'Act8'!$C261</f>
        <v>0</v>
      </c>
      <c r="AL261" s="85" t="str">
        <f t="shared" si="79"/>
        <v/>
      </c>
      <c r="AM261" s="39" t="str">
        <f>IF('Act9'!$Q261&lt;&gt;"",'Act9'!$Q261,"")</f>
        <v/>
      </c>
      <c r="AN261" s="97">
        <f>'Act9'!$C261</f>
        <v>0</v>
      </c>
      <c r="AO261" s="85" t="str">
        <f t="shared" si="80"/>
        <v/>
      </c>
      <c r="AP261" s="39" t="str">
        <f>IF('Act10'!$Q261&lt;&gt;"",'Act10'!$Q261,"")</f>
        <v/>
      </c>
      <c r="AQ261" s="97">
        <f>'Act10'!$C261</f>
        <v>0</v>
      </c>
      <c r="AR261" s="85" t="str">
        <f t="shared" si="81"/>
        <v/>
      </c>
      <c r="AS261" s="91" t="str">
        <f>IF('Act11'!$Q261&lt;&gt;"",'Act11'!$Q261,"")</f>
        <v/>
      </c>
      <c r="AT261" s="97">
        <f>'Act11'!$C261</f>
        <v>0</v>
      </c>
      <c r="AU261" s="85" t="str">
        <f t="shared" si="82"/>
        <v/>
      </c>
      <c r="AV261" s="91" t="str">
        <f>IF('Act12'!$Q261&lt;&gt;"",'Act12'!$Q261,"")</f>
        <v/>
      </c>
      <c r="AW261" s="97">
        <f>'Act12'!$C261</f>
        <v>0</v>
      </c>
      <c r="AX261" s="85" t="str">
        <f t="shared" si="83"/>
        <v/>
      </c>
    </row>
    <row r="262" spans="2:50">
      <c r="B262" s="95">
        <f t="shared" si="63"/>
        <v>0</v>
      </c>
      <c r="C262" s="95">
        <f t="shared" si="64"/>
        <v>0</v>
      </c>
      <c r="D262" s="95">
        <f t="shared" si="65"/>
        <v>0</v>
      </c>
      <c r="E262" s="95">
        <f t="shared" si="66"/>
        <v>0</v>
      </c>
      <c r="F262" s="95">
        <f t="shared" si="67"/>
        <v>0</v>
      </c>
      <c r="G262" s="95">
        <f t="shared" si="68"/>
        <v>0</v>
      </c>
      <c r="H262" s="95">
        <f t="shared" si="69"/>
        <v>0</v>
      </c>
      <c r="I262" s="95">
        <f t="shared" si="70"/>
        <v>0</v>
      </c>
      <c r="J262" s="95">
        <f t="shared" si="71"/>
        <v>0</v>
      </c>
      <c r="K262" s="95">
        <f t="shared" si="72"/>
        <v>0</v>
      </c>
      <c r="L262" s="95">
        <f t="shared" si="73"/>
        <v>0</v>
      </c>
      <c r="M262" s="94"/>
      <c r="N262" s="91" t="str">
        <f>IF('Act1'!$Q262&lt;&gt;"",'Act1'!$Q262,"")</f>
        <v/>
      </c>
      <c r="O262" s="93">
        <f>'Act1'!$C262</f>
        <v>0</v>
      </c>
      <c r="P262" s="85"/>
      <c r="Q262" s="91" t="str">
        <f>IF('Act2'!$Q262&lt;&gt;"",'Act2'!$Q262,"")</f>
        <v/>
      </c>
      <c r="R262" s="93">
        <f>'Act2'!$C262</f>
        <v>0</v>
      </c>
      <c r="S262" s="85" t="str">
        <f>IF(AND(Q262&lt;&gt;$N262,Q262&lt;&gt;""),"*","")</f>
        <v/>
      </c>
      <c r="T262" s="91" t="str">
        <f>IF('Act3'!$Q262&lt;&gt;"",'Act3'!$Q262,"")</f>
        <v/>
      </c>
      <c r="U262" s="93">
        <f>'Act3'!$C262</f>
        <v>0</v>
      </c>
      <c r="V262" s="85" t="str">
        <f>IF(AND(T262&lt;&gt;$N262,T262&lt;&gt;""),"*","")</f>
        <v/>
      </c>
      <c r="W262" s="91" t="str">
        <f>IF('Act4'!$Q262&lt;&gt;"",'Act4'!$Q262,"")</f>
        <v/>
      </c>
      <c r="X262" s="93">
        <f>'Act4'!$C262</f>
        <v>0</v>
      </c>
      <c r="Y262" s="85" t="str">
        <f t="shared" si="74"/>
        <v/>
      </c>
      <c r="Z262" s="91" t="str">
        <f>IF('Act5'!$Q262&lt;&gt;"",'Act5'!$Q262,"")</f>
        <v/>
      </c>
      <c r="AA262" s="93">
        <f>'Act5'!$C262</f>
        <v>0</v>
      </c>
      <c r="AB262" s="85" t="str">
        <f t="shared" si="75"/>
        <v/>
      </c>
      <c r="AC262" s="91" t="str">
        <f>IF('Act6'!$Q262&lt;&gt;"",'Act6'!$Q262,"")</f>
        <v/>
      </c>
      <c r="AD262" s="93">
        <f>'Act6'!$C262</f>
        <v>0</v>
      </c>
      <c r="AE262" s="85" t="str">
        <f t="shared" si="76"/>
        <v/>
      </c>
      <c r="AF262" s="39" t="str">
        <f>IF('Act7'!$Q262&lt;&gt;"",'Act7'!$Q262,"")</f>
        <v/>
      </c>
      <c r="AG262" s="97">
        <f>'Act7'!$C262</f>
        <v>0</v>
      </c>
      <c r="AH262" s="85" t="str">
        <f t="shared" si="77"/>
        <v/>
      </c>
      <c r="AI262" s="85" t="str">
        <f t="shared" si="78"/>
        <v/>
      </c>
      <c r="AJ262" s="39" t="str">
        <f>IF('Act8'!$Q262&lt;&gt;"",'Act8'!$Q262,"")</f>
        <v/>
      </c>
      <c r="AK262" s="97">
        <f>'Act8'!$C262</f>
        <v>0</v>
      </c>
      <c r="AL262" s="85" t="str">
        <f t="shared" si="79"/>
        <v/>
      </c>
      <c r="AM262" s="39" t="str">
        <f>IF('Act9'!$Q262&lt;&gt;"",'Act9'!$Q262,"")</f>
        <v/>
      </c>
      <c r="AN262" s="97">
        <f>'Act9'!$C262</f>
        <v>0</v>
      </c>
      <c r="AO262" s="85" t="str">
        <f t="shared" si="80"/>
        <v/>
      </c>
      <c r="AP262" s="39" t="str">
        <f>IF('Act10'!$Q262&lt;&gt;"",'Act10'!$Q262,"")</f>
        <v/>
      </c>
      <c r="AQ262" s="97">
        <f>'Act10'!$C262</f>
        <v>0</v>
      </c>
      <c r="AR262" s="85" t="str">
        <f t="shared" si="81"/>
        <v/>
      </c>
      <c r="AS262" s="91" t="str">
        <f>IF('Act11'!$Q262&lt;&gt;"",'Act11'!$Q262,"")</f>
        <v/>
      </c>
      <c r="AT262" s="97">
        <f>'Act11'!$C262</f>
        <v>0</v>
      </c>
      <c r="AU262" s="85" t="str">
        <f t="shared" si="82"/>
        <v/>
      </c>
      <c r="AV262" s="91" t="str">
        <f>IF('Act12'!$Q262&lt;&gt;"",'Act12'!$Q262,"")</f>
        <v/>
      </c>
      <c r="AW262" s="97">
        <f>'Act12'!$C262</f>
        <v>0</v>
      </c>
      <c r="AX262" s="85" t="str">
        <f t="shared" si="83"/>
        <v/>
      </c>
    </row>
    <row r="263" spans="2:50">
      <c r="B263" s="95">
        <f t="shared" si="63"/>
        <v>0</v>
      </c>
      <c r="C263" s="95">
        <f t="shared" si="64"/>
        <v>0</v>
      </c>
      <c r="D263" s="95">
        <f t="shared" si="65"/>
        <v>0</v>
      </c>
      <c r="E263" s="95">
        <f t="shared" si="66"/>
        <v>0</v>
      </c>
      <c r="F263" s="95">
        <f t="shared" si="67"/>
        <v>0</v>
      </c>
      <c r="G263" s="95">
        <f t="shared" si="68"/>
        <v>0</v>
      </c>
      <c r="H263" s="95">
        <f t="shared" si="69"/>
        <v>0</v>
      </c>
      <c r="I263" s="95">
        <f t="shared" si="70"/>
        <v>0</v>
      </c>
      <c r="J263" s="95">
        <f t="shared" si="71"/>
        <v>0</v>
      </c>
      <c r="K263" s="95">
        <f t="shared" si="72"/>
        <v>0</v>
      </c>
      <c r="L263" s="95">
        <f t="shared" si="73"/>
        <v>0</v>
      </c>
      <c r="M263" s="94"/>
      <c r="N263" s="91" t="str">
        <f>IF('Act1'!$Q263&lt;&gt;"",'Act1'!$Q263,"")</f>
        <v/>
      </c>
      <c r="O263" s="93">
        <f>'Act1'!$C263</f>
        <v>0</v>
      </c>
      <c r="P263" s="85"/>
      <c r="Q263" s="91" t="str">
        <f>IF('Act2'!$Q263&lt;&gt;"",'Act2'!$Q263,"")</f>
        <v/>
      </c>
      <c r="R263" s="93">
        <f>'Act2'!$C263</f>
        <v>0</v>
      </c>
      <c r="S263" s="85" t="str">
        <f>IF(AND(Q263&lt;&gt;$N263,Q263&lt;&gt;""),"*","")</f>
        <v/>
      </c>
      <c r="T263" s="91" t="str">
        <f>IF('Act3'!$Q263&lt;&gt;"",'Act3'!$Q263,"")</f>
        <v/>
      </c>
      <c r="U263" s="93">
        <f>'Act3'!$C263</f>
        <v>0</v>
      </c>
      <c r="V263" s="85" t="str">
        <f>IF(AND(T263&lt;&gt;$N263,T263&lt;&gt;""),"*","")</f>
        <v/>
      </c>
      <c r="W263" s="91" t="str">
        <f>IF('Act4'!$Q263&lt;&gt;"",'Act4'!$Q263,"")</f>
        <v/>
      </c>
      <c r="X263" s="93">
        <f>'Act4'!$C263</f>
        <v>0</v>
      </c>
      <c r="Y263" s="85" t="str">
        <f t="shared" si="74"/>
        <v/>
      </c>
      <c r="Z263" s="91" t="str">
        <f>IF('Act5'!$Q263&lt;&gt;"",'Act5'!$Q263,"")</f>
        <v/>
      </c>
      <c r="AA263" s="93">
        <f>'Act5'!$C263</f>
        <v>0</v>
      </c>
      <c r="AB263" s="85" t="str">
        <f t="shared" si="75"/>
        <v/>
      </c>
      <c r="AC263" s="91" t="str">
        <f>IF('Act6'!$Q263&lt;&gt;"",'Act6'!$Q263,"")</f>
        <v/>
      </c>
      <c r="AD263" s="93">
        <f>'Act6'!$C263</f>
        <v>0</v>
      </c>
      <c r="AE263" s="85" t="str">
        <f t="shared" si="76"/>
        <v/>
      </c>
      <c r="AF263" s="39" t="str">
        <f>IF('Act7'!$Q263&lt;&gt;"",'Act7'!$Q263,"")</f>
        <v/>
      </c>
      <c r="AG263" s="97">
        <f>'Act7'!$C263</f>
        <v>0</v>
      </c>
      <c r="AH263" s="85" t="str">
        <f t="shared" si="77"/>
        <v/>
      </c>
      <c r="AI263" s="85" t="str">
        <f t="shared" si="78"/>
        <v/>
      </c>
      <c r="AJ263" s="39" t="str">
        <f>IF('Act8'!$Q263&lt;&gt;"",'Act8'!$Q263,"")</f>
        <v/>
      </c>
      <c r="AK263" s="97">
        <f>'Act8'!$C263</f>
        <v>0</v>
      </c>
      <c r="AL263" s="85" t="str">
        <f t="shared" si="79"/>
        <v/>
      </c>
      <c r="AM263" s="39" t="str">
        <f>IF('Act9'!$Q263&lt;&gt;"",'Act9'!$Q263,"")</f>
        <v/>
      </c>
      <c r="AN263" s="97">
        <f>'Act9'!$C263</f>
        <v>0</v>
      </c>
      <c r="AO263" s="85" t="str">
        <f t="shared" si="80"/>
        <v/>
      </c>
      <c r="AP263" s="39" t="str">
        <f>IF('Act10'!$Q263&lt;&gt;"",'Act10'!$Q263,"")</f>
        <v/>
      </c>
      <c r="AQ263" s="97">
        <f>'Act10'!$C263</f>
        <v>0</v>
      </c>
      <c r="AR263" s="85" t="str">
        <f t="shared" si="81"/>
        <v/>
      </c>
      <c r="AS263" s="91" t="str">
        <f>IF('Act11'!$Q263&lt;&gt;"",'Act11'!$Q263,"")</f>
        <v/>
      </c>
      <c r="AT263" s="97">
        <f>'Act11'!$C263</f>
        <v>0</v>
      </c>
      <c r="AU263" s="85" t="str">
        <f t="shared" si="82"/>
        <v/>
      </c>
      <c r="AV263" s="91" t="str">
        <f>IF('Act12'!$Q263&lt;&gt;"",'Act12'!$Q263,"")</f>
        <v/>
      </c>
      <c r="AW263" s="97">
        <f>'Act12'!$C263</f>
        <v>0</v>
      </c>
      <c r="AX263" s="85" t="str">
        <f t="shared" si="83"/>
        <v/>
      </c>
    </row>
    <row r="264" spans="2:50">
      <c r="B264" s="95">
        <f t="shared" si="63"/>
        <v>0</v>
      </c>
      <c r="C264" s="95">
        <f t="shared" si="64"/>
        <v>0</v>
      </c>
      <c r="D264" s="95">
        <f t="shared" si="65"/>
        <v>0</v>
      </c>
      <c r="E264" s="95">
        <f t="shared" si="66"/>
        <v>0</v>
      </c>
      <c r="F264" s="95">
        <f t="shared" si="67"/>
        <v>0</v>
      </c>
      <c r="G264" s="95">
        <f t="shared" si="68"/>
        <v>0</v>
      </c>
      <c r="H264" s="95">
        <f t="shared" si="69"/>
        <v>0</v>
      </c>
      <c r="I264" s="95">
        <f t="shared" si="70"/>
        <v>0</v>
      </c>
      <c r="J264" s="95">
        <f t="shared" si="71"/>
        <v>0</v>
      </c>
      <c r="K264" s="95">
        <f t="shared" si="72"/>
        <v>0</v>
      </c>
      <c r="L264" s="95">
        <f t="shared" si="73"/>
        <v>0</v>
      </c>
      <c r="M264" s="94"/>
      <c r="N264" s="91" t="str">
        <f>IF('Act1'!$Q264&lt;&gt;"",'Act1'!$Q264,"")</f>
        <v/>
      </c>
      <c r="O264" s="93">
        <f>'Act1'!$C264</f>
        <v>0</v>
      </c>
      <c r="P264" s="85"/>
      <c r="Q264" s="91" t="str">
        <f>IF('Act2'!$Q264&lt;&gt;"",'Act2'!$Q264,"")</f>
        <v/>
      </c>
      <c r="R264" s="93">
        <f>'Act2'!$C264</f>
        <v>0</v>
      </c>
      <c r="S264" s="85" t="str">
        <f>IF(AND(Q264&lt;&gt;$N264,Q264&lt;&gt;""),"*","")</f>
        <v/>
      </c>
      <c r="T264" s="91" t="str">
        <f>IF('Act3'!$Q264&lt;&gt;"",'Act3'!$Q264,"")</f>
        <v/>
      </c>
      <c r="U264" s="93">
        <f>'Act3'!$C264</f>
        <v>0</v>
      </c>
      <c r="V264" s="85" t="str">
        <f>IF(AND(T264&lt;&gt;$N264,T264&lt;&gt;""),"*","")</f>
        <v/>
      </c>
      <c r="W264" s="91" t="str">
        <f>IF('Act4'!$Q264&lt;&gt;"",'Act4'!$Q264,"")</f>
        <v/>
      </c>
      <c r="X264" s="93">
        <f>'Act4'!$C264</f>
        <v>0</v>
      </c>
      <c r="Y264" s="85" t="str">
        <f t="shared" si="74"/>
        <v/>
      </c>
      <c r="Z264" s="91" t="str">
        <f>IF('Act5'!$Q264&lt;&gt;"",'Act5'!$Q264,"")</f>
        <v/>
      </c>
      <c r="AA264" s="93">
        <f>'Act5'!$C264</f>
        <v>0</v>
      </c>
      <c r="AB264" s="85" t="str">
        <f t="shared" si="75"/>
        <v/>
      </c>
      <c r="AC264" s="91" t="str">
        <f>IF('Act6'!$Q264&lt;&gt;"",'Act6'!$Q264,"")</f>
        <v/>
      </c>
      <c r="AD264" s="93">
        <f>'Act6'!$C264</f>
        <v>0</v>
      </c>
      <c r="AE264" s="85" t="str">
        <f t="shared" si="76"/>
        <v/>
      </c>
      <c r="AF264" s="39" t="str">
        <f>IF('Act7'!$Q264&lt;&gt;"",'Act7'!$Q264,"")</f>
        <v/>
      </c>
      <c r="AG264" s="97">
        <f>'Act7'!$C264</f>
        <v>0</v>
      </c>
      <c r="AH264" s="85" t="str">
        <f t="shared" si="77"/>
        <v/>
      </c>
      <c r="AI264" s="85" t="str">
        <f t="shared" si="78"/>
        <v/>
      </c>
      <c r="AJ264" s="39" t="str">
        <f>IF('Act8'!$Q264&lt;&gt;"",'Act8'!$Q264,"")</f>
        <v/>
      </c>
      <c r="AK264" s="97">
        <f>'Act8'!$C264</f>
        <v>0</v>
      </c>
      <c r="AL264" s="85" t="str">
        <f t="shared" si="79"/>
        <v/>
      </c>
      <c r="AM264" s="39" t="str">
        <f>IF('Act9'!$Q264&lt;&gt;"",'Act9'!$Q264,"")</f>
        <v/>
      </c>
      <c r="AN264" s="97">
        <f>'Act9'!$C264</f>
        <v>0</v>
      </c>
      <c r="AO264" s="85" t="str">
        <f t="shared" si="80"/>
        <v/>
      </c>
      <c r="AP264" s="39" t="str">
        <f>IF('Act10'!$Q264&lt;&gt;"",'Act10'!$Q264,"")</f>
        <v/>
      </c>
      <c r="AQ264" s="97">
        <f>'Act10'!$C264</f>
        <v>0</v>
      </c>
      <c r="AR264" s="85" t="str">
        <f t="shared" si="81"/>
        <v/>
      </c>
      <c r="AS264" s="91" t="str">
        <f>IF('Act11'!$Q264&lt;&gt;"",'Act11'!$Q264,"")</f>
        <v/>
      </c>
      <c r="AT264" s="97">
        <f>'Act11'!$C264</f>
        <v>0</v>
      </c>
      <c r="AU264" s="85" t="str">
        <f t="shared" si="82"/>
        <v/>
      </c>
      <c r="AV264" s="91" t="str">
        <f>IF('Act12'!$Q264&lt;&gt;"",'Act12'!$Q264,"")</f>
        <v/>
      </c>
      <c r="AW264" s="97">
        <f>'Act12'!$C264</f>
        <v>0</v>
      </c>
      <c r="AX264" s="85" t="str">
        <f t="shared" si="83"/>
        <v/>
      </c>
    </row>
    <row r="265" spans="2:50">
      <c r="B265" s="95">
        <f t="shared" si="63"/>
        <v>0</v>
      </c>
      <c r="C265" s="95">
        <f t="shared" si="64"/>
        <v>0</v>
      </c>
      <c r="D265" s="95">
        <f t="shared" si="65"/>
        <v>0</v>
      </c>
      <c r="E265" s="95">
        <f t="shared" si="66"/>
        <v>0</v>
      </c>
      <c r="F265" s="95">
        <f t="shared" si="67"/>
        <v>0</v>
      </c>
      <c r="G265" s="95">
        <f t="shared" si="68"/>
        <v>0</v>
      </c>
      <c r="H265" s="95">
        <f t="shared" si="69"/>
        <v>0</v>
      </c>
      <c r="I265" s="95">
        <f t="shared" si="70"/>
        <v>0</v>
      </c>
      <c r="J265" s="95">
        <f t="shared" si="71"/>
        <v>0</v>
      </c>
      <c r="K265" s="95">
        <f t="shared" si="72"/>
        <v>0</v>
      </c>
      <c r="L265" s="95">
        <f t="shared" si="73"/>
        <v>0</v>
      </c>
      <c r="M265" s="94"/>
      <c r="N265" s="91" t="str">
        <f>IF('Act1'!$Q265&lt;&gt;"",'Act1'!$Q265,"")</f>
        <v/>
      </c>
      <c r="O265" s="93">
        <f>'Act1'!$C265</f>
        <v>0</v>
      </c>
      <c r="P265" s="85"/>
      <c r="Q265" s="91" t="str">
        <f>IF('Act2'!$Q265&lt;&gt;"",'Act2'!$Q265,"")</f>
        <v/>
      </c>
      <c r="R265" s="93">
        <f>'Act2'!$C265</f>
        <v>0</v>
      </c>
      <c r="S265" s="85" t="str">
        <f>IF(AND(Q265&lt;&gt;$N265,Q265&lt;&gt;""),"*","")</f>
        <v/>
      </c>
      <c r="T265" s="91" t="str">
        <f>IF('Act3'!$Q265&lt;&gt;"",'Act3'!$Q265,"")</f>
        <v/>
      </c>
      <c r="U265" s="93">
        <f>'Act3'!$C265</f>
        <v>0</v>
      </c>
      <c r="V265" s="85" t="str">
        <f>IF(AND(T265&lt;&gt;$N265,T265&lt;&gt;""),"*","")</f>
        <v/>
      </c>
      <c r="W265" s="91" t="str">
        <f>IF('Act4'!$Q265&lt;&gt;"",'Act4'!$Q265,"")</f>
        <v/>
      </c>
      <c r="X265" s="93">
        <f>'Act4'!$C265</f>
        <v>0</v>
      </c>
      <c r="Y265" s="85" t="str">
        <f t="shared" si="74"/>
        <v/>
      </c>
      <c r="Z265" s="91" t="str">
        <f>IF('Act5'!$Q265&lt;&gt;"",'Act5'!$Q265,"")</f>
        <v/>
      </c>
      <c r="AA265" s="93">
        <f>'Act5'!$C265</f>
        <v>0</v>
      </c>
      <c r="AB265" s="85" t="str">
        <f t="shared" si="75"/>
        <v/>
      </c>
      <c r="AC265" s="91" t="str">
        <f>IF('Act6'!$Q265&lt;&gt;"",'Act6'!$Q265,"")</f>
        <v/>
      </c>
      <c r="AD265" s="93">
        <f>'Act6'!$C265</f>
        <v>0</v>
      </c>
      <c r="AE265" s="85" t="str">
        <f t="shared" si="76"/>
        <v/>
      </c>
      <c r="AF265" s="39" t="str">
        <f>IF('Act7'!$Q265&lt;&gt;"",'Act7'!$Q265,"")</f>
        <v/>
      </c>
      <c r="AG265" s="97">
        <f>'Act7'!$C265</f>
        <v>0</v>
      </c>
      <c r="AH265" s="85" t="str">
        <f t="shared" si="77"/>
        <v/>
      </c>
      <c r="AI265" s="85" t="str">
        <f t="shared" si="78"/>
        <v/>
      </c>
      <c r="AJ265" s="39" t="str">
        <f>IF('Act8'!$Q265&lt;&gt;"",'Act8'!$Q265,"")</f>
        <v/>
      </c>
      <c r="AK265" s="97">
        <f>'Act8'!$C265</f>
        <v>0</v>
      </c>
      <c r="AL265" s="85" t="str">
        <f t="shared" si="79"/>
        <v/>
      </c>
      <c r="AM265" s="39" t="str">
        <f>IF('Act9'!$Q265&lt;&gt;"",'Act9'!$Q265,"")</f>
        <v/>
      </c>
      <c r="AN265" s="97">
        <f>'Act9'!$C265</f>
        <v>0</v>
      </c>
      <c r="AO265" s="85" t="str">
        <f t="shared" si="80"/>
        <v/>
      </c>
      <c r="AP265" s="39" t="str">
        <f>IF('Act10'!$Q265&lt;&gt;"",'Act10'!$Q265,"")</f>
        <v/>
      </c>
      <c r="AQ265" s="97">
        <f>'Act10'!$C265</f>
        <v>0</v>
      </c>
      <c r="AR265" s="85" t="str">
        <f t="shared" si="81"/>
        <v/>
      </c>
      <c r="AS265" s="91" t="str">
        <f>IF('Act11'!$Q265&lt;&gt;"",'Act11'!$Q265,"")</f>
        <v/>
      </c>
      <c r="AT265" s="97">
        <f>'Act11'!$C265</f>
        <v>0</v>
      </c>
      <c r="AU265" s="85" t="str">
        <f t="shared" si="82"/>
        <v/>
      </c>
      <c r="AV265" s="91" t="str">
        <f>IF('Act12'!$Q265&lt;&gt;"",'Act12'!$Q265,"")</f>
        <v/>
      </c>
      <c r="AW265" s="97">
        <f>'Act12'!$C265</f>
        <v>0</v>
      </c>
      <c r="AX265" s="85" t="str">
        <f t="shared" si="83"/>
        <v/>
      </c>
    </row>
    <row r="266" spans="2:50">
      <c r="B266" s="95">
        <f t="shared" ref="B266:B320" si="84">IFERROR(VLOOKUP(N266,$Q$9:$R$320,2,FALSE),R266)</f>
        <v>0</v>
      </c>
      <c r="C266" s="95">
        <f t="shared" ref="C266:C320" si="85">IFERROR(VLOOKUP(N266,$T$9:$U$320,2,FALSE),U266)</f>
        <v>0</v>
      </c>
      <c r="D266" s="95">
        <f t="shared" ref="D266:D320" si="86">IFERROR(VLOOKUP(N266,$W$9:$X$320,2,FALSE),X266)</f>
        <v>0</v>
      </c>
      <c r="E266" s="95">
        <f t="shared" ref="E266:E320" si="87">IFERROR(VLOOKUP(N266,$Z$9:$AA$320,2,FALSE),AA266)</f>
        <v>0</v>
      </c>
      <c r="F266" s="95">
        <f t="shared" ref="F266:F320" si="88">IFERROR(VLOOKUP(N266,$AC$9:$AD$320,2,FALSE),AD266)</f>
        <v>0</v>
      </c>
      <c r="G266" s="95">
        <f t="shared" ref="G266:G320" si="89">IFERROR(VLOOKUP(N266,$AF$9:$AG$320,2,FALSE),AG266)</f>
        <v>0</v>
      </c>
      <c r="H266" s="95">
        <f t="shared" ref="H266:H320" si="90">IFERROR(VLOOKUP(N266,$AJ$9:$AK$320,2,FALSE),AK266)</f>
        <v>0</v>
      </c>
      <c r="I266" s="95">
        <f t="shared" ref="I266:I320" si="91">IFERROR(VLOOKUP(N266,$AM$9:$AN$320,2,FALSE),AN266)</f>
        <v>0</v>
      </c>
      <c r="J266" s="95">
        <f t="shared" ref="J266:J320" si="92">IFERROR(VLOOKUP(N266,$AP$9:$AQ$320,2,FALSE),AQ266)</f>
        <v>0</v>
      </c>
      <c r="K266" s="95">
        <f t="shared" ref="K266:K320" si="93">IFERROR(VLOOKUP(N266,$AS$9:$AT$320,2,FALSE),AT266)</f>
        <v>0</v>
      </c>
      <c r="L266" s="95">
        <f t="shared" ref="L266:L320" si="94">IFERROR(VLOOKUP(N266,$AV$9:$AW$320,2,FALSE),AW266)</f>
        <v>0</v>
      </c>
      <c r="M266" s="94"/>
      <c r="N266" s="91" t="str">
        <f>IF('Act1'!$Q266&lt;&gt;"",'Act1'!$Q266,"")</f>
        <v/>
      </c>
      <c r="O266" s="93">
        <f>'Act1'!$C266</f>
        <v>0</v>
      </c>
      <c r="P266" s="85"/>
      <c r="Q266" s="91" t="str">
        <f>IF('Act2'!$Q266&lt;&gt;"",'Act2'!$Q266,"")</f>
        <v/>
      </c>
      <c r="R266" s="93">
        <f>'Act2'!$C266</f>
        <v>0</v>
      </c>
      <c r="S266" s="85" t="str">
        <f>IF(AND(Q266&lt;&gt;$N266,Q266&lt;&gt;""),"*","")</f>
        <v/>
      </c>
      <c r="T266" s="91" t="str">
        <f>IF('Act3'!$Q266&lt;&gt;"",'Act3'!$Q266,"")</f>
        <v/>
      </c>
      <c r="U266" s="93">
        <f>'Act3'!$C266</f>
        <v>0</v>
      </c>
      <c r="V266" s="85" t="str">
        <f>IF(AND(T266&lt;&gt;$N266,T266&lt;&gt;""),"*","")</f>
        <v/>
      </c>
      <c r="W266" s="91" t="str">
        <f>IF('Act4'!$Q266&lt;&gt;"",'Act4'!$Q266,"")</f>
        <v/>
      </c>
      <c r="X266" s="93">
        <f>'Act4'!$C266</f>
        <v>0</v>
      </c>
      <c r="Y266" s="85" t="str">
        <f t="shared" ref="Y266:Y320" si="95">IF(AND(W266&lt;&gt;$N266,W266&lt;&gt;""),"*","")</f>
        <v/>
      </c>
      <c r="Z266" s="91" t="str">
        <f>IF('Act5'!$Q266&lt;&gt;"",'Act5'!$Q266,"")</f>
        <v/>
      </c>
      <c r="AA266" s="93">
        <f>'Act5'!$C266</f>
        <v>0</v>
      </c>
      <c r="AB266" s="85" t="str">
        <f t="shared" ref="AB266:AB320" si="96">IF(AND(Z266&lt;&gt;$N266,Z266&lt;&gt;""),"*","")</f>
        <v/>
      </c>
      <c r="AC266" s="91" t="str">
        <f>IF('Act6'!$Q266&lt;&gt;"",'Act6'!$Q266,"")</f>
        <v/>
      </c>
      <c r="AD266" s="93">
        <f>'Act6'!$C266</f>
        <v>0</v>
      </c>
      <c r="AE266" s="85" t="str">
        <f t="shared" ref="AE266:AE320" si="97">IF(AND(AC266&lt;&gt;$N266,AC266&lt;&gt;""),"*","")</f>
        <v/>
      </c>
      <c r="AF266" s="39" t="str">
        <f>IF('Act7'!$Q266&lt;&gt;"",'Act7'!$Q266,"")</f>
        <v/>
      </c>
      <c r="AG266" s="97">
        <f>'Act7'!$C266</f>
        <v>0</v>
      </c>
      <c r="AH266" s="85" t="str">
        <f t="shared" ref="AH266:AH320" si="98">IF(AND(AF266&lt;&gt;$N266,AF266&lt;&gt;""),"*","")</f>
        <v/>
      </c>
      <c r="AI266" s="85" t="str">
        <f t="shared" ref="AI266:AI320" si="99">IF(AND(AF266&lt;&gt;$N266,AF266&lt;&gt;""),"*","")</f>
        <v/>
      </c>
      <c r="AJ266" s="39" t="str">
        <f>IF('Act8'!$Q266&lt;&gt;"",'Act8'!$Q266,"")</f>
        <v/>
      </c>
      <c r="AK266" s="97">
        <f>'Act8'!$C266</f>
        <v>0</v>
      </c>
      <c r="AL266" s="85" t="str">
        <f t="shared" ref="AL266:AL320" si="100">IF(AND(AJ266&lt;&gt;$N266,AJ266&lt;&gt;""),"*","")</f>
        <v/>
      </c>
      <c r="AM266" s="39" t="str">
        <f>IF('Act9'!$Q266&lt;&gt;"",'Act9'!$Q266,"")</f>
        <v/>
      </c>
      <c r="AN266" s="97">
        <f>'Act9'!$C266</f>
        <v>0</v>
      </c>
      <c r="AO266" s="85" t="str">
        <f t="shared" ref="AO266:AO320" si="101">IF(AND(AM266&lt;&gt;$N266,AM266&lt;&gt;""),"*","")</f>
        <v/>
      </c>
      <c r="AP266" s="39" t="str">
        <f>IF('Act10'!$Q266&lt;&gt;"",'Act10'!$Q266,"")</f>
        <v/>
      </c>
      <c r="AQ266" s="97">
        <f>'Act10'!$C266</f>
        <v>0</v>
      </c>
      <c r="AR266" s="85" t="str">
        <f t="shared" ref="AR266:AR320" si="102">IF(AND(AP266&lt;&gt;$N266,AP266&lt;&gt;""),"*","")</f>
        <v/>
      </c>
      <c r="AS266" s="91" t="str">
        <f>IF('Act11'!$Q266&lt;&gt;"",'Act11'!$Q266,"")</f>
        <v/>
      </c>
      <c r="AT266" s="97">
        <f>'Act11'!$C266</f>
        <v>0</v>
      </c>
      <c r="AU266" s="85" t="str">
        <f t="shared" ref="AU266:AU320" si="103">IF(AND(AS266&lt;&gt;$N266,AS266&lt;&gt;""),"*","")</f>
        <v/>
      </c>
      <c r="AV266" s="91" t="str">
        <f>IF('Act12'!$Q266&lt;&gt;"",'Act12'!$Q266,"")</f>
        <v/>
      </c>
      <c r="AW266" s="97">
        <f>'Act12'!$C266</f>
        <v>0</v>
      </c>
      <c r="AX266" s="85" t="str">
        <f t="shared" ref="AX266:AX320" si="104">IF(AND(AV266&lt;&gt;$N266,AV266&lt;&gt;""),"*","")</f>
        <v/>
      </c>
    </row>
    <row r="267" spans="2:50">
      <c r="B267" s="95">
        <f t="shared" si="84"/>
        <v>0</v>
      </c>
      <c r="C267" s="95">
        <f t="shared" si="85"/>
        <v>0</v>
      </c>
      <c r="D267" s="95">
        <f t="shared" si="86"/>
        <v>0</v>
      </c>
      <c r="E267" s="95">
        <f t="shared" si="87"/>
        <v>0</v>
      </c>
      <c r="F267" s="95">
        <f t="shared" si="88"/>
        <v>0</v>
      </c>
      <c r="G267" s="95">
        <f t="shared" si="89"/>
        <v>0</v>
      </c>
      <c r="H267" s="95">
        <f t="shared" si="90"/>
        <v>0</v>
      </c>
      <c r="I267" s="95">
        <f t="shared" si="91"/>
        <v>0</v>
      </c>
      <c r="J267" s="95">
        <f t="shared" si="92"/>
        <v>0</v>
      </c>
      <c r="K267" s="95">
        <f t="shared" si="93"/>
        <v>0</v>
      </c>
      <c r="L267" s="95">
        <f t="shared" si="94"/>
        <v>0</v>
      </c>
      <c r="M267" s="94"/>
      <c r="N267" s="91" t="str">
        <f>IF('Act1'!$Q267&lt;&gt;"",'Act1'!$Q267,"")</f>
        <v/>
      </c>
      <c r="O267" s="93">
        <f>'Act1'!$C267</f>
        <v>0</v>
      </c>
      <c r="P267" s="85"/>
      <c r="Q267" s="91" t="str">
        <f>IF('Act2'!$Q267&lt;&gt;"",'Act2'!$Q267,"")</f>
        <v/>
      </c>
      <c r="R267" s="93">
        <f>'Act2'!$C267</f>
        <v>0</v>
      </c>
      <c r="S267" s="85" t="str">
        <f>IF(AND(Q267&lt;&gt;$N267,Q267&lt;&gt;""),"*","")</f>
        <v/>
      </c>
      <c r="T267" s="91" t="str">
        <f>IF('Act3'!$Q267&lt;&gt;"",'Act3'!$Q267,"")</f>
        <v/>
      </c>
      <c r="U267" s="93">
        <f>'Act3'!$C267</f>
        <v>0</v>
      </c>
      <c r="V267" s="85" t="str">
        <f>IF(AND(T267&lt;&gt;$N267,T267&lt;&gt;""),"*","")</f>
        <v/>
      </c>
      <c r="W267" s="91" t="str">
        <f>IF('Act4'!$Q267&lt;&gt;"",'Act4'!$Q267,"")</f>
        <v/>
      </c>
      <c r="X267" s="93">
        <f>'Act4'!$C267</f>
        <v>0</v>
      </c>
      <c r="Y267" s="85" t="str">
        <f t="shared" si="95"/>
        <v/>
      </c>
      <c r="Z267" s="91" t="str">
        <f>IF('Act5'!$Q267&lt;&gt;"",'Act5'!$Q267,"")</f>
        <v/>
      </c>
      <c r="AA267" s="93">
        <f>'Act5'!$C267</f>
        <v>0</v>
      </c>
      <c r="AB267" s="85" t="str">
        <f t="shared" si="96"/>
        <v/>
      </c>
      <c r="AC267" s="91" t="str">
        <f>IF('Act6'!$Q267&lt;&gt;"",'Act6'!$Q267,"")</f>
        <v/>
      </c>
      <c r="AD267" s="93">
        <f>'Act6'!$C267</f>
        <v>0</v>
      </c>
      <c r="AE267" s="85" t="str">
        <f t="shared" si="97"/>
        <v/>
      </c>
      <c r="AF267" s="39" t="str">
        <f>IF('Act7'!$Q267&lt;&gt;"",'Act7'!$Q267,"")</f>
        <v/>
      </c>
      <c r="AG267" s="97">
        <f>'Act7'!$C267</f>
        <v>0</v>
      </c>
      <c r="AH267" s="85" t="str">
        <f t="shared" si="98"/>
        <v/>
      </c>
      <c r="AI267" s="85" t="str">
        <f t="shared" si="99"/>
        <v/>
      </c>
      <c r="AJ267" s="39" t="str">
        <f>IF('Act8'!$Q267&lt;&gt;"",'Act8'!$Q267,"")</f>
        <v/>
      </c>
      <c r="AK267" s="97">
        <f>'Act8'!$C267</f>
        <v>0</v>
      </c>
      <c r="AL267" s="85" t="str">
        <f t="shared" si="100"/>
        <v/>
      </c>
      <c r="AM267" s="39" t="str">
        <f>IF('Act9'!$Q267&lt;&gt;"",'Act9'!$Q267,"")</f>
        <v/>
      </c>
      <c r="AN267" s="97">
        <f>'Act9'!$C267</f>
        <v>0</v>
      </c>
      <c r="AO267" s="85" t="str">
        <f t="shared" si="101"/>
        <v/>
      </c>
      <c r="AP267" s="39" t="str">
        <f>IF('Act10'!$Q267&lt;&gt;"",'Act10'!$Q267,"")</f>
        <v/>
      </c>
      <c r="AQ267" s="97">
        <f>'Act10'!$C267</f>
        <v>0</v>
      </c>
      <c r="AR267" s="85" t="str">
        <f t="shared" si="102"/>
        <v/>
      </c>
      <c r="AS267" s="91" t="str">
        <f>IF('Act11'!$Q267&lt;&gt;"",'Act11'!$Q267,"")</f>
        <v/>
      </c>
      <c r="AT267" s="97">
        <f>'Act11'!$C267</f>
        <v>0</v>
      </c>
      <c r="AU267" s="85" t="str">
        <f t="shared" si="103"/>
        <v/>
      </c>
      <c r="AV267" s="91" t="str">
        <f>IF('Act12'!$Q267&lt;&gt;"",'Act12'!$Q267,"")</f>
        <v/>
      </c>
      <c r="AW267" s="97">
        <f>'Act12'!$C267</f>
        <v>0</v>
      </c>
      <c r="AX267" s="85" t="str">
        <f t="shared" si="104"/>
        <v/>
      </c>
    </row>
    <row r="268" spans="2:50">
      <c r="B268" s="95">
        <f t="shared" si="84"/>
        <v>0</v>
      </c>
      <c r="C268" s="95">
        <f t="shared" si="85"/>
        <v>0</v>
      </c>
      <c r="D268" s="95">
        <f t="shared" si="86"/>
        <v>0</v>
      </c>
      <c r="E268" s="95">
        <f t="shared" si="87"/>
        <v>0</v>
      </c>
      <c r="F268" s="95">
        <f t="shared" si="88"/>
        <v>0</v>
      </c>
      <c r="G268" s="95">
        <f t="shared" si="89"/>
        <v>0</v>
      </c>
      <c r="H268" s="95">
        <f t="shared" si="90"/>
        <v>0</v>
      </c>
      <c r="I268" s="95">
        <f t="shared" si="91"/>
        <v>0</v>
      </c>
      <c r="J268" s="95">
        <f t="shared" si="92"/>
        <v>0</v>
      </c>
      <c r="K268" s="95">
        <f t="shared" si="93"/>
        <v>0</v>
      </c>
      <c r="L268" s="95">
        <f t="shared" si="94"/>
        <v>0</v>
      </c>
      <c r="M268" s="94"/>
      <c r="N268" s="91" t="str">
        <f>IF('Act1'!$Q268&lt;&gt;"",'Act1'!$Q268,"")</f>
        <v/>
      </c>
      <c r="O268" s="93">
        <f>'Act1'!$C268</f>
        <v>0</v>
      </c>
      <c r="P268" s="85"/>
      <c r="Q268" s="91" t="str">
        <f>IF('Act2'!$Q268&lt;&gt;"",'Act2'!$Q268,"")</f>
        <v/>
      </c>
      <c r="R268" s="93">
        <f>'Act2'!$C268</f>
        <v>0</v>
      </c>
      <c r="S268" s="85" t="str">
        <f>IF(AND(Q268&lt;&gt;$N268,Q268&lt;&gt;""),"*","")</f>
        <v/>
      </c>
      <c r="T268" s="91" t="str">
        <f>IF('Act3'!$Q268&lt;&gt;"",'Act3'!$Q268,"")</f>
        <v/>
      </c>
      <c r="U268" s="93">
        <f>'Act3'!$C268</f>
        <v>0</v>
      </c>
      <c r="V268" s="85" t="str">
        <f>IF(AND(T268&lt;&gt;$N268,T268&lt;&gt;""),"*","")</f>
        <v/>
      </c>
      <c r="W268" s="91" t="str">
        <f>IF('Act4'!$Q268&lt;&gt;"",'Act4'!$Q268,"")</f>
        <v/>
      </c>
      <c r="X268" s="93">
        <f>'Act4'!$C268</f>
        <v>0</v>
      </c>
      <c r="Y268" s="85" t="str">
        <f t="shared" si="95"/>
        <v/>
      </c>
      <c r="Z268" s="91" t="str">
        <f>IF('Act5'!$Q268&lt;&gt;"",'Act5'!$Q268,"")</f>
        <v/>
      </c>
      <c r="AA268" s="93">
        <f>'Act5'!$C268</f>
        <v>0</v>
      </c>
      <c r="AB268" s="85" t="str">
        <f t="shared" si="96"/>
        <v/>
      </c>
      <c r="AC268" s="91" t="str">
        <f>IF('Act6'!$Q268&lt;&gt;"",'Act6'!$Q268,"")</f>
        <v/>
      </c>
      <c r="AD268" s="93">
        <f>'Act6'!$C268</f>
        <v>0</v>
      </c>
      <c r="AE268" s="85" t="str">
        <f t="shared" si="97"/>
        <v/>
      </c>
      <c r="AF268" s="39" t="str">
        <f>IF('Act7'!$Q268&lt;&gt;"",'Act7'!$Q268,"")</f>
        <v/>
      </c>
      <c r="AG268" s="97">
        <f>'Act7'!$C268</f>
        <v>0</v>
      </c>
      <c r="AH268" s="85" t="str">
        <f t="shared" si="98"/>
        <v/>
      </c>
      <c r="AI268" s="85" t="str">
        <f t="shared" si="99"/>
        <v/>
      </c>
      <c r="AJ268" s="39" t="str">
        <f>IF('Act8'!$Q268&lt;&gt;"",'Act8'!$Q268,"")</f>
        <v/>
      </c>
      <c r="AK268" s="97">
        <f>'Act8'!$C268</f>
        <v>0</v>
      </c>
      <c r="AL268" s="85" t="str">
        <f t="shared" si="100"/>
        <v/>
      </c>
      <c r="AM268" s="39" t="str">
        <f>IF('Act9'!$Q268&lt;&gt;"",'Act9'!$Q268,"")</f>
        <v/>
      </c>
      <c r="AN268" s="97">
        <f>'Act9'!$C268</f>
        <v>0</v>
      </c>
      <c r="AO268" s="85" t="str">
        <f t="shared" si="101"/>
        <v/>
      </c>
      <c r="AP268" s="39" t="str">
        <f>IF('Act10'!$Q268&lt;&gt;"",'Act10'!$Q268,"")</f>
        <v/>
      </c>
      <c r="AQ268" s="97">
        <f>'Act10'!$C268</f>
        <v>0</v>
      </c>
      <c r="AR268" s="85" t="str">
        <f t="shared" si="102"/>
        <v/>
      </c>
      <c r="AS268" s="91" t="str">
        <f>IF('Act11'!$Q268&lt;&gt;"",'Act11'!$Q268,"")</f>
        <v/>
      </c>
      <c r="AT268" s="97">
        <f>'Act11'!$C268</f>
        <v>0</v>
      </c>
      <c r="AU268" s="85" t="str">
        <f t="shared" si="103"/>
        <v/>
      </c>
      <c r="AV268" s="91" t="str">
        <f>IF('Act12'!$Q268&lt;&gt;"",'Act12'!$Q268,"")</f>
        <v/>
      </c>
      <c r="AW268" s="97">
        <f>'Act12'!$C268</f>
        <v>0</v>
      </c>
      <c r="AX268" s="85" t="str">
        <f t="shared" si="104"/>
        <v/>
      </c>
    </row>
    <row r="269" spans="2:50">
      <c r="B269" s="95">
        <f t="shared" si="84"/>
        <v>0</v>
      </c>
      <c r="C269" s="95">
        <f t="shared" si="85"/>
        <v>0</v>
      </c>
      <c r="D269" s="95">
        <f t="shared" si="86"/>
        <v>0</v>
      </c>
      <c r="E269" s="95">
        <f t="shared" si="87"/>
        <v>0</v>
      </c>
      <c r="F269" s="95">
        <f t="shared" si="88"/>
        <v>0</v>
      </c>
      <c r="G269" s="95">
        <f t="shared" si="89"/>
        <v>0</v>
      </c>
      <c r="H269" s="95">
        <f t="shared" si="90"/>
        <v>0</v>
      </c>
      <c r="I269" s="95">
        <f t="shared" si="91"/>
        <v>0</v>
      </c>
      <c r="J269" s="95">
        <f t="shared" si="92"/>
        <v>0</v>
      </c>
      <c r="K269" s="95">
        <f t="shared" si="93"/>
        <v>0</v>
      </c>
      <c r="L269" s="95">
        <f t="shared" si="94"/>
        <v>0</v>
      </c>
      <c r="M269" s="94"/>
      <c r="N269" s="91" t="str">
        <f>IF('Act1'!$Q269&lt;&gt;"",'Act1'!$Q269,"")</f>
        <v/>
      </c>
      <c r="O269" s="93">
        <f>'Act1'!$C269</f>
        <v>0</v>
      </c>
      <c r="P269" s="85"/>
      <c r="Q269" s="91" t="str">
        <f>IF('Act2'!$Q269&lt;&gt;"",'Act2'!$Q269,"")</f>
        <v/>
      </c>
      <c r="R269" s="93">
        <f>'Act2'!$C269</f>
        <v>0</v>
      </c>
      <c r="S269" s="85" t="str">
        <f>IF(AND(Q269&lt;&gt;$N269,Q269&lt;&gt;""),"*","")</f>
        <v/>
      </c>
      <c r="T269" s="91" t="str">
        <f>IF('Act3'!$Q269&lt;&gt;"",'Act3'!$Q269,"")</f>
        <v/>
      </c>
      <c r="U269" s="93">
        <f>'Act3'!$C269</f>
        <v>0</v>
      </c>
      <c r="V269" s="85" t="str">
        <f>IF(AND(T269&lt;&gt;$N269,T269&lt;&gt;""),"*","")</f>
        <v/>
      </c>
      <c r="W269" s="91" t="str">
        <f>IF('Act4'!$Q269&lt;&gt;"",'Act4'!$Q269,"")</f>
        <v/>
      </c>
      <c r="X269" s="93">
        <f>'Act4'!$C269</f>
        <v>0</v>
      </c>
      <c r="Y269" s="85" t="str">
        <f t="shared" si="95"/>
        <v/>
      </c>
      <c r="Z269" s="91" t="str">
        <f>IF('Act5'!$Q269&lt;&gt;"",'Act5'!$Q269,"")</f>
        <v/>
      </c>
      <c r="AA269" s="93">
        <f>'Act5'!$C269</f>
        <v>0</v>
      </c>
      <c r="AB269" s="85" t="str">
        <f t="shared" si="96"/>
        <v/>
      </c>
      <c r="AC269" s="91" t="str">
        <f>IF('Act6'!$Q269&lt;&gt;"",'Act6'!$Q269,"")</f>
        <v/>
      </c>
      <c r="AD269" s="93">
        <f>'Act6'!$C269</f>
        <v>0</v>
      </c>
      <c r="AE269" s="85" t="str">
        <f t="shared" si="97"/>
        <v/>
      </c>
      <c r="AF269" s="39" t="str">
        <f>IF('Act7'!$Q269&lt;&gt;"",'Act7'!$Q269,"")</f>
        <v/>
      </c>
      <c r="AG269" s="97">
        <f>'Act7'!$C269</f>
        <v>0</v>
      </c>
      <c r="AH269" s="85" t="str">
        <f t="shared" si="98"/>
        <v/>
      </c>
      <c r="AI269" s="85" t="str">
        <f t="shared" si="99"/>
        <v/>
      </c>
      <c r="AJ269" s="39" t="str">
        <f>IF('Act8'!$Q269&lt;&gt;"",'Act8'!$Q269,"")</f>
        <v/>
      </c>
      <c r="AK269" s="97">
        <f>'Act8'!$C269</f>
        <v>0</v>
      </c>
      <c r="AL269" s="85" t="str">
        <f t="shared" si="100"/>
        <v/>
      </c>
      <c r="AM269" s="39" t="str">
        <f>IF('Act9'!$Q269&lt;&gt;"",'Act9'!$Q269,"")</f>
        <v/>
      </c>
      <c r="AN269" s="97">
        <f>'Act9'!$C269</f>
        <v>0</v>
      </c>
      <c r="AO269" s="85" t="str">
        <f t="shared" si="101"/>
        <v/>
      </c>
      <c r="AP269" s="39" t="str">
        <f>IF('Act10'!$Q269&lt;&gt;"",'Act10'!$Q269,"")</f>
        <v/>
      </c>
      <c r="AQ269" s="97">
        <f>'Act10'!$C269</f>
        <v>0</v>
      </c>
      <c r="AR269" s="85" t="str">
        <f t="shared" si="102"/>
        <v/>
      </c>
      <c r="AS269" s="91" t="str">
        <f>IF('Act11'!$Q269&lt;&gt;"",'Act11'!$Q269,"")</f>
        <v/>
      </c>
      <c r="AT269" s="97">
        <f>'Act11'!$C269</f>
        <v>0</v>
      </c>
      <c r="AU269" s="85" t="str">
        <f t="shared" si="103"/>
        <v/>
      </c>
      <c r="AV269" s="91" t="str">
        <f>IF('Act12'!$Q269&lt;&gt;"",'Act12'!$Q269,"")</f>
        <v/>
      </c>
      <c r="AW269" s="97">
        <f>'Act12'!$C269</f>
        <v>0</v>
      </c>
      <c r="AX269" s="85" t="str">
        <f t="shared" si="104"/>
        <v/>
      </c>
    </row>
    <row r="270" spans="2:50">
      <c r="B270" s="95">
        <f t="shared" si="84"/>
        <v>0</v>
      </c>
      <c r="C270" s="95">
        <f t="shared" si="85"/>
        <v>0</v>
      </c>
      <c r="D270" s="95">
        <f t="shared" si="86"/>
        <v>0</v>
      </c>
      <c r="E270" s="95">
        <f t="shared" si="87"/>
        <v>0</v>
      </c>
      <c r="F270" s="95">
        <f t="shared" si="88"/>
        <v>0</v>
      </c>
      <c r="G270" s="95">
        <f t="shared" si="89"/>
        <v>0</v>
      </c>
      <c r="H270" s="95">
        <f t="shared" si="90"/>
        <v>0</v>
      </c>
      <c r="I270" s="95">
        <f t="shared" si="91"/>
        <v>0</v>
      </c>
      <c r="J270" s="95">
        <f t="shared" si="92"/>
        <v>0</v>
      </c>
      <c r="K270" s="95">
        <f t="shared" si="93"/>
        <v>0</v>
      </c>
      <c r="L270" s="95">
        <f t="shared" si="94"/>
        <v>0</v>
      </c>
      <c r="M270" s="94"/>
      <c r="N270" s="91" t="str">
        <f>IF('Act1'!$Q270&lt;&gt;"",'Act1'!$Q270,"")</f>
        <v/>
      </c>
      <c r="O270" s="93">
        <f>'Act1'!$C270</f>
        <v>0</v>
      </c>
      <c r="P270" s="85"/>
      <c r="Q270" s="91" t="str">
        <f>IF('Act2'!$Q270&lt;&gt;"",'Act2'!$Q270,"")</f>
        <v/>
      </c>
      <c r="R270" s="93">
        <f>'Act2'!$C270</f>
        <v>0</v>
      </c>
      <c r="S270" s="85" t="str">
        <f>IF(AND(Q270&lt;&gt;$N270,Q270&lt;&gt;""),"*","")</f>
        <v/>
      </c>
      <c r="T270" s="91" t="str">
        <f>IF('Act3'!$Q270&lt;&gt;"",'Act3'!$Q270,"")</f>
        <v/>
      </c>
      <c r="U270" s="93">
        <f>'Act3'!$C270</f>
        <v>0</v>
      </c>
      <c r="V270" s="85" t="str">
        <f>IF(AND(T270&lt;&gt;$N270,T270&lt;&gt;""),"*","")</f>
        <v/>
      </c>
      <c r="W270" s="91" t="str">
        <f>IF('Act4'!$Q270&lt;&gt;"",'Act4'!$Q270,"")</f>
        <v/>
      </c>
      <c r="X270" s="93">
        <f>'Act4'!$C270</f>
        <v>0</v>
      </c>
      <c r="Y270" s="85" t="str">
        <f t="shared" si="95"/>
        <v/>
      </c>
      <c r="Z270" s="91" t="str">
        <f>IF('Act5'!$Q270&lt;&gt;"",'Act5'!$Q270,"")</f>
        <v/>
      </c>
      <c r="AA270" s="93">
        <f>'Act5'!$C270</f>
        <v>0</v>
      </c>
      <c r="AB270" s="85" t="str">
        <f t="shared" si="96"/>
        <v/>
      </c>
      <c r="AC270" s="91" t="str">
        <f>IF('Act6'!$Q270&lt;&gt;"",'Act6'!$Q270,"")</f>
        <v/>
      </c>
      <c r="AD270" s="93">
        <f>'Act6'!$C270</f>
        <v>0</v>
      </c>
      <c r="AE270" s="85" t="str">
        <f t="shared" si="97"/>
        <v/>
      </c>
      <c r="AF270" s="39" t="str">
        <f>IF('Act7'!$Q270&lt;&gt;"",'Act7'!$Q270,"")</f>
        <v/>
      </c>
      <c r="AG270" s="97">
        <f>'Act7'!$C270</f>
        <v>0</v>
      </c>
      <c r="AH270" s="85" t="str">
        <f t="shared" si="98"/>
        <v/>
      </c>
      <c r="AI270" s="85" t="str">
        <f t="shared" si="99"/>
        <v/>
      </c>
      <c r="AJ270" s="39" t="str">
        <f>IF('Act8'!$Q270&lt;&gt;"",'Act8'!$Q270,"")</f>
        <v/>
      </c>
      <c r="AK270" s="97">
        <f>'Act8'!$C270</f>
        <v>0</v>
      </c>
      <c r="AL270" s="85" t="str">
        <f t="shared" si="100"/>
        <v/>
      </c>
      <c r="AM270" s="39" t="str">
        <f>IF('Act9'!$Q270&lt;&gt;"",'Act9'!$Q270,"")</f>
        <v/>
      </c>
      <c r="AN270" s="97">
        <f>'Act9'!$C270</f>
        <v>0</v>
      </c>
      <c r="AO270" s="85" t="str">
        <f t="shared" si="101"/>
        <v/>
      </c>
      <c r="AP270" s="39" t="str">
        <f>IF('Act10'!$Q270&lt;&gt;"",'Act10'!$Q270,"")</f>
        <v/>
      </c>
      <c r="AQ270" s="97">
        <f>'Act10'!$C270</f>
        <v>0</v>
      </c>
      <c r="AR270" s="85" t="str">
        <f t="shared" si="102"/>
        <v/>
      </c>
      <c r="AS270" s="91" t="str">
        <f>IF('Act11'!$Q270&lt;&gt;"",'Act11'!$Q270,"")</f>
        <v/>
      </c>
      <c r="AT270" s="97">
        <f>'Act11'!$C270</f>
        <v>0</v>
      </c>
      <c r="AU270" s="85" t="str">
        <f t="shared" si="103"/>
        <v/>
      </c>
      <c r="AV270" s="91" t="str">
        <f>IF('Act12'!$Q270&lt;&gt;"",'Act12'!$Q270,"")</f>
        <v/>
      </c>
      <c r="AW270" s="97">
        <f>'Act12'!$C270</f>
        <v>0</v>
      </c>
      <c r="AX270" s="85" t="str">
        <f t="shared" si="104"/>
        <v/>
      </c>
    </row>
    <row r="271" spans="2:50">
      <c r="B271" s="95">
        <f t="shared" si="84"/>
        <v>0</v>
      </c>
      <c r="C271" s="95">
        <f t="shared" si="85"/>
        <v>0</v>
      </c>
      <c r="D271" s="95">
        <f t="shared" si="86"/>
        <v>0</v>
      </c>
      <c r="E271" s="95">
        <f t="shared" si="87"/>
        <v>0</v>
      </c>
      <c r="F271" s="95">
        <f t="shared" si="88"/>
        <v>0</v>
      </c>
      <c r="G271" s="95">
        <f t="shared" si="89"/>
        <v>0</v>
      </c>
      <c r="H271" s="95">
        <f t="shared" si="90"/>
        <v>0</v>
      </c>
      <c r="I271" s="95">
        <f t="shared" si="91"/>
        <v>0</v>
      </c>
      <c r="J271" s="95">
        <f t="shared" si="92"/>
        <v>0</v>
      </c>
      <c r="K271" s="95">
        <f t="shared" si="93"/>
        <v>0</v>
      </c>
      <c r="L271" s="95">
        <f t="shared" si="94"/>
        <v>0</v>
      </c>
      <c r="M271" s="94"/>
      <c r="N271" s="91" t="str">
        <f>IF('Act1'!$Q271&lt;&gt;"",'Act1'!$Q271,"")</f>
        <v/>
      </c>
      <c r="O271" s="93">
        <f>'Act1'!$C271</f>
        <v>0</v>
      </c>
      <c r="P271" s="85"/>
      <c r="Q271" s="91" t="str">
        <f>IF('Act2'!$Q271&lt;&gt;"",'Act2'!$Q271,"")</f>
        <v/>
      </c>
      <c r="R271" s="93">
        <f>'Act2'!$C271</f>
        <v>0</v>
      </c>
      <c r="S271" s="85" t="str">
        <f>IF(AND(Q271&lt;&gt;$N271,Q271&lt;&gt;""),"*","")</f>
        <v/>
      </c>
      <c r="T271" s="91" t="str">
        <f>IF('Act3'!$Q271&lt;&gt;"",'Act3'!$Q271,"")</f>
        <v/>
      </c>
      <c r="U271" s="93">
        <f>'Act3'!$C271</f>
        <v>0</v>
      </c>
      <c r="V271" s="85" t="str">
        <f>IF(AND(T271&lt;&gt;$N271,T271&lt;&gt;""),"*","")</f>
        <v/>
      </c>
      <c r="W271" s="91" t="str">
        <f>IF('Act4'!$Q271&lt;&gt;"",'Act4'!$Q271,"")</f>
        <v/>
      </c>
      <c r="X271" s="93">
        <f>'Act4'!$C271</f>
        <v>0</v>
      </c>
      <c r="Y271" s="85" t="str">
        <f t="shared" si="95"/>
        <v/>
      </c>
      <c r="Z271" s="91" t="str">
        <f>IF('Act5'!$Q271&lt;&gt;"",'Act5'!$Q271,"")</f>
        <v/>
      </c>
      <c r="AA271" s="93">
        <f>'Act5'!$C271</f>
        <v>0</v>
      </c>
      <c r="AB271" s="85" t="str">
        <f t="shared" si="96"/>
        <v/>
      </c>
      <c r="AC271" s="91" t="str">
        <f>IF('Act6'!$Q271&lt;&gt;"",'Act6'!$Q271,"")</f>
        <v/>
      </c>
      <c r="AD271" s="93">
        <f>'Act6'!$C271</f>
        <v>0</v>
      </c>
      <c r="AE271" s="85" t="str">
        <f t="shared" si="97"/>
        <v/>
      </c>
      <c r="AF271" s="39" t="str">
        <f>IF('Act7'!$Q271&lt;&gt;"",'Act7'!$Q271,"")</f>
        <v/>
      </c>
      <c r="AG271" s="97">
        <f>'Act7'!$C271</f>
        <v>0</v>
      </c>
      <c r="AH271" s="85" t="str">
        <f t="shared" si="98"/>
        <v/>
      </c>
      <c r="AI271" s="85" t="str">
        <f t="shared" si="99"/>
        <v/>
      </c>
      <c r="AJ271" s="39" t="str">
        <f>IF('Act8'!$Q271&lt;&gt;"",'Act8'!$Q271,"")</f>
        <v/>
      </c>
      <c r="AK271" s="97">
        <f>'Act8'!$C271</f>
        <v>0</v>
      </c>
      <c r="AL271" s="85" t="str">
        <f t="shared" si="100"/>
        <v/>
      </c>
      <c r="AM271" s="39" t="str">
        <f>IF('Act9'!$Q271&lt;&gt;"",'Act9'!$Q271,"")</f>
        <v/>
      </c>
      <c r="AN271" s="97">
        <f>'Act9'!$C271</f>
        <v>0</v>
      </c>
      <c r="AO271" s="85" t="str">
        <f t="shared" si="101"/>
        <v/>
      </c>
      <c r="AP271" s="39" t="str">
        <f>IF('Act10'!$Q271&lt;&gt;"",'Act10'!$Q271,"")</f>
        <v/>
      </c>
      <c r="AQ271" s="97">
        <f>'Act10'!$C271</f>
        <v>0</v>
      </c>
      <c r="AR271" s="85" t="str">
        <f t="shared" si="102"/>
        <v/>
      </c>
      <c r="AS271" s="91" t="str">
        <f>IF('Act11'!$Q271&lt;&gt;"",'Act11'!$Q271,"")</f>
        <v/>
      </c>
      <c r="AT271" s="97">
        <f>'Act11'!$C271</f>
        <v>0</v>
      </c>
      <c r="AU271" s="85" t="str">
        <f t="shared" si="103"/>
        <v/>
      </c>
      <c r="AV271" s="91" t="str">
        <f>IF('Act12'!$Q271&lt;&gt;"",'Act12'!$Q271,"")</f>
        <v/>
      </c>
      <c r="AW271" s="97">
        <f>'Act12'!$C271</f>
        <v>0</v>
      </c>
      <c r="AX271" s="85" t="str">
        <f t="shared" si="104"/>
        <v/>
      </c>
    </row>
    <row r="272" spans="2:50">
      <c r="B272" s="95">
        <f t="shared" si="84"/>
        <v>0</v>
      </c>
      <c r="C272" s="95">
        <f t="shared" si="85"/>
        <v>0</v>
      </c>
      <c r="D272" s="95">
        <f t="shared" si="86"/>
        <v>0</v>
      </c>
      <c r="E272" s="95">
        <f t="shared" si="87"/>
        <v>0</v>
      </c>
      <c r="F272" s="95">
        <f t="shared" si="88"/>
        <v>0</v>
      </c>
      <c r="G272" s="95">
        <f t="shared" si="89"/>
        <v>0</v>
      </c>
      <c r="H272" s="95">
        <f t="shared" si="90"/>
        <v>0</v>
      </c>
      <c r="I272" s="95">
        <f t="shared" si="91"/>
        <v>0</v>
      </c>
      <c r="J272" s="95">
        <f t="shared" si="92"/>
        <v>0</v>
      </c>
      <c r="K272" s="95">
        <f t="shared" si="93"/>
        <v>0</v>
      </c>
      <c r="L272" s="95">
        <f t="shared" si="94"/>
        <v>0</v>
      </c>
      <c r="M272" s="94"/>
      <c r="N272" s="91" t="str">
        <f>IF('Act1'!$Q272&lt;&gt;"",'Act1'!$Q272,"")</f>
        <v/>
      </c>
      <c r="O272" s="93">
        <f>'Act1'!$C272</f>
        <v>0</v>
      </c>
      <c r="P272" s="85"/>
      <c r="Q272" s="91" t="str">
        <f>IF('Act2'!$Q272&lt;&gt;"",'Act2'!$Q272,"")</f>
        <v/>
      </c>
      <c r="R272" s="93">
        <f>'Act2'!$C272</f>
        <v>0</v>
      </c>
      <c r="S272" s="85" t="str">
        <f>IF(AND(Q272&lt;&gt;$N272,Q272&lt;&gt;""),"*","")</f>
        <v/>
      </c>
      <c r="T272" s="91" t="str">
        <f>IF('Act3'!$Q272&lt;&gt;"",'Act3'!$Q272,"")</f>
        <v/>
      </c>
      <c r="U272" s="93">
        <f>'Act3'!$C272</f>
        <v>0</v>
      </c>
      <c r="V272" s="85" t="str">
        <f>IF(AND(T272&lt;&gt;$N272,T272&lt;&gt;""),"*","")</f>
        <v/>
      </c>
      <c r="W272" s="91" t="str">
        <f>IF('Act4'!$Q272&lt;&gt;"",'Act4'!$Q272,"")</f>
        <v/>
      </c>
      <c r="X272" s="93">
        <f>'Act4'!$C272</f>
        <v>0</v>
      </c>
      <c r="Y272" s="85" t="str">
        <f t="shared" si="95"/>
        <v/>
      </c>
      <c r="Z272" s="91" t="str">
        <f>IF('Act5'!$Q272&lt;&gt;"",'Act5'!$Q272,"")</f>
        <v/>
      </c>
      <c r="AA272" s="93">
        <f>'Act5'!$C272</f>
        <v>0</v>
      </c>
      <c r="AB272" s="85" t="str">
        <f t="shared" si="96"/>
        <v/>
      </c>
      <c r="AC272" s="91" t="str">
        <f>IF('Act6'!$Q272&lt;&gt;"",'Act6'!$Q272,"")</f>
        <v/>
      </c>
      <c r="AD272" s="93">
        <f>'Act6'!$C272</f>
        <v>0</v>
      </c>
      <c r="AE272" s="85" t="str">
        <f t="shared" si="97"/>
        <v/>
      </c>
      <c r="AF272" s="39" t="str">
        <f>IF('Act7'!$Q272&lt;&gt;"",'Act7'!$Q272,"")</f>
        <v/>
      </c>
      <c r="AG272" s="97">
        <f>'Act7'!$C272</f>
        <v>0</v>
      </c>
      <c r="AH272" s="85" t="str">
        <f t="shared" si="98"/>
        <v/>
      </c>
      <c r="AI272" s="85" t="str">
        <f t="shared" si="99"/>
        <v/>
      </c>
      <c r="AJ272" s="39" t="str">
        <f>IF('Act8'!$Q272&lt;&gt;"",'Act8'!$Q272,"")</f>
        <v/>
      </c>
      <c r="AK272" s="97">
        <f>'Act8'!$C272</f>
        <v>0</v>
      </c>
      <c r="AL272" s="85" t="str">
        <f t="shared" si="100"/>
        <v/>
      </c>
      <c r="AM272" s="39" t="str">
        <f>IF('Act9'!$Q272&lt;&gt;"",'Act9'!$Q272,"")</f>
        <v/>
      </c>
      <c r="AN272" s="97">
        <f>'Act9'!$C272</f>
        <v>0</v>
      </c>
      <c r="AO272" s="85" t="str">
        <f t="shared" si="101"/>
        <v/>
      </c>
      <c r="AP272" s="39" t="str">
        <f>IF('Act10'!$Q272&lt;&gt;"",'Act10'!$Q272,"")</f>
        <v/>
      </c>
      <c r="AQ272" s="97">
        <f>'Act10'!$C272</f>
        <v>0</v>
      </c>
      <c r="AR272" s="85" t="str">
        <f t="shared" si="102"/>
        <v/>
      </c>
      <c r="AS272" s="91" t="str">
        <f>IF('Act11'!$Q272&lt;&gt;"",'Act11'!$Q272,"")</f>
        <v/>
      </c>
      <c r="AT272" s="97">
        <f>'Act11'!$C272</f>
        <v>0</v>
      </c>
      <c r="AU272" s="85" t="str">
        <f t="shared" si="103"/>
        <v/>
      </c>
      <c r="AV272" s="91" t="str">
        <f>IF('Act12'!$Q272&lt;&gt;"",'Act12'!$Q272,"")</f>
        <v/>
      </c>
      <c r="AW272" s="97">
        <f>'Act12'!$C272</f>
        <v>0</v>
      </c>
      <c r="AX272" s="85" t="str">
        <f t="shared" si="104"/>
        <v/>
      </c>
    </row>
    <row r="273" spans="2:50">
      <c r="B273" s="95">
        <f t="shared" si="84"/>
        <v>0</v>
      </c>
      <c r="C273" s="95">
        <f t="shared" si="85"/>
        <v>0</v>
      </c>
      <c r="D273" s="95">
        <f t="shared" si="86"/>
        <v>0</v>
      </c>
      <c r="E273" s="95">
        <f t="shared" si="87"/>
        <v>0</v>
      </c>
      <c r="F273" s="95">
        <f t="shared" si="88"/>
        <v>0</v>
      </c>
      <c r="G273" s="95">
        <f t="shared" si="89"/>
        <v>0</v>
      </c>
      <c r="H273" s="95">
        <f t="shared" si="90"/>
        <v>0</v>
      </c>
      <c r="I273" s="95">
        <f t="shared" si="91"/>
        <v>0</v>
      </c>
      <c r="J273" s="95">
        <f t="shared" si="92"/>
        <v>0</v>
      </c>
      <c r="K273" s="95">
        <f t="shared" si="93"/>
        <v>0</v>
      </c>
      <c r="L273" s="95">
        <f t="shared" si="94"/>
        <v>0</v>
      </c>
      <c r="M273" s="94"/>
      <c r="N273" s="91" t="str">
        <f>IF('Act1'!$Q273&lt;&gt;"",'Act1'!$Q273,"")</f>
        <v/>
      </c>
      <c r="O273" s="93">
        <f>'Act1'!$C273</f>
        <v>0</v>
      </c>
      <c r="P273" s="85"/>
      <c r="Q273" s="91" t="str">
        <f>IF('Act2'!$Q273&lt;&gt;"",'Act2'!$Q273,"")</f>
        <v/>
      </c>
      <c r="R273" s="93">
        <f>'Act2'!$C273</f>
        <v>0</v>
      </c>
      <c r="S273" s="85" t="str">
        <f>IF(AND(Q273&lt;&gt;$N273,Q273&lt;&gt;""),"*","")</f>
        <v/>
      </c>
      <c r="T273" s="91" t="str">
        <f>IF('Act3'!$Q273&lt;&gt;"",'Act3'!$Q273,"")</f>
        <v/>
      </c>
      <c r="U273" s="93">
        <f>'Act3'!$C273</f>
        <v>0</v>
      </c>
      <c r="V273" s="85" t="str">
        <f>IF(AND(T273&lt;&gt;$N273,T273&lt;&gt;""),"*","")</f>
        <v/>
      </c>
      <c r="W273" s="91" t="str">
        <f>IF('Act4'!$Q273&lt;&gt;"",'Act4'!$Q273,"")</f>
        <v/>
      </c>
      <c r="X273" s="93">
        <f>'Act4'!$C273</f>
        <v>0</v>
      </c>
      <c r="Y273" s="85" t="str">
        <f t="shared" si="95"/>
        <v/>
      </c>
      <c r="Z273" s="91" t="str">
        <f>IF('Act5'!$Q273&lt;&gt;"",'Act5'!$Q273,"")</f>
        <v/>
      </c>
      <c r="AA273" s="93">
        <f>'Act5'!$C273</f>
        <v>0</v>
      </c>
      <c r="AB273" s="85" t="str">
        <f t="shared" si="96"/>
        <v/>
      </c>
      <c r="AC273" s="91" t="str">
        <f>IF('Act6'!$Q273&lt;&gt;"",'Act6'!$Q273,"")</f>
        <v/>
      </c>
      <c r="AD273" s="93">
        <f>'Act6'!$C273</f>
        <v>0</v>
      </c>
      <c r="AE273" s="85" t="str">
        <f t="shared" si="97"/>
        <v/>
      </c>
      <c r="AF273" s="39" t="str">
        <f>IF('Act7'!$Q273&lt;&gt;"",'Act7'!$Q273,"")</f>
        <v/>
      </c>
      <c r="AG273" s="97">
        <f>'Act7'!$C273</f>
        <v>0</v>
      </c>
      <c r="AH273" s="85" t="str">
        <f t="shared" si="98"/>
        <v/>
      </c>
      <c r="AI273" s="85" t="str">
        <f t="shared" si="99"/>
        <v/>
      </c>
      <c r="AJ273" s="39" t="str">
        <f>IF('Act8'!$Q273&lt;&gt;"",'Act8'!$Q273,"")</f>
        <v/>
      </c>
      <c r="AK273" s="97">
        <f>'Act8'!$C273</f>
        <v>0</v>
      </c>
      <c r="AL273" s="85" t="str">
        <f t="shared" si="100"/>
        <v/>
      </c>
      <c r="AM273" s="39" t="str">
        <f>IF('Act9'!$Q273&lt;&gt;"",'Act9'!$Q273,"")</f>
        <v/>
      </c>
      <c r="AN273" s="97">
        <f>'Act9'!$C273</f>
        <v>0</v>
      </c>
      <c r="AO273" s="85" t="str">
        <f t="shared" si="101"/>
        <v/>
      </c>
      <c r="AP273" s="39" t="str">
        <f>IF('Act10'!$Q273&lt;&gt;"",'Act10'!$Q273,"")</f>
        <v/>
      </c>
      <c r="AQ273" s="97">
        <f>'Act10'!$C273</f>
        <v>0</v>
      </c>
      <c r="AR273" s="85" t="str">
        <f t="shared" si="102"/>
        <v/>
      </c>
      <c r="AS273" s="91" t="str">
        <f>IF('Act11'!$Q273&lt;&gt;"",'Act11'!$Q273,"")</f>
        <v/>
      </c>
      <c r="AT273" s="97">
        <f>'Act11'!$C273</f>
        <v>0</v>
      </c>
      <c r="AU273" s="85" t="str">
        <f t="shared" si="103"/>
        <v/>
      </c>
      <c r="AV273" s="91" t="str">
        <f>IF('Act12'!$Q273&lt;&gt;"",'Act12'!$Q273,"")</f>
        <v/>
      </c>
      <c r="AW273" s="97">
        <f>'Act12'!$C273</f>
        <v>0</v>
      </c>
      <c r="AX273" s="85" t="str">
        <f t="shared" si="104"/>
        <v/>
      </c>
    </row>
    <row r="274" spans="2:50">
      <c r="B274" s="95">
        <f t="shared" si="84"/>
        <v>0</v>
      </c>
      <c r="C274" s="95">
        <f t="shared" si="85"/>
        <v>0</v>
      </c>
      <c r="D274" s="95">
        <f t="shared" si="86"/>
        <v>0</v>
      </c>
      <c r="E274" s="95">
        <f t="shared" si="87"/>
        <v>0</v>
      </c>
      <c r="F274" s="95">
        <f t="shared" si="88"/>
        <v>0</v>
      </c>
      <c r="G274" s="95">
        <f t="shared" si="89"/>
        <v>0</v>
      </c>
      <c r="H274" s="95">
        <f t="shared" si="90"/>
        <v>0</v>
      </c>
      <c r="I274" s="95">
        <f t="shared" si="91"/>
        <v>0</v>
      </c>
      <c r="J274" s="95">
        <f t="shared" si="92"/>
        <v>0</v>
      </c>
      <c r="K274" s="95">
        <f t="shared" si="93"/>
        <v>0</v>
      </c>
      <c r="L274" s="95">
        <f t="shared" si="94"/>
        <v>0</v>
      </c>
      <c r="M274" s="94"/>
      <c r="N274" s="91" t="str">
        <f>IF('Act1'!$Q274&lt;&gt;"",'Act1'!$Q274,"")</f>
        <v/>
      </c>
      <c r="O274" s="93">
        <f>'Act1'!$C274</f>
        <v>0</v>
      </c>
      <c r="P274" s="85"/>
      <c r="Q274" s="91" t="str">
        <f>IF('Act2'!$Q274&lt;&gt;"",'Act2'!$Q274,"")</f>
        <v/>
      </c>
      <c r="R274" s="93">
        <f>'Act2'!$C274</f>
        <v>0</v>
      </c>
      <c r="S274" s="85" t="str">
        <f>IF(AND(Q274&lt;&gt;$N274,Q274&lt;&gt;""),"*","")</f>
        <v/>
      </c>
      <c r="T274" s="91" t="str">
        <f>IF('Act3'!$Q274&lt;&gt;"",'Act3'!$Q274,"")</f>
        <v/>
      </c>
      <c r="U274" s="93">
        <f>'Act3'!$C274</f>
        <v>0</v>
      </c>
      <c r="V274" s="85" t="str">
        <f>IF(AND(T274&lt;&gt;$N274,T274&lt;&gt;""),"*","")</f>
        <v/>
      </c>
      <c r="W274" s="91" t="str">
        <f>IF('Act4'!$Q274&lt;&gt;"",'Act4'!$Q274,"")</f>
        <v/>
      </c>
      <c r="X274" s="93">
        <f>'Act4'!$C274</f>
        <v>0</v>
      </c>
      <c r="Y274" s="85" t="str">
        <f t="shared" si="95"/>
        <v/>
      </c>
      <c r="Z274" s="91" t="str">
        <f>IF('Act5'!$Q274&lt;&gt;"",'Act5'!$Q274,"")</f>
        <v/>
      </c>
      <c r="AA274" s="93">
        <f>'Act5'!$C274</f>
        <v>0</v>
      </c>
      <c r="AB274" s="85" t="str">
        <f t="shared" si="96"/>
        <v/>
      </c>
      <c r="AC274" s="91" t="str">
        <f>IF('Act6'!$Q274&lt;&gt;"",'Act6'!$Q274,"")</f>
        <v/>
      </c>
      <c r="AD274" s="93">
        <f>'Act6'!$C274</f>
        <v>0</v>
      </c>
      <c r="AE274" s="85" t="str">
        <f t="shared" si="97"/>
        <v/>
      </c>
      <c r="AF274" s="39" t="str">
        <f>IF('Act7'!$Q274&lt;&gt;"",'Act7'!$Q274,"")</f>
        <v/>
      </c>
      <c r="AG274" s="97">
        <f>'Act7'!$C274</f>
        <v>0</v>
      </c>
      <c r="AH274" s="85" t="str">
        <f t="shared" si="98"/>
        <v/>
      </c>
      <c r="AI274" s="85" t="str">
        <f t="shared" si="99"/>
        <v/>
      </c>
      <c r="AJ274" s="39" t="str">
        <f>IF('Act8'!$Q274&lt;&gt;"",'Act8'!$Q274,"")</f>
        <v/>
      </c>
      <c r="AK274" s="97">
        <f>'Act8'!$C274</f>
        <v>0</v>
      </c>
      <c r="AL274" s="85" t="str">
        <f t="shared" si="100"/>
        <v/>
      </c>
      <c r="AM274" s="39" t="str">
        <f>IF('Act9'!$Q274&lt;&gt;"",'Act9'!$Q274,"")</f>
        <v/>
      </c>
      <c r="AN274" s="97">
        <f>'Act9'!$C274</f>
        <v>0</v>
      </c>
      <c r="AO274" s="85" t="str">
        <f t="shared" si="101"/>
        <v/>
      </c>
      <c r="AP274" s="39" t="str">
        <f>IF('Act10'!$Q274&lt;&gt;"",'Act10'!$Q274,"")</f>
        <v/>
      </c>
      <c r="AQ274" s="97">
        <f>'Act10'!$C274</f>
        <v>0</v>
      </c>
      <c r="AR274" s="85" t="str">
        <f t="shared" si="102"/>
        <v/>
      </c>
      <c r="AS274" s="91" t="str">
        <f>IF('Act11'!$Q274&lt;&gt;"",'Act11'!$Q274,"")</f>
        <v/>
      </c>
      <c r="AT274" s="97">
        <f>'Act11'!$C274</f>
        <v>0</v>
      </c>
      <c r="AU274" s="85" t="str">
        <f t="shared" si="103"/>
        <v/>
      </c>
      <c r="AV274" s="91" t="str">
        <f>IF('Act12'!$Q274&lt;&gt;"",'Act12'!$Q274,"")</f>
        <v/>
      </c>
      <c r="AW274" s="97">
        <f>'Act12'!$C274</f>
        <v>0</v>
      </c>
      <c r="AX274" s="85" t="str">
        <f t="shared" si="104"/>
        <v/>
      </c>
    </row>
    <row r="275" spans="2:50">
      <c r="B275" s="95">
        <f t="shared" si="84"/>
        <v>0</v>
      </c>
      <c r="C275" s="95">
        <f t="shared" si="85"/>
        <v>0</v>
      </c>
      <c r="D275" s="95">
        <f t="shared" si="86"/>
        <v>0</v>
      </c>
      <c r="E275" s="95">
        <f t="shared" si="87"/>
        <v>0</v>
      </c>
      <c r="F275" s="95">
        <f t="shared" si="88"/>
        <v>0</v>
      </c>
      <c r="G275" s="95">
        <f t="shared" si="89"/>
        <v>0</v>
      </c>
      <c r="H275" s="95">
        <f t="shared" si="90"/>
        <v>0</v>
      </c>
      <c r="I275" s="95">
        <f t="shared" si="91"/>
        <v>0</v>
      </c>
      <c r="J275" s="95">
        <f t="shared" si="92"/>
        <v>0</v>
      </c>
      <c r="K275" s="95">
        <f t="shared" si="93"/>
        <v>0</v>
      </c>
      <c r="L275" s="95">
        <f t="shared" si="94"/>
        <v>0</v>
      </c>
      <c r="M275" s="94"/>
      <c r="N275" s="91" t="str">
        <f>IF('Act1'!$Q275&lt;&gt;"",'Act1'!$Q275,"")</f>
        <v/>
      </c>
      <c r="O275" s="93">
        <f>'Act1'!$C275</f>
        <v>0</v>
      </c>
      <c r="P275" s="85"/>
      <c r="Q275" s="91" t="str">
        <f>IF('Act2'!$Q275&lt;&gt;"",'Act2'!$Q275,"")</f>
        <v/>
      </c>
      <c r="R275" s="93">
        <f>'Act2'!$C275</f>
        <v>0</v>
      </c>
      <c r="S275" s="85" t="str">
        <f>IF(AND(Q275&lt;&gt;$N275,Q275&lt;&gt;""),"*","")</f>
        <v/>
      </c>
      <c r="T275" s="91" t="str">
        <f>IF('Act3'!$Q275&lt;&gt;"",'Act3'!$Q275,"")</f>
        <v/>
      </c>
      <c r="U275" s="93">
        <f>'Act3'!$C275</f>
        <v>0</v>
      </c>
      <c r="V275" s="85" t="str">
        <f>IF(AND(T275&lt;&gt;$N275,T275&lt;&gt;""),"*","")</f>
        <v/>
      </c>
      <c r="W275" s="91" t="str">
        <f>IF('Act4'!$Q275&lt;&gt;"",'Act4'!$Q275,"")</f>
        <v/>
      </c>
      <c r="X275" s="93">
        <f>'Act4'!$C275</f>
        <v>0</v>
      </c>
      <c r="Y275" s="85" t="str">
        <f t="shared" si="95"/>
        <v/>
      </c>
      <c r="Z275" s="91" t="str">
        <f>IF('Act5'!$Q275&lt;&gt;"",'Act5'!$Q275,"")</f>
        <v/>
      </c>
      <c r="AA275" s="93">
        <f>'Act5'!$C275</f>
        <v>0</v>
      </c>
      <c r="AB275" s="85" t="str">
        <f t="shared" si="96"/>
        <v/>
      </c>
      <c r="AC275" s="91" t="str">
        <f>IF('Act6'!$Q275&lt;&gt;"",'Act6'!$Q275,"")</f>
        <v/>
      </c>
      <c r="AD275" s="93">
        <f>'Act6'!$C275</f>
        <v>0</v>
      </c>
      <c r="AE275" s="85" t="str">
        <f t="shared" si="97"/>
        <v/>
      </c>
      <c r="AF275" s="39" t="str">
        <f>IF('Act7'!$Q275&lt;&gt;"",'Act7'!$Q275,"")</f>
        <v/>
      </c>
      <c r="AG275" s="97">
        <f>'Act7'!$C275</f>
        <v>0</v>
      </c>
      <c r="AH275" s="85" t="str">
        <f t="shared" si="98"/>
        <v/>
      </c>
      <c r="AI275" s="85" t="str">
        <f t="shared" si="99"/>
        <v/>
      </c>
      <c r="AJ275" s="39" t="str">
        <f>IF('Act8'!$Q275&lt;&gt;"",'Act8'!$Q275,"")</f>
        <v/>
      </c>
      <c r="AK275" s="97">
        <f>'Act8'!$C275</f>
        <v>0</v>
      </c>
      <c r="AL275" s="85" t="str">
        <f t="shared" si="100"/>
        <v/>
      </c>
      <c r="AM275" s="39" t="str">
        <f>IF('Act9'!$Q275&lt;&gt;"",'Act9'!$Q275,"")</f>
        <v/>
      </c>
      <c r="AN275" s="97">
        <f>'Act9'!$C275</f>
        <v>0</v>
      </c>
      <c r="AO275" s="85" t="str">
        <f t="shared" si="101"/>
        <v/>
      </c>
      <c r="AP275" s="39" t="str">
        <f>IF('Act10'!$Q275&lt;&gt;"",'Act10'!$Q275,"")</f>
        <v/>
      </c>
      <c r="AQ275" s="97">
        <f>'Act10'!$C275</f>
        <v>0</v>
      </c>
      <c r="AR275" s="85" t="str">
        <f t="shared" si="102"/>
        <v/>
      </c>
      <c r="AS275" s="91" t="str">
        <f>IF('Act11'!$Q275&lt;&gt;"",'Act11'!$Q275,"")</f>
        <v/>
      </c>
      <c r="AT275" s="97">
        <f>'Act11'!$C275</f>
        <v>0</v>
      </c>
      <c r="AU275" s="85" t="str">
        <f t="shared" si="103"/>
        <v/>
      </c>
      <c r="AV275" s="91" t="str">
        <f>IF('Act12'!$Q275&lt;&gt;"",'Act12'!$Q275,"")</f>
        <v/>
      </c>
      <c r="AW275" s="97">
        <f>'Act12'!$C275</f>
        <v>0</v>
      </c>
      <c r="AX275" s="85" t="str">
        <f t="shared" si="104"/>
        <v/>
      </c>
    </row>
    <row r="276" spans="2:50">
      <c r="B276" s="95">
        <f t="shared" si="84"/>
        <v>0</v>
      </c>
      <c r="C276" s="95">
        <f t="shared" si="85"/>
        <v>0</v>
      </c>
      <c r="D276" s="95">
        <f t="shared" si="86"/>
        <v>0</v>
      </c>
      <c r="E276" s="95">
        <f t="shared" si="87"/>
        <v>0</v>
      </c>
      <c r="F276" s="95">
        <f t="shared" si="88"/>
        <v>0</v>
      </c>
      <c r="G276" s="95">
        <f t="shared" si="89"/>
        <v>0</v>
      </c>
      <c r="H276" s="95">
        <f t="shared" si="90"/>
        <v>0</v>
      </c>
      <c r="I276" s="95">
        <f t="shared" si="91"/>
        <v>0</v>
      </c>
      <c r="J276" s="95">
        <f t="shared" si="92"/>
        <v>0</v>
      </c>
      <c r="K276" s="95">
        <f t="shared" si="93"/>
        <v>0</v>
      </c>
      <c r="L276" s="95">
        <f t="shared" si="94"/>
        <v>0</v>
      </c>
      <c r="M276" s="94"/>
      <c r="N276" s="91" t="str">
        <f>IF('Act1'!$Q276&lt;&gt;"",'Act1'!$Q276,"")</f>
        <v/>
      </c>
      <c r="O276" s="93">
        <f>'Act1'!$C276</f>
        <v>0</v>
      </c>
      <c r="P276" s="85"/>
      <c r="Q276" s="91" t="str">
        <f>IF('Act2'!$Q276&lt;&gt;"",'Act2'!$Q276,"")</f>
        <v/>
      </c>
      <c r="R276" s="93">
        <f>'Act2'!$C276</f>
        <v>0</v>
      </c>
      <c r="S276" s="85" t="str">
        <f>IF(AND(Q276&lt;&gt;$N276,Q276&lt;&gt;""),"*","")</f>
        <v/>
      </c>
      <c r="T276" s="91" t="str">
        <f>IF('Act3'!$Q276&lt;&gt;"",'Act3'!$Q276,"")</f>
        <v/>
      </c>
      <c r="U276" s="93">
        <f>'Act3'!$C276</f>
        <v>0</v>
      </c>
      <c r="V276" s="85" t="str">
        <f>IF(AND(T276&lt;&gt;$N276,T276&lt;&gt;""),"*","")</f>
        <v/>
      </c>
      <c r="W276" s="91" t="str">
        <f>IF('Act4'!$Q276&lt;&gt;"",'Act4'!$Q276,"")</f>
        <v/>
      </c>
      <c r="X276" s="93">
        <f>'Act4'!$C276</f>
        <v>0</v>
      </c>
      <c r="Y276" s="85" t="str">
        <f t="shared" si="95"/>
        <v/>
      </c>
      <c r="Z276" s="91" t="str">
        <f>IF('Act5'!$Q276&lt;&gt;"",'Act5'!$Q276,"")</f>
        <v/>
      </c>
      <c r="AA276" s="93">
        <f>'Act5'!$C276</f>
        <v>0</v>
      </c>
      <c r="AB276" s="85" t="str">
        <f t="shared" si="96"/>
        <v/>
      </c>
      <c r="AC276" s="91" t="str">
        <f>IF('Act6'!$Q276&lt;&gt;"",'Act6'!$Q276,"")</f>
        <v/>
      </c>
      <c r="AD276" s="93">
        <f>'Act6'!$C276</f>
        <v>0</v>
      </c>
      <c r="AE276" s="85" t="str">
        <f t="shared" si="97"/>
        <v/>
      </c>
      <c r="AF276" s="39" t="str">
        <f>IF('Act7'!$Q276&lt;&gt;"",'Act7'!$Q276,"")</f>
        <v/>
      </c>
      <c r="AG276" s="97">
        <f>'Act7'!$C276</f>
        <v>0</v>
      </c>
      <c r="AH276" s="85" t="str">
        <f t="shared" si="98"/>
        <v/>
      </c>
      <c r="AI276" s="85" t="str">
        <f t="shared" si="99"/>
        <v/>
      </c>
      <c r="AJ276" s="39" t="str">
        <f>IF('Act8'!$Q276&lt;&gt;"",'Act8'!$Q276,"")</f>
        <v/>
      </c>
      <c r="AK276" s="97">
        <f>'Act8'!$C276</f>
        <v>0</v>
      </c>
      <c r="AL276" s="85" t="str">
        <f t="shared" si="100"/>
        <v/>
      </c>
      <c r="AM276" s="39" t="str">
        <f>IF('Act9'!$Q276&lt;&gt;"",'Act9'!$Q276,"")</f>
        <v/>
      </c>
      <c r="AN276" s="97">
        <f>'Act9'!$C276</f>
        <v>0</v>
      </c>
      <c r="AO276" s="85" t="str">
        <f t="shared" si="101"/>
        <v/>
      </c>
      <c r="AP276" s="39" t="str">
        <f>IF('Act10'!$Q276&lt;&gt;"",'Act10'!$Q276,"")</f>
        <v/>
      </c>
      <c r="AQ276" s="97">
        <f>'Act10'!$C276</f>
        <v>0</v>
      </c>
      <c r="AR276" s="85" t="str">
        <f t="shared" si="102"/>
        <v/>
      </c>
      <c r="AS276" s="91" t="str">
        <f>IF('Act11'!$Q276&lt;&gt;"",'Act11'!$Q276,"")</f>
        <v/>
      </c>
      <c r="AT276" s="97">
        <f>'Act11'!$C276</f>
        <v>0</v>
      </c>
      <c r="AU276" s="85" t="str">
        <f t="shared" si="103"/>
        <v/>
      </c>
      <c r="AV276" s="91" t="str">
        <f>IF('Act12'!$Q276&lt;&gt;"",'Act12'!$Q276,"")</f>
        <v/>
      </c>
      <c r="AW276" s="97">
        <f>'Act12'!$C276</f>
        <v>0</v>
      </c>
      <c r="AX276" s="85" t="str">
        <f t="shared" si="104"/>
        <v/>
      </c>
    </row>
    <row r="277" spans="2:50">
      <c r="B277" s="95">
        <f t="shared" si="84"/>
        <v>0</v>
      </c>
      <c r="C277" s="95">
        <f t="shared" si="85"/>
        <v>0</v>
      </c>
      <c r="D277" s="95">
        <f t="shared" si="86"/>
        <v>0</v>
      </c>
      <c r="E277" s="95">
        <f t="shared" si="87"/>
        <v>0</v>
      </c>
      <c r="F277" s="95">
        <f t="shared" si="88"/>
        <v>0</v>
      </c>
      <c r="G277" s="95">
        <f t="shared" si="89"/>
        <v>0</v>
      </c>
      <c r="H277" s="95">
        <f t="shared" si="90"/>
        <v>0</v>
      </c>
      <c r="I277" s="95">
        <f t="shared" si="91"/>
        <v>0</v>
      </c>
      <c r="J277" s="95">
        <f t="shared" si="92"/>
        <v>0</v>
      </c>
      <c r="K277" s="95">
        <f t="shared" si="93"/>
        <v>0</v>
      </c>
      <c r="L277" s="95">
        <f t="shared" si="94"/>
        <v>0</v>
      </c>
      <c r="M277" s="94"/>
      <c r="N277" s="91" t="str">
        <f>IF('Act1'!$Q277&lt;&gt;"",'Act1'!$Q277,"")</f>
        <v/>
      </c>
      <c r="O277" s="93">
        <f>'Act1'!$C277</f>
        <v>0</v>
      </c>
      <c r="P277" s="85"/>
      <c r="Q277" s="91" t="str">
        <f>IF('Act2'!$Q277&lt;&gt;"",'Act2'!$Q277,"")</f>
        <v/>
      </c>
      <c r="R277" s="93">
        <f>'Act2'!$C277</f>
        <v>0</v>
      </c>
      <c r="S277" s="85" t="str">
        <f>IF(AND(Q277&lt;&gt;$N277,Q277&lt;&gt;""),"*","")</f>
        <v/>
      </c>
      <c r="T277" s="91" t="str">
        <f>IF('Act3'!$Q277&lt;&gt;"",'Act3'!$Q277,"")</f>
        <v/>
      </c>
      <c r="U277" s="93">
        <f>'Act3'!$C277</f>
        <v>0</v>
      </c>
      <c r="V277" s="85" t="str">
        <f>IF(AND(T277&lt;&gt;$N277,T277&lt;&gt;""),"*","")</f>
        <v/>
      </c>
      <c r="W277" s="91" t="str">
        <f>IF('Act4'!$Q277&lt;&gt;"",'Act4'!$Q277,"")</f>
        <v/>
      </c>
      <c r="X277" s="93">
        <f>'Act4'!$C277</f>
        <v>0</v>
      </c>
      <c r="Y277" s="85" t="str">
        <f t="shared" si="95"/>
        <v/>
      </c>
      <c r="Z277" s="91" t="str">
        <f>IF('Act5'!$Q277&lt;&gt;"",'Act5'!$Q277,"")</f>
        <v/>
      </c>
      <c r="AA277" s="93">
        <f>'Act5'!$C277</f>
        <v>0</v>
      </c>
      <c r="AB277" s="85" t="str">
        <f t="shared" si="96"/>
        <v/>
      </c>
      <c r="AC277" s="91" t="str">
        <f>IF('Act6'!$Q277&lt;&gt;"",'Act6'!$Q277,"")</f>
        <v/>
      </c>
      <c r="AD277" s="93">
        <f>'Act6'!$C277</f>
        <v>0</v>
      </c>
      <c r="AE277" s="85" t="str">
        <f t="shared" si="97"/>
        <v/>
      </c>
      <c r="AF277" s="39" t="str">
        <f>IF('Act7'!$Q277&lt;&gt;"",'Act7'!$Q277,"")</f>
        <v/>
      </c>
      <c r="AG277" s="97">
        <f>'Act7'!$C277</f>
        <v>0</v>
      </c>
      <c r="AH277" s="85" t="str">
        <f t="shared" si="98"/>
        <v/>
      </c>
      <c r="AI277" s="85" t="str">
        <f t="shared" si="99"/>
        <v/>
      </c>
      <c r="AJ277" s="39" t="str">
        <f>IF('Act8'!$Q277&lt;&gt;"",'Act8'!$Q277,"")</f>
        <v/>
      </c>
      <c r="AK277" s="97">
        <f>'Act8'!$C277</f>
        <v>0</v>
      </c>
      <c r="AL277" s="85" t="str">
        <f t="shared" si="100"/>
        <v/>
      </c>
      <c r="AM277" s="39" t="str">
        <f>IF('Act9'!$Q277&lt;&gt;"",'Act9'!$Q277,"")</f>
        <v/>
      </c>
      <c r="AN277" s="97">
        <f>'Act9'!$C277</f>
        <v>0</v>
      </c>
      <c r="AO277" s="85" t="str">
        <f t="shared" si="101"/>
        <v/>
      </c>
      <c r="AP277" s="39" t="str">
        <f>IF('Act10'!$Q277&lt;&gt;"",'Act10'!$Q277,"")</f>
        <v/>
      </c>
      <c r="AQ277" s="97">
        <f>'Act10'!$C277</f>
        <v>0</v>
      </c>
      <c r="AR277" s="85" t="str">
        <f t="shared" si="102"/>
        <v/>
      </c>
      <c r="AS277" s="91" t="str">
        <f>IF('Act11'!$Q277&lt;&gt;"",'Act11'!$Q277,"")</f>
        <v/>
      </c>
      <c r="AT277" s="97">
        <f>'Act11'!$C277</f>
        <v>0</v>
      </c>
      <c r="AU277" s="85" t="str">
        <f t="shared" si="103"/>
        <v/>
      </c>
      <c r="AV277" s="91" t="str">
        <f>IF('Act12'!$Q277&lt;&gt;"",'Act12'!$Q277,"")</f>
        <v/>
      </c>
      <c r="AW277" s="97">
        <f>'Act12'!$C277</f>
        <v>0</v>
      </c>
      <c r="AX277" s="85" t="str">
        <f t="shared" si="104"/>
        <v/>
      </c>
    </row>
    <row r="278" spans="2:50">
      <c r="B278" s="95">
        <f t="shared" si="84"/>
        <v>0</v>
      </c>
      <c r="C278" s="95">
        <f t="shared" si="85"/>
        <v>0</v>
      </c>
      <c r="D278" s="95">
        <f t="shared" si="86"/>
        <v>0</v>
      </c>
      <c r="E278" s="95">
        <f t="shared" si="87"/>
        <v>0</v>
      </c>
      <c r="F278" s="95">
        <f t="shared" si="88"/>
        <v>0</v>
      </c>
      <c r="G278" s="95">
        <f t="shared" si="89"/>
        <v>0</v>
      </c>
      <c r="H278" s="95">
        <f t="shared" si="90"/>
        <v>0</v>
      </c>
      <c r="I278" s="95">
        <f t="shared" si="91"/>
        <v>0</v>
      </c>
      <c r="J278" s="95">
        <f t="shared" si="92"/>
        <v>0</v>
      </c>
      <c r="K278" s="95">
        <f t="shared" si="93"/>
        <v>0</v>
      </c>
      <c r="L278" s="95">
        <f t="shared" si="94"/>
        <v>0</v>
      </c>
      <c r="M278" s="94"/>
      <c r="N278" s="91" t="str">
        <f>IF('Act1'!$Q278&lt;&gt;"",'Act1'!$Q278,"")</f>
        <v/>
      </c>
      <c r="O278" s="93">
        <f>'Act1'!$C278</f>
        <v>0</v>
      </c>
      <c r="P278" s="85"/>
      <c r="Q278" s="91" t="str">
        <f>IF('Act2'!$Q278&lt;&gt;"",'Act2'!$Q278,"")</f>
        <v/>
      </c>
      <c r="R278" s="93">
        <f>'Act2'!$C278</f>
        <v>0</v>
      </c>
      <c r="S278" s="85" t="str">
        <f>IF(AND(Q278&lt;&gt;$N278,Q278&lt;&gt;""),"*","")</f>
        <v/>
      </c>
      <c r="T278" s="91" t="str">
        <f>IF('Act3'!$Q278&lt;&gt;"",'Act3'!$Q278,"")</f>
        <v/>
      </c>
      <c r="U278" s="93">
        <f>'Act3'!$C278</f>
        <v>0</v>
      </c>
      <c r="V278" s="85" t="str">
        <f>IF(AND(T278&lt;&gt;$N278,T278&lt;&gt;""),"*","")</f>
        <v/>
      </c>
      <c r="W278" s="91" t="str">
        <f>IF('Act4'!$Q278&lt;&gt;"",'Act4'!$Q278,"")</f>
        <v/>
      </c>
      <c r="X278" s="93">
        <f>'Act4'!$C278</f>
        <v>0</v>
      </c>
      <c r="Y278" s="85" t="str">
        <f t="shared" si="95"/>
        <v/>
      </c>
      <c r="Z278" s="91" t="str">
        <f>IF('Act5'!$Q278&lt;&gt;"",'Act5'!$Q278,"")</f>
        <v/>
      </c>
      <c r="AA278" s="93">
        <f>'Act5'!$C278</f>
        <v>0</v>
      </c>
      <c r="AB278" s="85" t="str">
        <f t="shared" si="96"/>
        <v/>
      </c>
      <c r="AC278" s="91" t="str">
        <f>IF('Act6'!$Q278&lt;&gt;"",'Act6'!$Q278,"")</f>
        <v/>
      </c>
      <c r="AD278" s="93">
        <f>'Act6'!$C278</f>
        <v>0</v>
      </c>
      <c r="AE278" s="85" t="str">
        <f t="shared" si="97"/>
        <v/>
      </c>
      <c r="AF278" s="39" t="str">
        <f>IF('Act7'!$Q278&lt;&gt;"",'Act7'!$Q278,"")</f>
        <v/>
      </c>
      <c r="AG278" s="97">
        <f>'Act7'!$C278</f>
        <v>0</v>
      </c>
      <c r="AH278" s="85" t="str">
        <f t="shared" si="98"/>
        <v/>
      </c>
      <c r="AI278" s="85" t="str">
        <f t="shared" si="99"/>
        <v/>
      </c>
      <c r="AJ278" s="39" t="str">
        <f>IF('Act8'!$Q278&lt;&gt;"",'Act8'!$Q278,"")</f>
        <v/>
      </c>
      <c r="AK278" s="97">
        <f>'Act8'!$C278</f>
        <v>0</v>
      </c>
      <c r="AL278" s="85" t="str">
        <f t="shared" si="100"/>
        <v/>
      </c>
      <c r="AM278" s="39" t="str">
        <f>IF('Act9'!$Q278&lt;&gt;"",'Act9'!$Q278,"")</f>
        <v/>
      </c>
      <c r="AN278" s="97">
        <f>'Act9'!$C278</f>
        <v>0</v>
      </c>
      <c r="AO278" s="85" t="str">
        <f t="shared" si="101"/>
        <v/>
      </c>
      <c r="AP278" s="39" t="str">
        <f>IF('Act10'!$Q278&lt;&gt;"",'Act10'!$Q278,"")</f>
        <v/>
      </c>
      <c r="AQ278" s="97">
        <f>'Act10'!$C278</f>
        <v>0</v>
      </c>
      <c r="AR278" s="85" t="str">
        <f t="shared" si="102"/>
        <v/>
      </c>
      <c r="AS278" s="91" t="str">
        <f>IF('Act11'!$Q278&lt;&gt;"",'Act11'!$Q278,"")</f>
        <v/>
      </c>
      <c r="AT278" s="97">
        <f>'Act11'!$C278</f>
        <v>0</v>
      </c>
      <c r="AU278" s="85" t="str">
        <f t="shared" si="103"/>
        <v/>
      </c>
      <c r="AV278" s="91" t="str">
        <f>IF('Act12'!$Q278&lt;&gt;"",'Act12'!$Q278,"")</f>
        <v/>
      </c>
      <c r="AW278" s="97">
        <f>'Act12'!$C278</f>
        <v>0</v>
      </c>
      <c r="AX278" s="85" t="str">
        <f t="shared" si="104"/>
        <v/>
      </c>
    </row>
    <row r="279" spans="2:50">
      <c r="B279" s="95">
        <f t="shared" si="84"/>
        <v>0</v>
      </c>
      <c r="C279" s="95">
        <f t="shared" si="85"/>
        <v>0</v>
      </c>
      <c r="D279" s="95">
        <f t="shared" si="86"/>
        <v>0</v>
      </c>
      <c r="E279" s="95">
        <f t="shared" si="87"/>
        <v>0</v>
      </c>
      <c r="F279" s="95">
        <f t="shared" si="88"/>
        <v>0</v>
      </c>
      <c r="G279" s="95">
        <f t="shared" si="89"/>
        <v>0</v>
      </c>
      <c r="H279" s="95">
        <f t="shared" si="90"/>
        <v>0</v>
      </c>
      <c r="I279" s="95">
        <f t="shared" si="91"/>
        <v>0</v>
      </c>
      <c r="J279" s="95">
        <f t="shared" si="92"/>
        <v>0</v>
      </c>
      <c r="K279" s="95">
        <f t="shared" si="93"/>
        <v>0</v>
      </c>
      <c r="L279" s="95">
        <f t="shared" si="94"/>
        <v>0</v>
      </c>
      <c r="M279" s="94"/>
      <c r="N279" s="91" t="str">
        <f>IF('Act1'!$Q279&lt;&gt;"",'Act1'!$Q279,"")</f>
        <v/>
      </c>
      <c r="O279" s="93">
        <f>'Act1'!$C279</f>
        <v>0</v>
      </c>
      <c r="P279" s="85"/>
      <c r="Q279" s="91" t="str">
        <f>IF('Act2'!$Q279&lt;&gt;"",'Act2'!$Q279,"")</f>
        <v/>
      </c>
      <c r="R279" s="93">
        <f>'Act2'!$C279</f>
        <v>0</v>
      </c>
      <c r="S279" s="85" t="str">
        <f>IF(AND(Q279&lt;&gt;$N279,Q279&lt;&gt;""),"*","")</f>
        <v/>
      </c>
      <c r="T279" s="91" t="str">
        <f>IF('Act3'!$Q279&lt;&gt;"",'Act3'!$Q279,"")</f>
        <v/>
      </c>
      <c r="U279" s="93">
        <f>'Act3'!$C279</f>
        <v>0</v>
      </c>
      <c r="V279" s="85" t="str">
        <f>IF(AND(T279&lt;&gt;$N279,T279&lt;&gt;""),"*","")</f>
        <v/>
      </c>
      <c r="W279" s="91" t="str">
        <f>IF('Act4'!$Q279&lt;&gt;"",'Act4'!$Q279,"")</f>
        <v/>
      </c>
      <c r="X279" s="93">
        <f>'Act4'!$C279</f>
        <v>0</v>
      </c>
      <c r="Y279" s="85" t="str">
        <f t="shared" si="95"/>
        <v/>
      </c>
      <c r="Z279" s="91" t="str">
        <f>IF('Act5'!$Q279&lt;&gt;"",'Act5'!$Q279,"")</f>
        <v/>
      </c>
      <c r="AA279" s="93">
        <f>'Act5'!$C279</f>
        <v>0</v>
      </c>
      <c r="AB279" s="85" t="str">
        <f t="shared" si="96"/>
        <v/>
      </c>
      <c r="AC279" s="91" t="str">
        <f>IF('Act6'!$Q279&lt;&gt;"",'Act6'!$Q279,"")</f>
        <v/>
      </c>
      <c r="AD279" s="93">
        <f>'Act6'!$C279</f>
        <v>0</v>
      </c>
      <c r="AE279" s="85" t="str">
        <f t="shared" si="97"/>
        <v/>
      </c>
      <c r="AF279" s="39" t="str">
        <f>IF('Act7'!$Q279&lt;&gt;"",'Act7'!$Q279,"")</f>
        <v/>
      </c>
      <c r="AG279" s="97">
        <f>'Act7'!$C279</f>
        <v>0</v>
      </c>
      <c r="AH279" s="85" t="str">
        <f t="shared" si="98"/>
        <v/>
      </c>
      <c r="AI279" s="85" t="str">
        <f t="shared" si="99"/>
        <v/>
      </c>
      <c r="AJ279" s="39" t="str">
        <f>IF('Act8'!$Q279&lt;&gt;"",'Act8'!$Q279,"")</f>
        <v/>
      </c>
      <c r="AK279" s="97">
        <f>'Act8'!$C279</f>
        <v>0</v>
      </c>
      <c r="AL279" s="85" t="str">
        <f t="shared" si="100"/>
        <v/>
      </c>
      <c r="AM279" s="39" t="str">
        <f>IF('Act9'!$Q279&lt;&gt;"",'Act9'!$Q279,"")</f>
        <v/>
      </c>
      <c r="AN279" s="97">
        <f>'Act9'!$C279</f>
        <v>0</v>
      </c>
      <c r="AO279" s="85" t="str">
        <f t="shared" si="101"/>
        <v/>
      </c>
      <c r="AP279" s="39" t="str">
        <f>IF('Act10'!$Q279&lt;&gt;"",'Act10'!$Q279,"")</f>
        <v/>
      </c>
      <c r="AQ279" s="97">
        <f>'Act10'!$C279</f>
        <v>0</v>
      </c>
      <c r="AR279" s="85" t="str">
        <f t="shared" si="102"/>
        <v/>
      </c>
      <c r="AS279" s="91" t="str">
        <f>IF('Act11'!$Q279&lt;&gt;"",'Act11'!$Q279,"")</f>
        <v/>
      </c>
      <c r="AT279" s="97">
        <f>'Act11'!$C279</f>
        <v>0</v>
      </c>
      <c r="AU279" s="85" t="str">
        <f t="shared" si="103"/>
        <v/>
      </c>
      <c r="AV279" s="91" t="str">
        <f>IF('Act12'!$Q279&lt;&gt;"",'Act12'!$Q279,"")</f>
        <v/>
      </c>
      <c r="AW279" s="97">
        <f>'Act12'!$C279</f>
        <v>0</v>
      </c>
      <c r="AX279" s="85" t="str">
        <f t="shared" si="104"/>
        <v/>
      </c>
    </row>
    <row r="280" spans="2:50">
      <c r="B280" s="95">
        <f t="shared" si="84"/>
        <v>0</v>
      </c>
      <c r="C280" s="95">
        <f t="shared" si="85"/>
        <v>0</v>
      </c>
      <c r="D280" s="95">
        <f t="shared" si="86"/>
        <v>0</v>
      </c>
      <c r="E280" s="95">
        <f t="shared" si="87"/>
        <v>0</v>
      </c>
      <c r="F280" s="95">
        <f t="shared" si="88"/>
        <v>0</v>
      </c>
      <c r="G280" s="95">
        <f t="shared" si="89"/>
        <v>0</v>
      </c>
      <c r="H280" s="95">
        <f t="shared" si="90"/>
        <v>0</v>
      </c>
      <c r="I280" s="95">
        <f t="shared" si="91"/>
        <v>0</v>
      </c>
      <c r="J280" s="95">
        <f t="shared" si="92"/>
        <v>0</v>
      </c>
      <c r="K280" s="95">
        <f t="shared" si="93"/>
        <v>0</v>
      </c>
      <c r="L280" s="95">
        <f t="shared" si="94"/>
        <v>0</v>
      </c>
      <c r="M280" s="94"/>
      <c r="N280" s="91" t="str">
        <f>IF('Act1'!$Q280&lt;&gt;"",'Act1'!$Q280,"")</f>
        <v/>
      </c>
      <c r="O280" s="93">
        <f>'Act1'!$C280</f>
        <v>0</v>
      </c>
      <c r="P280" s="85"/>
      <c r="Q280" s="91" t="str">
        <f>IF('Act2'!$Q280&lt;&gt;"",'Act2'!$Q280,"")</f>
        <v/>
      </c>
      <c r="R280" s="93">
        <f>'Act2'!$C280</f>
        <v>0</v>
      </c>
      <c r="S280" s="85" t="str">
        <f>IF(AND(Q280&lt;&gt;$N280,Q280&lt;&gt;""),"*","")</f>
        <v/>
      </c>
      <c r="T280" s="91" t="str">
        <f>IF('Act3'!$Q280&lt;&gt;"",'Act3'!$Q280,"")</f>
        <v/>
      </c>
      <c r="U280" s="93">
        <f>'Act3'!$C280</f>
        <v>0</v>
      </c>
      <c r="V280" s="85" t="str">
        <f>IF(AND(T280&lt;&gt;$N280,T280&lt;&gt;""),"*","")</f>
        <v/>
      </c>
      <c r="W280" s="91" t="str">
        <f>IF('Act4'!$Q280&lt;&gt;"",'Act4'!$Q280,"")</f>
        <v/>
      </c>
      <c r="X280" s="93">
        <f>'Act4'!$C280</f>
        <v>0</v>
      </c>
      <c r="Y280" s="85" t="str">
        <f t="shared" si="95"/>
        <v/>
      </c>
      <c r="Z280" s="91" t="str">
        <f>IF('Act5'!$Q280&lt;&gt;"",'Act5'!$Q280,"")</f>
        <v/>
      </c>
      <c r="AA280" s="93">
        <f>'Act5'!$C280</f>
        <v>0</v>
      </c>
      <c r="AB280" s="85" t="str">
        <f t="shared" si="96"/>
        <v/>
      </c>
      <c r="AC280" s="91" t="str">
        <f>IF('Act6'!$Q280&lt;&gt;"",'Act6'!$Q280,"")</f>
        <v/>
      </c>
      <c r="AD280" s="93">
        <f>'Act6'!$C280</f>
        <v>0</v>
      </c>
      <c r="AE280" s="85" t="str">
        <f t="shared" si="97"/>
        <v/>
      </c>
      <c r="AF280" s="39" t="str">
        <f>IF('Act7'!$Q280&lt;&gt;"",'Act7'!$Q280,"")</f>
        <v/>
      </c>
      <c r="AG280" s="97">
        <f>'Act7'!$C280</f>
        <v>0</v>
      </c>
      <c r="AH280" s="85" t="str">
        <f t="shared" si="98"/>
        <v/>
      </c>
      <c r="AI280" s="85" t="str">
        <f t="shared" si="99"/>
        <v/>
      </c>
      <c r="AJ280" s="39" t="str">
        <f>IF('Act8'!$Q280&lt;&gt;"",'Act8'!$Q280,"")</f>
        <v/>
      </c>
      <c r="AK280" s="97">
        <f>'Act8'!$C280</f>
        <v>0</v>
      </c>
      <c r="AL280" s="85" t="str">
        <f t="shared" si="100"/>
        <v/>
      </c>
      <c r="AM280" s="39" t="str">
        <f>IF('Act9'!$Q280&lt;&gt;"",'Act9'!$Q280,"")</f>
        <v/>
      </c>
      <c r="AN280" s="97">
        <f>'Act9'!$C280</f>
        <v>0</v>
      </c>
      <c r="AO280" s="85" t="str">
        <f t="shared" si="101"/>
        <v/>
      </c>
      <c r="AP280" s="39" t="str">
        <f>IF('Act10'!$Q280&lt;&gt;"",'Act10'!$Q280,"")</f>
        <v/>
      </c>
      <c r="AQ280" s="97">
        <f>'Act10'!$C280</f>
        <v>0</v>
      </c>
      <c r="AR280" s="85" t="str">
        <f t="shared" si="102"/>
        <v/>
      </c>
      <c r="AS280" s="91" t="str">
        <f>IF('Act11'!$Q280&lt;&gt;"",'Act11'!$Q280,"")</f>
        <v/>
      </c>
      <c r="AT280" s="97">
        <f>'Act11'!$C280</f>
        <v>0</v>
      </c>
      <c r="AU280" s="85" t="str">
        <f t="shared" si="103"/>
        <v/>
      </c>
      <c r="AV280" s="91" t="str">
        <f>IF('Act12'!$Q280&lt;&gt;"",'Act12'!$Q280,"")</f>
        <v/>
      </c>
      <c r="AW280" s="97">
        <f>'Act12'!$C280</f>
        <v>0</v>
      </c>
      <c r="AX280" s="85" t="str">
        <f t="shared" si="104"/>
        <v/>
      </c>
    </row>
    <row r="281" spans="2:50">
      <c r="B281" s="95">
        <f t="shared" si="84"/>
        <v>0</v>
      </c>
      <c r="C281" s="95">
        <f t="shared" si="85"/>
        <v>0</v>
      </c>
      <c r="D281" s="95">
        <f t="shared" si="86"/>
        <v>0</v>
      </c>
      <c r="E281" s="95">
        <f t="shared" si="87"/>
        <v>0</v>
      </c>
      <c r="F281" s="95">
        <f t="shared" si="88"/>
        <v>0</v>
      </c>
      <c r="G281" s="95">
        <f t="shared" si="89"/>
        <v>0</v>
      </c>
      <c r="H281" s="95">
        <f t="shared" si="90"/>
        <v>0</v>
      </c>
      <c r="I281" s="95">
        <f t="shared" si="91"/>
        <v>0</v>
      </c>
      <c r="J281" s="95">
        <f t="shared" si="92"/>
        <v>0</v>
      </c>
      <c r="K281" s="95">
        <f t="shared" si="93"/>
        <v>0</v>
      </c>
      <c r="L281" s="95">
        <f t="shared" si="94"/>
        <v>0</v>
      </c>
      <c r="M281" s="94"/>
      <c r="N281" s="91" t="str">
        <f>IF('Act1'!$Q281&lt;&gt;"",'Act1'!$Q281,"")</f>
        <v/>
      </c>
      <c r="O281" s="93">
        <f>'Act1'!$C281</f>
        <v>0</v>
      </c>
      <c r="P281" s="85"/>
      <c r="Q281" s="91" t="str">
        <f>IF('Act2'!$Q281&lt;&gt;"",'Act2'!$Q281,"")</f>
        <v/>
      </c>
      <c r="R281" s="93">
        <f>'Act2'!$C281</f>
        <v>0</v>
      </c>
      <c r="S281" s="85" t="str">
        <f>IF(AND(Q281&lt;&gt;$N281,Q281&lt;&gt;""),"*","")</f>
        <v/>
      </c>
      <c r="T281" s="91" t="str">
        <f>IF('Act3'!$Q281&lt;&gt;"",'Act3'!$Q281,"")</f>
        <v/>
      </c>
      <c r="U281" s="93">
        <f>'Act3'!$C281</f>
        <v>0</v>
      </c>
      <c r="V281" s="85" t="str">
        <f>IF(AND(T281&lt;&gt;$N281,T281&lt;&gt;""),"*","")</f>
        <v/>
      </c>
      <c r="W281" s="91" t="str">
        <f>IF('Act4'!$Q281&lt;&gt;"",'Act4'!$Q281,"")</f>
        <v/>
      </c>
      <c r="X281" s="93">
        <f>'Act4'!$C281</f>
        <v>0</v>
      </c>
      <c r="Y281" s="85" t="str">
        <f t="shared" si="95"/>
        <v/>
      </c>
      <c r="Z281" s="91" t="str">
        <f>IF('Act5'!$Q281&lt;&gt;"",'Act5'!$Q281,"")</f>
        <v/>
      </c>
      <c r="AA281" s="93">
        <f>'Act5'!$C281</f>
        <v>0</v>
      </c>
      <c r="AB281" s="85" t="str">
        <f t="shared" si="96"/>
        <v/>
      </c>
      <c r="AC281" s="91" t="str">
        <f>IF('Act6'!$Q281&lt;&gt;"",'Act6'!$Q281,"")</f>
        <v/>
      </c>
      <c r="AD281" s="93">
        <f>'Act6'!$C281</f>
        <v>0</v>
      </c>
      <c r="AE281" s="85" t="str">
        <f t="shared" si="97"/>
        <v/>
      </c>
      <c r="AF281" s="39" t="str">
        <f>IF('Act7'!$Q281&lt;&gt;"",'Act7'!$Q281,"")</f>
        <v/>
      </c>
      <c r="AG281" s="97">
        <f>'Act7'!$C281</f>
        <v>0</v>
      </c>
      <c r="AH281" s="85" t="str">
        <f t="shared" si="98"/>
        <v/>
      </c>
      <c r="AI281" s="85" t="str">
        <f t="shared" si="99"/>
        <v/>
      </c>
      <c r="AJ281" s="39" t="str">
        <f>IF('Act8'!$Q281&lt;&gt;"",'Act8'!$Q281,"")</f>
        <v/>
      </c>
      <c r="AK281" s="97">
        <f>'Act8'!$C281</f>
        <v>0</v>
      </c>
      <c r="AL281" s="85" t="str">
        <f t="shared" si="100"/>
        <v/>
      </c>
      <c r="AM281" s="39" t="str">
        <f>IF('Act9'!$Q281&lt;&gt;"",'Act9'!$Q281,"")</f>
        <v/>
      </c>
      <c r="AN281" s="97">
        <f>'Act9'!$C281</f>
        <v>0</v>
      </c>
      <c r="AO281" s="85" t="str">
        <f t="shared" si="101"/>
        <v/>
      </c>
      <c r="AP281" s="39" t="str">
        <f>IF('Act10'!$Q281&lt;&gt;"",'Act10'!$Q281,"")</f>
        <v/>
      </c>
      <c r="AQ281" s="97">
        <f>'Act10'!$C281</f>
        <v>0</v>
      </c>
      <c r="AR281" s="85" t="str">
        <f t="shared" si="102"/>
        <v/>
      </c>
      <c r="AS281" s="91" t="str">
        <f>IF('Act11'!$Q281&lt;&gt;"",'Act11'!$Q281,"")</f>
        <v/>
      </c>
      <c r="AT281" s="97">
        <f>'Act11'!$C281</f>
        <v>0</v>
      </c>
      <c r="AU281" s="85" t="str">
        <f t="shared" si="103"/>
        <v/>
      </c>
      <c r="AV281" s="91" t="str">
        <f>IF('Act12'!$Q281&lt;&gt;"",'Act12'!$Q281,"")</f>
        <v/>
      </c>
      <c r="AW281" s="97">
        <f>'Act12'!$C281</f>
        <v>0</v>
      </c>
      <c r="AX281" s="85" t="str">
        <f t="shared" si="104"/>
        <v/>
      </c>
    </row>
    <row r="282" spans="2:50">
      <c r="B282" s="95">
        <f t="shared" si="84"/>
        <v>0</v>
      </c>
      <c r="C282" s="95">
        <f t="shared" si="85"/>
        <v>0</v>
      </c>
      <c r="D282" s="95">
        <f t="shared" si="86"/>
        <v>0</v>
      </c>
      <c r="E282" s="95">
        <f t="shared" si="87"/>
        <v>0</v>
      </c>
      <c r="F282" s="95">
        <f t="shared" si="88"/>
        <v>0</v>
      </c>
      <c r="G282" s="95">
        <f t="shared" si="89"/>
        <v>0</v>
      </c>
      <c r="H282" s="95">
        <f t="shared" si="90"/>
        <v>0</v>
      </c>
      <c r="I282" s="95">
        <f t="shared" si="91"/>
        <v>0</v>
      </c>
      <c r="J282" s="95">
        <f t="shared" si="92"/>
        <v>0</v>
      </c>
      <c r="K282" s="95">
        <f t="shared" si="93"/>
        <v>0</v>
      </c>
      <c r="L282" s="95">
        <f t="shared" si="94"/>
        <v>0</v>
      </c>
      <c r="M282" s="94"/>
      <c r="N282" s="91" t="str">
        <f>IF('Act1'!$Q282&lt;&gt;"",'Act1'!$Q282,"")</f>
        <v/>
      </c>
      <c r="O282" s="93">
        <f>'Act1'!$C282</f>
        <v>0</v>
      </c>
      <c r="P282" s="85"/>
      <c r="Q282" s="91" t="str">
        <f>IF('Act2'!$Q282&lt;&gt;"",'Act2'!$Q282,"")</f>
        <v/>
      </c>
      <c r="R282" s="93">
        <f>'Act2'!$C282</f>
        <v>0</v>
      </c>
      <c r="S282" s="85" t="str">
        <f>IF(AND(Q282&lt;&gt;$N282,Q282&lt;&gt;""),"*","")</f>
        <v/>
      </c>
      <c r="T282" s="91" t="str">
        <f>IF('Act3'!$Q282&lt;&gt;"",'Act3'!$Q282,"")</f>
        <v/>
      </c>
      <c r="U282" s="93">
        <f>'Act3'!$C282</f>
        <v>0</v>
      </c>
      <c r="V282" s="85" t="str">
        <f>IF(AND(T282&lt;&gt;$N282,T282&lt;&gt;""),"*","")</f>
        <v/>
      </c>
      <c r="W282" s="91" t="str">
        <f>IF('Act4'!$Q282&lt;&gt;"",'Act4'!$Q282,"")</f>
        <v/>
      </c>
      <c r="X282" s="93">
        <f>'Act4'!$C282</f>
        <v>0</v>
      </c>
      <c r="Y282" s="85" t="str">
        <f t="shared" si="95"/>
        <v/>
      </c>
      <c r="Z282" s="91" t="str">
        <f>IF('Act5'!$Q282&lt;&gt;"",'Act5'!$Q282,"")</f>
        <v/>
      </c>
      <c r="AA282" s="93">
        <f>'Act5'!$C282</f>
        <v>0</v>
      </c>
      <c r="AB282" s="85" t="str">
        <f t="shared" si="96"/>
        <v/>
      </c>
      <c r="AC282" s="91" t="str">
        <f>IF('Act6'!$Q282&lt;&gt;"",'Act6'!$Q282,"")</f>
        <v/>
      </c>
      <c r="AD282" s="93">
        <f>'Act6'!$C282</f>
        <v>0</v>
      </c>
      <c r="AE282" s="85" t="str">
        <f t="shared" si="97"/>
        <v/>
      </c>
      <c r="AF282" s="39" t="str">
        <f>IF('Act7'!$Q282&lt;&gt;"",'Act7'!$Q282,"")</f>
        <v/>
      </c>
      <c r="AG282" s="97">
        <f>'Act7'!$C282</f>
        <v>0</v>
      </c>
      <c r="AH282" s="85" t="str">
        <f t="shared" si="98"/>
        <v/>
      </c>
      <c r="AI282" s="85" t="str">
        <f t="shared" si="99"/>
        <v/>
      </c>
      <c r="AJ282" s="39" t="str">
        <f>IF('Act8'!$Q282&lt;&gt;"",'Act8'!$Q282,"")</f>
        <v/>
      </c>
      <c r="AK282" s="97">
        <f>'Act8'!$C282</f>
        <v>0</v>
      </c>
      <c r="AL282" s="85" t="str">
        <f t="shared" si="100"/>
        <v/>
      </c>
      <c r="AM282" s="39" t="str">
        <f>IF('Act9'!$Q282&lt;&gt;"",'Act9'!$Q282,"")</f>
        <v/>
      </c>
      <c r="AN282" s="97">
        <f>'Act9'!$C282</f>
        <v>0</v>
      </c>
      <c r="AO282" s="85" t="str">
        <f t="shared" si="101"/>
        <v/>
      </c>
      <c r="AP282" s="39" t="str">
        <f>IF('Act10'!$Q282&lt;&gt;"",'Act10'!$Q282,"")</f>
        <v/>
      </c>
      <c r="AQ282" s="97">
        <f>'Act10'!$C282</f>
        <v>0</v>
      </c>
      <c r="AR282" s="85" t="str">
        <f t="shared" si="102"/>
        <v/>
      </c>
      <c r="AS282" s="91" t="str">
        <f>IF('Act11'!$Q282&lt;&gt;"",'Act11'!$Q282,"")</f>
        <v/>
      </c>
      <c r="AT282" s="97">
        <f>'Act11'!$C282</f>
        <v>0</v>
      </c>
      <c r="AU282" s="85" t="str">
        <f t="shared" si="103"/>
        <v/>
      </c>
      <c r="AV282" s="91" t="str">
        <f>IF('Act12'!$Q282&lt;&gt;"",'Act12'!$Q282,"")</f>
        <v/>
      </c>
      <c r="AW282" s="97">
        <f>'Act12'!$C282</f>
        <v>0</v>
      </c>
      <c r="AX282" s="85" t="str">
        <f t="shared" si="104"/>
        <v/>
      </c>
    </row>
    <row r="283" spans="2:50">
      <c r="B283" s="95">
        <f t="shared" si="84"/>
        <v>0</v>
      </c>
      <c r="C283" s="95">
        <f t="shared" si="85"/>
        <v>0</v>
      </c>
      <c r="D283" s="95">
        <f t="shared" si="86"/>
        <v>0</v>
      </c>
      <c r="E283" s="95">
        <f t="shared" si="87"/>
        <v>0</v>
      </c>
      <c r="F283" s="95">
        <f t="shared" si="88"/>
        <v>0</v>
      </c>
      <c r="G283" s="95">
        <f t="shared" si="89"/>
        <v>0</v>
      </c>
      <c r="H283" s="95">
        <f t="shared" si="90"/>
        <v>0</v>
      </c>
      <c r="I283" s="95">
        <f t="shared" si="91"/>
        <v>0</v>
      </c>
      <c r="J283" s="95">
        <f t="shared" si="92"/>
        <v>0</v>
      </c>
      <c r="K283" s="95">
        <f t="shared" si="93"/>
        <v>0</v>
      </c>
      <c r="L283" s="95">
        <f t="shared" si="94"/>
        <v>0</v>
      </c>
      <c r="M283" s="94"/>
      <c r="N283" s="91" t="str">
        <f>IF('Act1'!$Q283&lt;&gt;"",'Act1'!$Q283,"")</f>
        <v/>
      </c>
      <c r="O283" s="93">
        <f>'Act1'!$C283</f>
        <v>0</v>
      </c>
      <c r="P283" s="85"/>
      <c r="Q283" s="91" t="str">
        <f>IF('Act2'!$Q283&lt;&gt;"",'Act2'!$Q283,"")</f>
        <v/>
      </c>
      <c r="R283" s="93">
        <f>'Act2'!$C283</f>
        <v>0</v>
      </c>
      <c r="S283" s="85" t="str">
        <f>IF(AND(Q283&lt;&gt;$N283,Q283&lt;&gt;""),"*","")</f>
        <v/>
      </c>
      <c r="T283" s="91" t="str">
        <f>IF('Act3'!$Q283&lt;&gt;"",'Act3'!$Q283,"")</f>
        <v/>
      </c>
      <c r="U283" s="93">
        <f>'Act3'!$C283</f>
        <v>0</v>
      </c>
      <c r="V283" s="85" t="str">
        <f>IF(AND(T283&lt;&gt;$N283,T283&lt;&gt;""),"*","")</f>
        <v/>
      </c>
      <c r="W283" s="91" t="str">
        <f>IF('Act4'!$Q283&lt;&gt;"",'Act4'!$Q283,"")</f>
        <v/>
      </c>
      <c r="X283" s="93">
        <f>'Act4'!$C283</f>
        <v>0</v>
      </c>
      <c r="Y283" s="85" t="str">
        <f t="shared" si="95"/>
        <v/>
      </c>
      <c r="Z283" s="91" t="str">
        <f>IF('Act5'!$Q283&lt;&gt;"",'Act5'!$Q283,"")</f>
        <v/>
      </c>
      <c r="AA283" s="93">
        <f>'Act5'!$C283</f>
        <v>0</v>
      </c>
      <c r="AB283" s="85" t="str">
        <f t="shared" si="96"/>
        <v/>
      </c>
      <c r="AC283" s="91" t="str">
        <f>IF('Act6'!$Q283&lt;&gt;"",'Act6'!$Q283,"")</f>
        <v/>
      </c>
      <c r="AD283" s="93">
        <f>'Act6'!$C283</f>
        <v>0</v>
      </c>
      <c r="AE283" s="85" t="str">
        <f t="shared" si="97"/>
        <v/>
      </c>
      <c r="AF283" s="39" t="str">
        <f>IF('Act7'!$Q283&lt;&gt;"",'Act7'!$Q283,"")</f>
        <v/>
      </c>
      <c r="AG283" s="97">
        <f>'Act7'!$C283</f>
        <v>0</v>
      </c>
      <c r="AH283" s="85" t="str">
        <f t="shared" si="98"/>
        <v/>
      </c>
      <c r="AI283" s="85" t="str">
        <f t="shared" si="99"/>
        <v/>
      </c>
      <c r="AJ283" s="39" t="str">
        <f>IF('Act8'!$Q283&lt;&gt;"",'Act8'!$Q283,"")</f>
        <v/>
      </c>
      <c r="AK283" s="97">
        <f>'Act8'!$C283</f>
        <v>0</v>
      </c>
      <c r="AL283" s="85" t="str">
        <f t="shared" si="100"/>
        <v/>
      </c>
      <c r="AM283" s="39" t="str">
        <f>IF('Act9'!$Q283&lt;&gt;"",'Act9'!$Q283,"")</f>
        <v/>
      </c>
      <c r="AN283" s="97">
        <f>'Act9'!$C283</f>
        <v>0</v>
      </c>
      <c r="AO283" s="85" t="str">
        <f t="shared" si="101"/>
        <v/>
      </c>
      <c r="AP283" s="39" t="str">
        <f>IF('Act10'!$Q283&lt;&gt;"",'Act10'!$Q283,"")</f>
        <v/>
      </c>
      <c r="AQ283" s="97">
        <f>'Act10'!$C283</f>
        <v>0</v>
      </c>
      <c r="AR283" s="85" t="str">
        <f t="shared" si="102"/>
        <v/>
      </c>
      <c r="AS283" s="91" t="str">
        <f>IF('Act11'!$Q283&lt;&gt;"",'Act11'!$Q283,"")</f>
        <v/>
      </c>
      <c r="AT283" s="97">
        <f>'Act11'!$C283</f>
        <v>0</v>
      </c>
      <c r="AU283" s="85" t="str">
        <f t="shared" si="103"/>
        <v/>
      </c>
      <c r="AV283" s="91" t="str">
        <f>IF('Act12'!$Q283&lt;&gt;"",'Act12'!$Q283,"")</f>
        <v/>
      </c>
      <c r="AW283" s="97">
        <f>'Act12'!$C283</f>
        <v>0</v>
      </c>
      <c r="AX283" s="85" t="str">
        <f t="shared" si="104"/>
        <v/>
      </c>
    </row>
    <row r="284" spans="2:50">
      <c r="B284" s="95">
        <f t="shared" si="84"/>
        <v>0</v>
      </c>
      <c r="C284" s="95">
        <f t="shared" si="85"/>
        <v>0</v>
      </c>
      <c r="D284" s="95">
        <f t="shared" si="86"/>
        <v>0</v>
      </c>
      <c r="E284" s="95">
        <f t="shared" si="87"/>
        <v>0</v>
      </c>
      <c r="F284" s="95">
        <f t="shared" si="88"/>
        <v>0</v>
      </c>
      <c r="G284" s="95">
        <f t="shared" si="89"/>
        <v>0</v>
      </c>
      <c r="H284" s="95">
        <f t="shared" si="90"/>
        <v>0</v>
      </c>
      <c r="I284" s="95">
        <f t="shared" si="91"/>
        <v>0</v>
      </c>
      <c r="J284" s="95">
        <f t="shared" si="92"/>
        <v>0</v>
      </c>
      <c r="K284" s="95">
        <f t="shared" si="93"/>
        <v>0</v>
      </c>
      <c r="L284" s="95">
        <f t="shared" si="94"/>
        <v>0</v>
      </c>
      <c r="M284" s="94"/>
      <c r="N284" s="91" t="str">
        <f>IF('Act1'!$Q284&lt;&gt;"",'Act1'!$Q284,"")</f>
        <v/>
      </c>
      <c r="O284" s="93">
        <f>'Act1'!$C284</f>
        <v>0</v>
      </c>
      <c r="P284" s="85"/>
      <c r="Q284" s="91" t="str">
        <f>IF('Act2'!$Q284&lt;&gt;"",'Act2'!$Q284,"")</f>
        <v/>
      </c>
      <c r="R284" s="93">
        <f>'Act2'!$C284</f>
        <v>0</v>
      </c>
      <c r="S284" s="85" t="str">
        <f>IF(AND(Q284&lt;&gt;$N284,Q284&lt;&gt;""),"*","")</f>
        <v/>
      </c>
      <c r="T284" s="91" t="str">
        <f>IF('Act3'!$Q284&lt;&gt;"",'Act3'!$Q284,"")</f>
        <v/>
      </c>
      <c r="U284" s="93">
        <f>'Act3'!$C284</f>
        <v>0</v>
      </c>
      <c r="V284" s="85" t="str">
        <f>IF(AND(T284&lt;&gt;$N284,T284&lt;&gt;""),"*","")</f>
        <v/>
      </c>
      <c r="W284" s="91" t="str">
        <f>IF('Act4'!$Q284&lt;&gt;"",'Act4'!$Q284,"")</f>
        <v/>
      </c>
      <c r="X284" s="93">
        <f>'Act4'!$C284</f>
        <v>0</v>
      </c>
      <c r="Y284" s="85" t="str">
        <f t="shared" si="95"/>
        <v/>
      </c>
      <c r="Z284" s="91" t="str">
        <f>IF('Act5'!$Q284&lt;&gt;"",'Act5'!$Q284,"")</f>
        <v/>
      </c>
      <c r="AA284" s="93">
        <f>'Act5'!$C284</f>
        <v>0</v>
      </c>
      <c r="AB284" s="85" t="str">
        <f t="shared" si="96"/>
        <v/>
      </c>
      <c r="AC284" s="91" t="str">
        <f>IF('Act6'!$Q284&lt;&gt;"",'Act6'!$Q284,"")</f>
        <v/>
      </c>
      <c r="AD284" s="93">
        <f>'Act6'!$C284</f>
        <v>0</v>
      </c>
      <c r="AE284" s="85" t="str">
        <f t="shared" si="97"/>
        <v/>
      </c>
      <c r="AF284" s="39" t="str">
        <f>IF('Act7'!$Q284&lt;&gt;"",'Act7'!$Q284,"")</f>
        <v/>
      </c>
      <c r="AG284" s="97">
        <f>'Act7'!$C284</f>
        <v>0</v>
      </c>
      <c r="AH284" s="85" t="str">
        <f t="shared" si="98"/>
        <v/>
      </c>
      <c r="AI284" s="85" t="str">
        <f t="shared" si="99"/>
        <v/>
      </c>
      <c r="AJ284" s="39" t="str">
        <f>IF('Act8'!$Q284&lt;&gt;"",'Act8'!$Q284,"")</f>
        <v/>
      </c>
      <c r="AK284" s="97">
        <f>'Act8'!$C284</f>
        <v>0</v>
      </c>
      <c r="AL284" s="85" t="str">
        <f t="shared" si="100"/>
        <v/>
      </c>
      <c r="AM284" s="39" t="str">
        <f>IF('Act9'!$Q284&lt;&gt;"",'Act9'!$Q284,"")</f>
        <v/>
      </c>
      <c r="AN284" s="97">
        <f>'Act9'!$C284</f>
        <v>0</v>
      </c>
      <c r="AO284" s="85" t="str">
        <f t="shared" si="101"/>
        <v/>
      </c>
      <c r="AP284" s="39" t="str">
        <f>IF('Act10'!$Q284&lt;&gt;"",'Act10'!$Q284,"")</f>
        <v/>
      </c>
      <c r="AQ284" s="97">
        <f>'Act10'!$C284</f>
        <v>0</v>
      </c>
      <c r="AR284" s="85" t="str">
        <f t="shared" si="102"/>
        <v/>
      </c>
      <c r="AS284" s="91" t="str">
        <f>IF('Act11'!$Q284&lt;&gt;"",'Act11'!$Q284,"")</f>
        <v/>
      </c>
      <c r="AT284" s="97">
        <f>'Act11'!$C284</f>
        <v>0</v>
      </c>
      <c r="AU284" s="85" t="str">
        <f t="shared" si="103"/>
        <v/>
      </c>
      <c r="AV284" s="91" t="str">
        <f>IF('Act12'!$Q284&lt;&gt;"",'Act12'!$Q284,"")</f>
        <v/>
      </c>
      <c r="AW284" s="97">
        <f>'Act12'!$C284</f>
        <v>0</v>
      </c>
      <c r="AX284" s="85" t="str">
        <f t="shared" si="104"/>
        <v/>
      </c>
    </row>
    <row r="285" spans="2:50">
      <c r="B285" s="95">
        <f t="shared" si="84"/>
        <v>0</v>
      </c>
      <c r="C285" s="95">
        <f t="shared" si="85"/>
        <v>0</v>
      </c>
      <c r="D285" s="95">
        <f t="shared" si="86"/>
        <v>0</v>
      </c>
      <c r="E285" s="95">
        <f t="shared" si="87"/>
        <v>0</v>
      </c>
      <c r="F285" s="95">
        <f t="shared" si="88"/>
        <v>0</v>
      </c>
      <c r="G285" s="95">
        <f t="shared" si="89"/>
        <v>0</v>
      </c>
      <c r="H285" s="95">
        <f t="shared" si="90"/>
        <v>0</v>
      </c>
      <c r="I285" s="95">
        <f t="shared" si="91"/>
        <v>0</v>
      </c>
      <c r="J285" s="95">
        <f t="shared" si="92"/>
        <v>0</v>
      </c>
      <c r="K285" s="95">
        <f t="shared" si="93"/>
        <v>0</v>
      </c>
      <c r="L285" s="95">
        <f t="shared" si="94"/>
        <v>0</v>
      </c>
      <c r="M285" s="94"/>
      <c r="N285" s="91" t="str">
        <f>IF('Act1'!$Q285&lt;&gt;"",'Act1'!$Q285,"")</f>
        <v/>
      </c>
      <c r="O285" s="93">
        <f>'Act1'!$C285</f>
        <v>0</v>
      </c>
      <c r="P285" s="85"/>
      <c r="Q285" s="91" t="str">
        <f>IF('Act2'!$Q285&lt;&gt;"",'Act2'!$Q285,"")</f>
        <v/>
      </c>
      <c r="R285" s="93">
        <f>'Act2'!$C285</f>
        <v>0</v>
      </c>
      <c r="S285" s="85" t="str">
        <f>IF(AND(Q285&lt;&gt;$N285,Q285&lt;&gt;""),"*","")</f>
        <v/>
      </c>
      <c r="T285" s="91" t="str">
        <f>IF('Act3'!$Q285&lt;&gt;"",'Act3'!$Q285,"")</f>
        <v/>
      </c>
      <c r="U285" s="93">
        <f>'Act3'!$C285</f>
        <v>0</v>
      </c>
      <c r="V285" s="85" t="str">
        <f>IF(AND(T285&lt;&gt;$N285,T285&lt;&gt;""),"*","")</f>
        <v/>
      </c>
      <c r="W285" s="91" t="str">
        <f>IF('Act4'!$Q285&lt;&gt;"",'Act4'!$Q285,"")</f>
        <v/>
      </c>
      <c r="X285" s="93">
        <f>'Act4'!$C285</f>
        <v>0</v>
      </c>
      <c r="Y285" s="85" t="str">
        <f t="shared" si="95"/>
        <v/>
      </c>
      <c r="Z285" s="91" t="str">
        <f>IF('Act5'!$Q285&lt;&gt;"",'Act5'!$Q285,"")</f>
        <v/>
      </c>
      <c r="AA285" s="93">
        <f>'Act5'!$C285</f>
        <v>0</v>
      </c>
      <c r="AB285" s="85" t="str">
        <f t="shared" si="96"/>
        <v/>
      </c>
      <c r="AC285" s="91" t="str">
        <f>IF('Act6'!$Q285&lt;&gt;"",'Act6'!$Q285,"")</f>
        <v/>
      </c>
      <c r="AD285" s="93">
        <f>'Act6'!$C285</f>
        <v>0</v>
      </c>
      <c r="AE285" s="85" t="str">
        <f t="shared" si="97"/>
        <v/>
      </c>
      <c r="AF285" s="39" t="str">
        <f>IF('Act7'!$Q285&lt;&gt;"",'Act7'!$Q285,"")</f>
        <v/>
      </c>
      <c r="AG285" s="97">
        <f>'Act7'!$C285</f>
        <v>0</v>
      </c>
      <c r="AH285" s="85" t="str">
        <f t="shared" si="98"/>
        <v/>
      </c>
      <c r="AI285" s="85" t="str">
        <f t="shared" si="99"/>
        <v/>
      </c>
      <c r="AJ285" s="39" t="str">
        <f>IF('Act8'!$Q285&lt;&gt;"",'Act8'!$Q285,"")</f>
        <v/>
      </c>
      <c r="AK285" s="97">
        <f>'Act8'!$C285</f>
        <v>0</v>
      </c>
      <c r="AL285" s="85" t="str">
        <f t="shared" si="100"/>
        <v/>
      </c>
      <c r="AM285" s="39" t="str">
        <f>IF('Act9'!$Q285&lt;&gt;"",'Act9'!$Q285,"")</f>
        <v/>
      </c>
      <c r="AN285" s="97">
        <f>'Act9'!$C285</f>
        <v>0</v>
      </c>
      <c r="AO285" s="85" t="str">
        <f t="shared" si="101"/>
        <v/>
      </c>
      <c r="AP285" s="39" t="str">
        <f>IF('Act10'!$Q285&lt;&gt;"",'Act10'!$Q285,"")</f>
        <v/>
      </c>
      <c r="AQ285" s="97">
        <f>'Act10'!$C285</f>
        <v>0</v>
      </c>
      <c r="AR285" s="85" t="str">
        <f t="shared" si="102"/>
        <v/>
      </c>
      <c r="AS285" s="91" t="str">
        <f>IF('Act11'!$Q285&lt;&gt;"",'Act11'!$Q285,"")</f>
        <v/>
      </c>
      <c r="AT285" s="97">
        <f>'Act11'!$C285</f>
        <v>0</v>
      </c>
      <c r="AU285" s="85" t="str">
        <f t="shared" si="103"/>
        <v/>
      </c>
      <c r="AV285" s="91" t="str">
        <f>IF('Act12'!$Q285&lt;&gt;"",'Act12'!$Q285,"")</f>
        <v/>
      </c>
      <c r="AW285" s="97">
        <f>'Act12'!$C285</f>
        <v>0</v>
      </c>
      <c r="AX285" s="85" t="str">
        <f t="shared" si="104"/>
        <v/>
      </c>
    </row>
    <row r="286" spans="2:50">
      <c r="B286" s="95">
        <f t="shared" si="84"/>
        <v>0</v>
      </c>
      <c r="C286" s="95">
        <f t="shared" si="85"/>
        <v>0</v>
      </c>
      <c r="D286" s="95">
        <f t="shared" si="86"/>
        <v>0</v>
      </c>
      <c r="E286" s="95">
        <f t="shared" si="87"/>
        <v>0</v>
      </c>
      <c r="F286" s="95">
        <f t="shared" si="88"/>
        <v>0</v>
      </c>
      <c r="G286" s="95">
        <f t="shared" si="89"/>
        <v>0</v>
      </c>
      <c r="H286" s="95">
        <f t="shared" si="90"/>
        <v>0</v>
      </c>
      <c r="I286" s="95">
        <f t="shared" si="91"/>
        <v>0</v>
      </c>
      <c r="J286" s="95">
        <f t="shared" si="92"/>
        <v>0</v>
      </c>
      <c r="K286" s="95">
        <f t="shared" si="93"/>
        <v>0</v>
      </c>
      <c r="L286" s="95">
        <f t="shared" si="94"/>
        <v>0</v>
      </c>
      <c r="M286" s="94"/>
      <c r="N286" s="91" t="str">
        <f>IF('Act1'!$Q286&lt;&gt;"",'Act1'!$Q286,"")</f>
        <v/>
      </c>
      <c r="O286" s="93">
        <f>'Act1'!$C286</f>
        <v>0</v>
      </c>
      <c r="P286" s="85"/>
      <c r="Q286" s="91" t="str">
        <f>IF('Act2'!$Q286&lt;&gt;"",'Act2'!$Q286,"")</f>
        <v/>
      </c>
      <c r="R286" s="93">
        <f>'Act2'!$C286</f>
        <v>0</v>
      </c>
      <c r="S286" s="85" t="str">
        <f>IF(AND(Q286&lt;&gt;$N286,Q286&lt;&gt;""),"*","")</f>
        <v/>
      </c>
      <c r="T286" s="91" t="str">
        <f>IF('Act3'!$Q286&lt;&gt;"",'Act3'!$Q286,"")</f>
        <v/>
      </c>
      <c r="U286" s="93">
        <f>'Act3'!$C286</f>
        <v>0</v>
      </c>
      <c r="V286" s="85" t="str">
        <f>IF(AND(T286&lt;&gt;$N286,T286&lt;&gt;""),"*","")</f>
        <v/>
      </c>
      <c r="W286" s="91" t="str">
        <f>IF('Act4'!$Q286&lt;&gt;"",'Act4'!$Q286,"")</f>
        <v/>
      </c>
      <c r="X286" s="93">
        <f>'Act4'!$C286</f>
        <v>0</v>
      </c>
      <c r="Y286" s="85" t="str">
        <f t="shared" si="95"/>
        <v/>
      </c>
      <c r="Z286" s="91" t="str">
        <f>IF('Act5'!$Q286&lt;&gt;"",'Act5'!$Q286,"")</f>
        <v/>
      </c>
      <c r="AA286" s="93">
        <f>'Act5'!$C286</f>
        <v>0</v>
      </c>
      <c r="AB286" s="85" t="str">
        <f t="shared" si="96"/>
        <v/>
      </c>
      <c r="AC286" s="91" t="str">
        <f>IF('Act6'!$Q286&lt;&gt;"",'Act6'!$Q286,"")</f>
        <v/>
      </c>
      <c r="AD286" s="93">
        <f>'Act6'!$C286</f>
        <v>0</v>
      </c>
      <c r="AE286" s="85" t="str">
        <f t="shared" si="97"/>
        <v/>
      </c>
      <c r="AF286" s="39" t="str">
        <f>IF('Act7'!$Q286&lt;&gt;"",'Act7'!$Q286,"")</f>
        <v/>
      </c>
      <c r="AG286" s="97">
        <f>'Act7'!$C286</f>
        <v>0</v>
      </c>
      <c r="AH286" s="85" t="str">
        <f t="shared" si="98"/>
        <v/>
      </c>
      <c r="AI286" s="85" t="str">
        <f t="shared" si="99"/>
        <v/>
      </c>
      <c r="AJ286" s="39" t="str">
        <f>IF('Act8'!$Q286&lt;&gt;"",'Act8'!$Q286,"")</f>
        <v/>
      </c>
      <c r="AK286" s="97">
        <f>'Act8'!$C286</f>
        <v>0</v>
      </c>
      <c r="AL286" s="85" t="str">
        <f t="shared" si="100"/>
        <v/>
      </c>
      <c r="AM286" s="39" t="str">
        <f>IF('Act9'!$Q286&lt;&gt;"",'Act9'!$Q286,"")</f>
        <v/>
      </c>
      <c r="AN286" s="97">
        <f>'Act9'!$C286</f>
        <v>0</v>
      </c>
      <c r="AO286" s="85" t="str">
        <f t="shared" si="101"/>
        <v/>
      </c>
      <c r="AP286" s="39" t="str">
        <f>IF('Act10'!$Q286&lt;&gt;"",'Act10'!$Q286,"")</f>
        <v/>
      </c>
      <c r="AQ286" s="97">
        <f>'Act10'!$C286</f>
        <v>0</v>
      </c>
      <c r="AR286" s="85" t="str">
        <f t="shared" si="102"/>
        <v/>
      </c>
      <c r="AS286" s="91" t="str">
        <f>IF('Act11'!$Q286&lt;&gt;"",'Act11'!$Q286,"")</f>
        <v/>
      </c>
      <c r="AT286" s="97">
        <f>'Act11'!$C286</f>
        <v>0</v>
      </c>
      <c r="AU286" s="85" t="str">
        <f t="shared" si="103"/>
        <v/>
      </c>
      <c r="AV286" s="91" t="str">
        <f>IF('Act12'!$Q286&lt;&gt;"",'Act12'!$Q286,"")</f>
        <v/>
      </c>
      <c r="AW286" s="97">
        <f>'Act12'!$C286</f>
        <v>0</v>
      </c>
      <c r="AX286" s="85" t="str">
        <f t="shared" si="104"/>
        <v/>
      </c>
    </row>
    <row r="287" spans="2:50">
      <c r="B287" s="95">
        <f t="shared" si="84"/>
        <v>0</v>
      </c>
      <c r="C287" s="95">
        <f t="shared" si="85"/>
        <v>0</v>
      </c>
      <c r="D287" s="95">
        <f t="shared" si="86"/>
        <v>0</v>
      </c>
      <c r="E287" s="95">
        <f t="shared" si="87"/>
        <v>0</v>
      </c>
      <c r="F287" s="95">
        <f t="shared" si="88"/>
        <v>0</v>
      </c>
      <c r="G287" s="95">
        <f t="shared" si="89"/>
        <v>0</v>
      </c>
      <c r="H287" s="95">
        <f t="shared" si="90"/>
        <v>0</v>
      </c>
      <c r="I287" s="95">
        <f t="shared" si="91"/>
        <v>0</v>
      </c>
      <c r="J287" s="95">
        <f t="shared" si="92"/>
        <v>0</v>
      </c>
      <c r="K287" s="95">
        <f t="shared" si="93"/>
        <v>0</v>
      </c>
      <c r="L287" s="95">
        <f t="shared" si="94"/>
        <v>0</v>
      </c>
      <c r="M287" s="94"/>
      <c r="N287" s="91" t="str">
        <f>IF('Act1'!$Q287&lt;&gt;"",'Act1'!$Q287,"")</f>
        <v/>
      </c>
      <c r="O287" s="93">
        <f>'Act1'!$C287</f>
        <v>0</v>
      </c>
      <c r="P287" s="85"/>
      <c r="Q287" s="91" t="str">
        <f>IF('Act2'!$Q287&lt;&gt;"",'Act2'!$Q287,"")</f>
        <v/>
      </c>
      <c r="R287" s="93">
        <f>'Act2'!$C287</f>
        <v>0</v>
      </c>
      <c r="S287" s="85" t="str">
        <f>IF(AND(Q287&lt;&gt;$N287,Q287&lt;&gt;""),"*","")</f>
        <v/>
      </c>
      <c r="T287" s="91" t="str">
        <f>IF('Act3'!$Q287&lt;&gt;"",'Act3'!$Q287,"")</f>
        <v/>
      </c>
      <c r="U287" s="93">
        <f>'Act3'!$C287</f>
        <v>0</v>
      </c>
      <c r="V287" s="85" t="str">
        <f>IF(AND(T287&lt;&gt;$N287,T287&lt;&gt;""),"*","")</f>
        <v/>
      </c>
      <c r="W287" s="91" t="str">
        <f>IF('Act4'!$Q287&lt;&gt;"",'Act4'!$Q287,"")</f>
        <v/>
      </c>
      <c r="X287" s="93">
        <f>'Act4'!$C287</f>
        <v>0</v>
      </c>
      <c r="Y287" s="85" t="str">
        <f t="shared" si="95"/>
        <v/>
      </c>
      <c r="Z287" s="91" t="str">
        <f>IF('Act5'!$Q287&lt;&gt;"",'Act5'!$Q287,"")</f>
        <v/>
      </c>
      <c r="AA287" s="93">
        <f>'Act5'!$C287</f>
        <v>0</v>
      </c>
      <c r="AB287" s="85" t="str">
        <f t="shared" si="96"/>
        <v/>
      </c>
      <c r="AC287" s="91" t="str">
        <f>IF('Act6'!$Q287&lt;&gt;"",'Act6'!$Q287,"")</f>
        <v/>
      </c>
      <c r="AD287" s="93">
        <f>'Act6'!$C287</f>
        <v>0</v>
      </c>
      <c r="AE287" s="85" t="str">
        <f t="shared" si="97"/>
        <v/>
      </c>
      <c r="AF287" s="39" t="str">
        <f>IF('Act7'!$Q287&lt;&gt;"",'Act7'!$Q287,"")</f>
        <v/>
      </c>
      <c r="AG287" s="97">
        <f>'Act7'!$C287</f>
        <v>0</v>
      </c>
      <c r="AH287" s="85" t="str">
        <f t="shared" si="98"/>
        <v/>
      </c>
      <c r="AI287" s="85" t="str">
        <f t="shared" si="99"/>
        <v/>
      </c>
      <c r="AJ287" s="39" t="str">
        <f>IF('Act8'!$Q287&lt;&gt;"",'Act8'!$Q287,"")</f>
        <v/>
      </c>
      <c r="AK287" s="97">
        <f>'Act8'!$C287</f>
        <v>0</v>
      </c>
      <c r="AL287" s="85" t="str">
        <f t="shared" si="100"/>
        <v/>
      </c>
      <c r="AM287" s="39" t="str">
        <f>IF('Act9'!$Q287&lt;&gt;"",'Act9'!$Q287,"")</f>
        <v/>
      </c>
      <c r="AN287" s="97">
        <f>'Act9'!$C287</f>
        <v>0</v>
      </c>
      <c r="AO287" s="85" t="str">
        <f t="shared" si="101"/>
        <v/>
      </c>
      <c r="AP287" s="39" t="str">
        <f>IF('Act10'!$Q287&lt;&gt;"",'Act10'!$Q287,"")</f>
        <v/>
      </c>
      <c r="AQ287" s="97">
        <f>'Act10'!$C287</f>
        <v>0</v>
      </c>
      <c r="AR287" s="85" t="str">
        <f t="shared" si="102"/>
        <v/>
      </c>
      <c r="AS287" s="91" t="str">
        <f>IF('Act11'!$Q287&lt;&gt;"",'Act11'!$Q287,"")</f>
        <v/>
      </c>
      <c r="AT287" s="97">
        <f>'Act11'!$C287</f>
        <v>0</v>
      </c>
      <c r="AU287" s="85" t="str">
        <f t="shared" si="103"/>
        <v/>
      </c>
      <c r="AV287" s="91" t="str">
        <f>IF('Act12'!$Q287&lt;&gt;"",'Act12'!$Q287,"")</f>
        <v/>
      </c>
      <c r="AW287" s="97">
        <f>'Act12'!$C287</f>
        <v>0</v>
      </c>
      <c r="AX287" s="85" t="str">
        <f t="shared" si="104"/>
        <v/>
      </c>
    </row>
    <row r="288" spans="2:50">
      <c r="B288" s="95">
        <f t="shared" si="84"/>
        <v>0</v>
      </c>
      <c r="C288" s="95">
        <f t="shared" si="85"/>
        <v>0</v>
      </c>
      <c r="D288" s="95">
        <f t="shared" si="86"/>
        <v>0</v>
      </c>
      <c r="E288" s="95">
        <f t="shared" si="87"/>
        <v>0</v>
      </c>
      <c r="F288" s="95">
        <f t="shared" si="88"/>
        <v>0</v>
      </c>
      <c r="G288" s="95">
        <f t="shared" si="89"/>
        <v>0</v>
      </c>
      <c r="H288" s="95">
        <f t="shared" si="90"/>
        <v>0</v>
      </c>
      <c r="I288" s="95">
        <f t="shared" si="91"/>
        <v>0</v>
      </c>
      <c r="J288" s="95">
        <f t="shared" si="92"/>
        <v>0</v>
      </c>
      <c r="K288" s="95">
        <f t="shared" si="93"/>
        <v>0</v>
      </c>
      <c r="L288" s="95">
        <f t="shared" si="94"/>
        <v>0</v>
      </c>
      <c r="M288" s="94"/>
      <c r="N288" s="91" t="str">
        <f>IF('Act1'!$Q288&lt;&gt;"",'Act1'!$Q288,"")</f>
        <v/>
      </c>
      <c r="O288" s="93">
        <f>'Act1'!$C288</f>
        <v>0</v>
      </c>
      <c r="P288" s="85"/>
      <c r="Q288" s="91" t="str">
        <f>IF('Act2'!$Q288&lt;&gt;"",'Act2'!$Q288,"")</f>
        <v/>
      </c>
      <c r="R288" s="93">
        <f>'Act2'!$C288</f>
        <v>0</v>
      </c>
      <c r="S288" s="85" t="str">
        <f>IF(AND(Q288&lt;&gt;$N288,Q288&lt;&gt;""),"*","")</f>
        <v/>
      </c>
      <c r="T288" s="91" t="str">
        <f>IF('Act3'!$Q288&lt;&gt;"",'Act3'!$Q288,"")</f>
        <v/>
      </c>
      <c r="U288" s="93">
        <f>'Act3'!$C288</f>
        <v>0</v>
      </c>
      <c r="V288" s="85" t="str">
        <f>IF(AND(T288&lt;&gt;$N288,T288&lt;&gt;""),"*","")</f>
        <v/>
      </c>
      <c r="W288" s="91" t="str">
        <f>IF('Act4'!$Q288&lt;&gt;"",'Act4'!$Q288,"")</f>
        <v/>
      </c>
      <c r="X288" s="93">
        <f>'Act4'!$C288</f>
        <v>0</v>
      </c>
      <c r="Y288" s="85" t="str">
        <f t="shared" si="95"/>
        <v/>
      </c>
      <c r="Z288" s="91" t="str">
        <f>IF('Act5'!$Q288&lt;&gt;"",'Act5'!$Q288,"")</f>
        <v/>
      </c>
      <c r="AA288" s="93">
        <f>'Act5'!$C288</f>
        <v>0</v>
      </c>
      <c r="AB288" s="85" t="str">
        <f t="shared" si="96"/>
        <v/>
      </c>
      <c r="AC288" s="91" t="str">
        <f>IF('Act6'!$Q288&lt;&gt;"",'Act6'!$Q288,"")</f>
        <v/>
      </c>
      <c r="AD288" s="93">
        <f>'Act6'!$C288</f>
        <v>0</v>
      </c>
      <c r="AE288" s="85" t="str">
        <f t="shared" si="97"/>
        <v/>
      </c>
      <c r="AF288" s="39" t="str">
        <f>IF('Act7'!$Q288&lt;&gt;"",'Act7'!$Q288,"")</f>
        <v/>
      </c>
      <c r="AG288" s="97">
        <f>'Act7'!$C288</f>
        <v>0</v>
      </c>
      <c r="AH288" s="85" t="str">
        <f t="shared" si="98"/>
        <v/>
      </c>
      <c r="AI288" s="85" t="str">
        <f t="shared" si="99"/>
        <v/>
      </c>
      <c r="AJ288" s="39" t="str">
        <f>IF('Act8'!$Q288&lt;&gt;"",'Act8'!$Q288,"")</f>
        <v/>
      </c>
      <c r="AK288" s="97">
        <f>'Act8'!$C288</f>
        <v>0</v>
      </c>
      <c r="AL288" s="85" t="str">
        <f t="shared" si="100"/>
        <v/>
      </c>
      <c r="AM288" s="39" t="str">
        <f>IF('Act9'!$Q288&lt;&gt;"",'Act9'!$Q288,"")</f>
        <v/>
      </c>
      <c r="AN288" s="97">
        <f>'Act9'!$C288</f>
        <v>0</v>
      </c>
      <c r="AO288" s="85" t="str">
        <f t="shared" si="101"/>
        <v/>
      </c>
      <c r="AP288" s="39" t="str">
        <f>IF('Act10'!$Q288&lt;&gt;"",'Act10'!$Q288,"")</f>
        <v/>
      </c>
      <c r="AQ288" s="97">
        <f>'Act10'!$C288</f>
        <v>0</v>
      </c>
      <c r="AR288" s="85" t="str">
        <f t="shared" si="102"/>
        <v/>
      </c>
      <c r="AS288" s="91" t="str">
        <f>IF('Act11'!$Q288&lt;&gt;"",'Act11'!$Q288,"")</f>
        <v/>
      </c>
      <c r="AT288" s="97">
        <f>'Act11'!$C288</f>
        <v>0</v>
      </c>
      <c r="AU288" s="85" t="str">
        <f t="shared" si="103"/>
        <v/>
      </c>
      <c r="AV288" s="91" t="str">
        <f>IF('Act12'!$Q288&lt;&gt;"",'Act12'!$Q288,"")</f>
        <v/>
      </c>
      <c r="AW288" s="97">
        <f>'Act12'!$C288</f>
        <v>0</v>
      </c>
      <c r="AX288" s="85" t="str">
        <f t="shared" si="104"/>
        <v/>
      </c>
    </row>
    <row r="289" spans="2:50">
      <c r="B289" s="95">
        <f t="shared" si="84"/>
        <v>0</v>
      </c>
      <c r="C289" s="95">
        <f t="shared" si="85"/>
        <v>0</v>
      </c>
      <c r="D289" s="95">
        <f t="shared" si="86"/>
        <v>0</v>
      </c>
      <c r="E289" s="95">
        <f t="shared" si="87"/>
        <v>0</v>
      </c>
      <c r="F289" s="95">
        <f t="shared" si="88"/>
        <v>0</v>
      </c>
      <c r="G289" s="95">
        <f t="shared" si="89"/>
        <v>0</v>
      </c>
      <c r="H289" s="95">
        <f t="shared" si="90"/>
        <v>0</v>
      </c>
      <c r="I289" s="95">
        <f t="shared" si="91"/>
        <v>0</v>
      </c>
      <c r="J289" s="95">
        <f t="shared" si="92"/>
        <v>0</v>
      </c>
      <c r="K289" s="95">
        <f t="shared" si="93"/>
        <v>0</v>
      </c>
      <c r="L289" s="95">
        <f t="shared" si="94"/>
        <v>0</v>
      </c>
      <c r="M289" s="94"/>
      <c r="N289" s="91" t="str">
        <f>IF('Act1'!$Q289&lt;&gt;"",'Act1'!$Q289,"")</f>
        <v/>
      </c>
      <c r="O289" s="93">
        <f>'Act1'!$C289</f>
        <v>0</v>
      </c>
      <c r="P289" s="85"/>
      <c r="Q289" s="91" t="str">
        <f>IF('Act2'!$Q289&lt;&gt;"",'Act2'!$Q289,"")</f>
        <v/>
      </c>
      <c r="R289" s="93">
        <f>'Act2'!$C289</f>
        <v>0</v>
      </c>
      <c r="S289" s="85" t="str">
        <f>IF(AND(Q289&lt;&gt;$N289,Q289&lt;&gt;""),"*","")</f>
        <v/>
      </c>
      <c r="T289" s="91" t="str">
        <f>IF('Act3'!$Q289&lt;&gt;"",'Act3'!$Q289,"")</f>
        <v/>
      </c>
      <c r="U289" s="93">
        <f>'Act3'!$C289</f>
        <v>0</v>
      </c>
      <c r="V289" s="85" t="str">
        <f>IF(AND(T289&lt;&gt;$N289,T289&lt;&gt;""),"*","")</f>
        <v/>
      </c>
      <c r="W289" s="91" t="str">
        <f>IF('Act4'!$Q289&lt;&gt;"",'Act4'!$Q289,"")</f>
        <v/>
      </c>
      <c r="X289" s="93">
        <f>'Act4'!$C289</f>
        <v>0</v>
      </c>
      <c r="Y289" s="85" t="str">
        <f t="shared" si="95"/>
        <v/>
      </c>
      <c r="Z289" s="91" t="str">
        <f>IF('Act5'!$Q289&lt;&gt;"",'Act5'!$Q289,"")</f>
        <v/>
      </c>
      <c r="AA289" s="93">
        <f>'Act5'!$C289</f>
        <v>0</v>
      </c>
      <c r="AB289" s="85" t="str">
        <f t="shared" si="96"/>
        <v/>
      </c>
      <c r="AC289" s="91" t="str">
        <f>IF('Act6'!$Q289&lt;&gt;"",'Act6'!$Q289,"")</f>
        <v/>
      </c>
      <c r="AD289" s="93">
        <f>'Act6'!$C289</f>
        <v>0</v>
      </c>
      <c r="AE289" s="85" t="str">
        <f t="shared" si="97"/>
        <v/>
      </c>
      <c r="AF289" s="39" t="str">
        <f>IF('Act7'!$Q289&lt;&gt;"",'Act7'!$Q289,"")</f>
        <v/>
      </c>
      <c r="AG289" s="97">
        <f>'Act7'!$C289</f>
        <v>0</v>
      </c>
      <c r="AH289" s="85" t="str">
        <f t="shared" si="98"/>
        <v/>
      </c>
      <c r="AI289" s="85" t="str">
        <f t="shared" si="99"/>
        <v/>
      </c>
      <c r="AJ289" s="39" t="str">
        <f>IF('Act8'!$Q289&lt;&gt;"",'Act8'!$Q289,"")</f>
        <v/>
      </c>
      <c r="AK289" s="97">
        <f>'Act8'!$C289</f>
        <v>0</v>
      </c>
      <c r="AL289" s="85" t="str">
        <f t="shared" si="100"/>
        <v/>
      </c>
      <c r="AM289" s="39" t="str">
        <f>IF('Act9'!$Q289&lt;&gt;"",'Act9'!$Q289,"")</f>
        <v/>
      </c>
      <c r="AN289" s="97">
        <f>'Act9'!$C289</f>
        <v>0</v>
      </c>
      <c r="AO289" s="85" t="str">
        <f t="shared" si="101"/>
        <v/>
      </c>
      <c r="AP289" s="39" t="str">
        <f>IF('Act10'!$Q289&lt;&gt;"",'Act10'!$Q289,"")</f>
        <v/>
      </c>
      <c r="AQ289" s="97">
        <f>'Act10'!$C289</f>
        <v>0</v>
      </c>
      <c r="AR289" s="85" t="str">
        <f t="shared" si="102"/>
        <v/>
      </c>
      <c r="AS289" s="91" t="str">
        <f>IF('Act11'!$Q289&lt;&gt;"",'Act11'!$Q289,"")</f>
        <v/>
      </c>
      <c r="AT289" s="97">
        <f>'Act11'!$C289</f>
        <v>0</v>
      </c>
      <c r="AU289" s="85" t="str">
        <f t="shared" si="103"/>
        <v/>
      </c>
      <c r="AV289" s="91" t="str">
        <f>IF('Act12'!$Q289&lt;&gt;"",'Act12'!$Q289,"")</f>
        <v/>
      </c>
      <c r="AW289" s="97">
        <f>'Act12'!$C289</f>
        <v>0</v>
      </c>
      <c r="AX289" s="85" t="str">
        <f t="shared" si="104"/>
        <v/>
      </c>
    </row>
    <row r="290" spans="2:50">
      <c r="B290" s="95">
        <f t="shared" si="84"/>
        <v>0</v>
      </c>
      <c r="C290" s="95">
        <f t="shared" si="85"/>
        <v>0</v>
      </c>
      <c r="D290" s="95">
        <f t="shared" si="86"/>
        <v>0</v>
      </c>
      <c r="E290" s="95">
        <f t="shared" si="87"/>
        <v>0</v>
      </c>
      <c r="F290" s="95">
        <f t="shared" si="88"/>
        <v>0</v>
      </c>
      <c r="G290" s="95">
        <f t="shared" si="89"/>
        <v>0</v>
      </c>
      <c r="H290" s="95">
        <f t="shared" si="90"/>
        <v>0</v>
      </c>
      <c r="I290" s="95">
        <f t="shared" si="91"/>
        <v>0</v>
      </c>
      <c r="J290" s="95">
        <f t="shared" si="92"/>
        <v>0</v>
      </c>
      <c r="K290" s="95">
        <f t="shared" si="93"/>
        <v>0</v>
      </c>
      <c r="L290" s="95">
        <f t="shared" si="94"/>
        <v>0</v>
      </c>
      <c r="M290" s="94"/>
      <c r="N290" s="91" t="str">
        <f>IF('Act1'!$Q290&lt;&gt;"",'Act1'!$Q290,"")</f>
        <v/>
      </c>
      <c r="O290" s="93">
        <f>'Act1'!$C290</f>
        <v>0</v>
      </c>
      <c r="P290" s="85"/>
      <c r="Q290" s="91" t="str">
        <f>IF('Act2'!$Q290&lt;&gt;"",'Act2'!$Q290,"")</f>
        <v/>
      </c>
      <c r="R290" s="93">
        <f>'Act2'!$C290</f>
        <v>0</v>
      </c>
      <c r="S290" s="85" t="str">
        <f>IF(AND(Q290&lt;&gt;$N290,Q290&lt;&gt;""),"*","")</f>
        <v/>
      </c>
      <c r="T290" s="91" t="str">
        <f>IF('Act3'!$Q290&lt;&gt;"",'Act3'!$Q290,"")</f>
        <v/>
      </c>
      <c r="U290" s="93">
        <f>'Act3'!$C290</f>
        <v>0</v>
      </c>
      <c r="V290" s="85" t="str">
        <f>IF(AND(T290&lt;&gt;$N290,T290&lt;&gt;""),"*","")</f>
        <v/>
      </c>
      <c r="W290" s="91" t="str">
        <f>IF('Act4'!$Q290&lt;&gt;"",'Act4'!$Q290,"")</f>
        <v/>
      </c>
      <c r="X290" s="93">
        <f>'Act4'!$C290</f>
        <v>0</v>
      </c>
      <c r="Y290" s="85" t="str">
        <f t="shared" si="95"/>
        <v/>
      </c>
      <c r="Z290" s="91" t="str">
        <f>IF('Act5'!$Q290&lt;&gt;"",'Act5'!$Q290,"")</f>
        <v/>
      </c>
      <c r="AA290" s="93">
        <f>'Act5'!$C290</f>
        <v>0</v>
      </c>
      <c r="AB290" s="85" t="str">
        <f t="shared" si="96"/>
        <v/>
      </c>
      <c r="AC290" s="91" t="str">
        <f>IF('Act6'!$Q290&lt;&gt;"",'Act6'!$Q290,"")</f>
        <v/>
      </c>
      <c r="AD290" s="93">
        <f>'Act6'!$C290</f>
        <v>0</v>
      </c>
      <c r="AE290" s="85" t="str">
        <f t="shared" si="97"/>
        <v/>
      </c>
      <c r="AF290" s="39" t="str">
        <f>IF('Act7'!$Q290&lt;&gt;"",'Act7'!$Q290,"")</f>
        <v/>
      </c>
      <c r="AG290" s="97">
        <f>'Act7'!$C290</f>
        <v>0</v>
      </c>
      <c r="AH290" s="85" t="str">
        <f t="shared" si="98"/>
        <v/>
      </c>
      <c r="AI290" s="85" t="str">
        <f t="shared" si="99"/>
        <v/>
      </c>
      <c r="AJ290" s="39" t="str">
        <f>IF('Act8'!$Q290&lt;&gt;"",'Act8'!$Q290,"")</f>
        <v/>
      </c>
      <c r="AK290" s="97">
        <f>'Act8'!$C290</f>
        <v>0</v>
      </c>
      <c r="AL290" s="85" t="str">
        <f t="shared" si="100"/>
        <v/>
      </c>
      <c r="AM290" s="39" t="str">
        <f>IF('Act9'!$Q290&lt;&gt;"",'Act9'!$Q290,"")</f>
        <v/>
      </c>
      <c r="AN290" s="97">
        <f>'Act9'!$C290</f>
        <v>0</v>
      </c>
      <c r="AO290" s="85" t="str">
        <f t="shared" si="101"/>
        <v/>
      </c>
      <c r="AP290" s="39" t="str">
        <f>IF('Act10'!$Q290&lt;&gt;"",'Act10'!$Q290,"")</f>
        <v/>
      </c>
      <c r="AQ290" s="97">
        <f>'Act10'!$C290</f>
        <v>0</v>
      </c>
      <c r="AR290" s="85" t="str">
        <f t="shared" si="102"/>
        <v/>
      </c>
      <c r="AS290" s="91" t="str">
        <f>IF('Act11'!$Q290&lt;&gt;"",'Act11'!$Q290,"")</f>
        <v/>
      </c>
      <c r="AT290" s="97">
        <f>'Act11'!$C290</f>
        <v>0</v>
      </c>
      <c r="AU290" s="85" t="str">
        <f t="shared" si="103"/>
        <v/>
      </c>
      <c r="AV290" s="91" t="str">
        <f>IF('Act12'!$Q290&lt;&gt;"",'Act12'!$Q290,"")</f>
        <v/>
      </c>
      <c r="AW290" s="97">
        <f>'Act12'!$C290</f>
        <v>0</v>
      </c>
      <c r="AX290" s="85" t="str">
        <f t="shared" si="104"/>
        <v/>
      </c>
    </row>
    <row r="291" spans="2:50">
      <c r="B291" s="95">
        <f t="shared" si="84"/>
        <v>0</v>
      </c>
      <c r="C291" s="95">
        <f t="shared" si="85"/>
        <v>0</v>
      </c>
      <c r="D291" s="95">
        <f t="shared" si="86"/>
        <v>0</v>
      </c>
      <c r="E291" s="95">
        <f t="shared" si="87"/>
        <v>0</v>
      </c>
      <c r="F291" s="95">
        <f t="shared" si="88"/>
        <v>0</v>
      </c>
      <c r="G291" s="95">
        <f t="shared" si="89"/>
        <v>0</v>
      </c>
      <c r="H291" s="95">
        <f t="shared" si="90"/>
        <v>0</v>
      </c>
      <c r="I291" s="95">
        <f t="shared" si="91"/>
        <v>0</v>
      </c>
      <c r="J291" s="95">
        <f t="shared" si="92"/>
        <v>0</v>
      </c>
      <c r="K291" s="95">
        <f t="shared" si="93"/>
        <v>0</v>
      </c>
      <c r="L291" s="95">
        <f t="shared" si="94"/>
        <v>0</v>
      </c>
      <c r="M291" s="94"/>
      <c r="N291" s="91" t="str">
        <f>IF('Act1'!$Q291&lt;&gt;"",'Act1'!$Q291,"")</f>
        <v/>
      </c>
      <c r="O291" s="93">
        <f>'Act1'!$C291</f>
        <v>0</v>
      </c>
      <c r="P291" s="85"/>
      <c r="Q291" s="91" t="str">
        <f>IF('Act2'!$Q291&lt;&gt;"",'Act2'!$Q291,"")</f>
        <v/>
      </c>
      <c r="R291" s="93">
        <f>'Act2'!$C291</f>
        <v>0</v>
      </c>
      <c r="S291" s="85" t="str">
        <f>IF(AND(Q291&lt;&gt;$N291,Q291&lt;&gt;""),"*","")</f>
        <v/>
      </c>
      <c r="T291" s="91" t="str">
        <f>IF('Act3'!$Q291&lt;&gt;"",'Act3'!$Q291,"")</f>
        <v/>
      </c>
      <c r="U291" s="93">
        <f>'Act3'!$C291</f>
        <v>0</v>
      </c>
      <c r="V291" s="85" t="str">
        <f>IF(AND(T291&lt;&gt;$N291,T291&lt;&gt;""),"*","")</f>
        <v/>
      </c>
      <c r="W291" s="91" t="str">
        <f>IF('Act4'!$Q291&lt;&gt;"",'Act4'!$Q291,"")</f>
        <v/>
      </c>
      <c r="X291" s="93">
        <f>'Act4'!$C291</f>
        <v>0</v>
      </c>
      <c r="Y291" s="85" t="str">
        <f t="shared" si="95"/>
        <v/>
      </c>
      <c r="Z291" s="91" t="str">
        <f>IF('Act5'!$Q291&lt;&gt;"",'Act5'!$Q291,"")</f>
        <v/>
      </c>
      <c r="AA291" s="93">
        <f>'Act5'!$C291</f>
        <v>0</v>
      </c>
      <c r="AB291" s="85" t="str">
        <f t="shared" si="96"/>
        <v/>
      </c>
      <c r="AC291" s="91" t="str">
        <f>IF('Act6'!$Q291&lt;&gt;"",'Act6'!$Q291,"")</f>
        <v/>
      </c>
      <c r="AD291" s="93">
        <f>'Act6'!$C291</f>
        <v>0</v>
      </c>
      <c r="AE291" s="85" t="str">
        <f t="shared" si="97"/>
        <v/>
      </c>
      <c r="AF291" s="39" t="str">
        <f>IF('Act7'!$Q291&lt;&gt;"",'Act7'!$Q291,"")</f>
        <v/>
      </c>
      <c r="AG291" s="97">
        <f>'Act7'!$C291</f>
        <v>0</v>
      </c>
      <c r="AH291" s="85" t="str">
        <f t="shared" si="98"/>
        <v/>
      </c>
      <c r="AI291" s="85" t="str">
        <f t="shared" si="99"/>
        <v/>
      </c>
      <c r="AJ291" s="39" t="str">
        <f>IF('Act8'!$Q291&lt;&gt;"",'Act8'!$Q291,"")</f>
        <v/>
      </c>
      <c r="AK291" s="97">
        <f>'Act8'!$C291</f>
        <v>0</v>
      </c>
      <c r="AL291" s="85" t="str">
        <f t="shared" si="100"/>
        <v/>
      </c>
      <c r="AM291" s="39" t="str">
        <f>IF('Act9'!$Q291&lt;&gt;"",'Act9'!$Q291,"")</f>
        <v/>
      </c>
      <c r="AN291" s="97">
        <f>'Act9'!$C291</f>
        <v>0</v>
      </c>
      <c r="AO291" s="85" t="str">
        <f t="shared" si="101"/>
        <v/>
      </c>
      <c r="AP291" s="39" t="str">
        <f>IF('Act10'!$Q291&lt;&gt;"",'Act10'!$Q291,"")</f>
        <v/>
      </c>
      <c r="AQ291" s="97">
        <f>'Act10'!$C291</f>
        <v>0</v>
      </c>
      <c r="AR291" s="85" t="str">
        <f t="shared" si="102"/>
        <v/>
      </c>
      <c r="AS291" s="91" t="str">
        <f>IF('Act11'!$Q291&lt;&gt;"",'Act11'!$Q291,"")</f>
        <v/>
      </c>
      <c r="AT291" s="97">
        <f>'Act11'!$C291</f>
        <v>0</v>
      </c>
      <c r="AU291" s="85" t="str">
        <f t="shared" si="103"/>
        <v/>
      </c>
      <c r="AV291" s="91" t="str">
        <f>IF('Act12'!$Q291&lt;&gt;"",'Act12'!$Q291,"")</f>
        <v/>
      </c>
      <c r="AW291" s="97">
        <f>'Act12'!$C291</f>
        <v>0</v>
      </c>
      <c r="AX291" s="85" t="str">
        <f t="shared" si="104"/>
        <v/>
      </c>
    </row>
    <row r="292" spans="2:50">
      <c r="B292" s="95">
        <f t="shared" si="84"/>
        <v>0</v>
      </c>
      <c r="C292" s="95">
        <f t="shared" si="85"/>
        <v>0</v>
      </c>
      <c r="D292" s="95">
        <f t="shared" si="86"/>
        <v>0</v>
      </c>
      <c r="E292" s="95">
        <f t="shared" si="87"/>
        <v>0</v>
      </c>
      <c r="F292" s="95">
        <f t="shared" si="88"/>
        <v>0</v>
      </c>
      <c r="G292" s="95">
        <f t="shared" si="89"/>
        <v>0</v>
      </c>
      <c r="H292" s="95">
        <f t="shared" si="90"/>
        <v>0</v>
      </c>
      <c r="I292" s="95">
        <f t="shared" si="91"/>
        <v>0</v>
      </c>
      <c r="J292" s="95">
        <f t="shared" si="92"/>
        <v>0</v>
      </c>
      <c r="K292" s="95">
        <f t="shared" si="93"/>
        <v>0</v>
      </c>
      <c r="L292" s="95">
        <f t="shared" si="94"/>
        <v>0</v>
      </c>
      <c r="M292" s="94"/>
      <c r="N292" s="91" t="str">
        <f>IF('Act1'!$Q292&lt;&gt;"",'Act1'!$Q292,"")</f>
        <v/>
      </c>
      <c r="O292" s="93">
        <f>'Act1'!$C292</f>
        <v>0</v>
      </c>
      <c r="P292" s="85"/>
      <c r="Q292" s="91" t="str">
        <f>IF('Act2'!$Q292&lt;&gt;"",'Act2'!$Q292,"")</f>
        <v/>
      </c>
      <c r="R292" s="93">
        <f>'Act2'!$C292</f>
        <v>0</v>
      </c>
      <c r="S292" s="85" t="str">
        <f>IF(AND(Q292&lt;&gt;$N292,Q292&lt;&gt;""),"*","")</f>
        <v/>
      </c>
      <c r="T292" s="91" t="str">
        <f>IF('Act3'!$Q292&lt;&gt;"",'Act3'!$Q292,"")</f>
        <v/>
      </c>
      <c r="U292" s="93">
        <f>'Act3'!$C292</f>
        <v>0</v>
      </c>
      <c r="V292" s="85" t="str">
        <f>IF(AND(T292&lt;&gt;$N292,T292&lt;&gt;""),"*","")</f>
        <v/>
      </c>
      <c r="W292" s="91" t="str">
        <f>IF('Act4'!$Q292&lt;&gt;"",'Act4'!$Q292,"")</f>
        <v/>
      </c>
      <c r="X292" s="93">
        <f>'Act4'!$C292</f>
        <v>0</v>
      </c>
      <c r="Y292" s="85" t="str">
        <f t="shared" si="95"/>
        <v/>
      </c>
      <c r="Z292" s="91" t="str">
        <f>IF('Act5'!$Q292&lt;&gt;"",'Act5'!$Q292,"")</f>
        <v/>
      </c>
      <c r="AA292" s="93">
        <f>'Act5'!$C292</f>
        <v>0</v>
      </c>
      <c r="AB292" s="85" t="str">
        <f t="shared" si="96"/>
        <v/>
      </c>
      <c r="AC292" s="91" t="str">
        <f>IF('Act6'!$Q292&lt;&gt;"",'Act6'!$Q292,"")</f>
        <v/>
      </c>
      <c r="AD292" s="93">
        <f>'Act6'!$C292</f>
        <v>0</v>
      </c>
      <c r="AE292" s="85" t="str">
        <f t="shared" si="97"/>
        <v/>
      </c>
      <c r="AF292" s="39" t="str">
        <f>IF('Act7'!$Q292&lt;&gt;"",'Act7'!$Q292,"")</f>
        <v/>
      </c>
      <c r="AG292" s="97">
        <f>'Act7'!$C292</f>
        <v>0</v>
      </c>
      <c r="AH292" s="85" t="str">
        <f t="shared" si="98"/>
        <v/>
      </c>
      <c r="AI292" s="85" t="str">
        <f t="shared" si="99"/>
        <v/>
      </c>
      <c r="AJ292" s="39" t="str">
        <f>IF('Act8'!$Q292&lt;&gt;"",'Act8'!$Q292,"")</f>
        <v/>
      </c>
      <c r="AK292" s="97">
        <f>'Act8'!$C292</f>
        <v>0</v>
      </c>
      <c r="AL292" s="85" t="str">
        <f t="shared" si="100"/>
        <v/>
      </c>
      <c r="AM292" s="39" t="str">
        <f>IF('Act9'!$Q292&lt;&gt;"",'Act9'!$Q292,"")</f>
        <v/>
      </c>
      <c r="AN292" s="97">
        <f>'Act9'!$C292</f>
        <v>0</v>
      </c>
      <c r="AO292" s="85" t="str">
        <f t="shared" si="101"/>
        <v/>
      </c>
      <c r="AP292" s="39" t="str">
        <f>IF('Act10'!$Q292&lt;&gt;"",'Act10'!$Q292,"")</f>
        <v/>
      </c>
      <c r="AQ292" s="97">
        <f>'Act10'!$C292</f>
        <v>0</v>
      </c>
      <c r="AR292" s="85" t="str">
        <f t="shared" si="102"/>
        <v/>
      </c>
      <c r="AS292" s="91" t="str">
        <f>IF('Act11'!$Q292&lt;&gt;"",'Act11'!$Q292,"")</f>
        <v/>
      </c>
      <c r="AT292" s="97">
        <f>'Act11'!$C292</f>
        <v>0</v>
      </c>
      <c r="AU292" s="85" t="str">
        <f t="shared" si="103"/>
        <v/>
      </c>
      <c r="AV292" s="91" t="str">
        <f>IF('Act12'!$Q292&lt;&gt;"",'Act12'!$Q292,"")</f>
        <v/>
      </c>
      <c r="AW292" s="97">
        <f>'Act12'!$C292</f>
        <v>0</v>
      </c>
      <c r="AX292" s="85" t="str">
        <f t="shared" si="104"/>
        <v/>
      </c>
    </row>
    <row r="293" spans="2:50">
      <c r="B293" s="95">
        <f t="shared" si="84"/>
        <v>0</v>
      </c>
      <c r="C293" s="95">
        <f t="shared" si="85"/>
        <v>0</v>
      </c>
      <c r="D293" s="95">
        <f t="shared" si="86"/>
        <v>0</v>
      </c>
      <c r="E293" s="95">
        <f t="shared" si="87"/>
        <v>0</v>
      </c>
      <c r="F293" s="95">
        <f t="shared" si="88"/>
        <v>0</v>
      </c>
      <c r="G293" s="95">
        <f t="shared" si="89"/>
        <v>0</v>
      </c>
      <c r="H293" s="95">
        <f t="shared" si="90"/>
        <v>0</v>
      </c>
      <c r="I293" s="95">
        <f t="shared" si="91"/>
        <v>0</v>
      </c>
      <c r="J293" s="95">
        <f t="shared" si="92"/>
        <v>0</v>
      </c>
      <c r="K293" s="95">
        <f t="shared" si="93"/>
        <v>0</v>
      </c>
      <c r="L293" s="95">
        <f t="shared" si="94"/>
        <v>0</v>
      </c>
      <c r="M293" s="94"/>
      <c r="N293" s="91" t="str">
        <f>IF('Act1'!$Q293&lt;&gt;"",'Act1'!$Q293,"")</f>
        <v/>
      </c>
      <c r="O293" s="93">
        <f>'Act1'!$C293</f>
        <v>0</v>
      </c>
      <c r="P293" s="85"/>
      <c r="Q293" s="91" t="str">
        <f>IF('Act2'!$Q293&lt;&gt;"",'Act2'!$Q293,"")</f>
        <v/>
      </c>
      <c r="R293" s="93">
        <f>'Act2'!$C293</f>
        <v>0</v>
      </c>
      <c r="S293" s="85" t="str">
        <f>IF(AND(Q293&lt;&gt;$N293,Q293&lt;&gt;""),"*","")</f>
        <v/>
      </c>
      <c r="T293" s="91" t="str">
        <f>IF('Act3'!$Q293&lt;&gt;"",'Act3'!$Q293,"")</f>
        <v/>
      </c>
      <c r="U293" s="93">
        <f>'Act3'!$C293</f>
        <v>0</v>
      </c>
      <c r="V293" s="85" t="str">
        <f>IF(AND(T293&lt;&gt;$N293,T293&lt;&gt;""),"*","")</f>
        <v/>
      </c>
      <c r="W293" s="91" t="str">
        <f>IF('Act4'!$Q293&lt;&gt;"",'Act4'!$Q293,"")</f>
        <v/>
      </c>
      <c r="X293" s="93">
        <f>'Act4'!$C293</f>
        <v>0</v>
      </c>
      <c r="Y293" s="85" t="str">
        <f t="shared" si="95"/>
        <v/>
      </c>
      <c r="Z293" s="91" t="str">
        <f>IF('Act5'!$Q293&lt;&gt;"",'Act5'!$Q293,"")</f>
        <v/>
      </c>
      <c r="AA293" s="93">
        <f>'Act5'!$C293</f>
        <v>0</v>
      </c>
      <c r="AB293" s="85" t="str">
        <f t="shared" si="96"/>
        <v/>
      </c>
      <c r="AC293" s="91" t="str">
        <f>IF('Act6'!$Q293&lt;&gt;"",'Act6'!$Q293,"")</f>
        <v/>
      </c>
      <c r="AD293" s="93">
        <f>'Act6'!$C293</f>
        <v>0</v>
      </c>
      <c r="AE293" s="85" t="str">
        <f t="shared" si="97"/>
        <v/>
      </c>
      <c r="AF293" s="39" t="str">
        <f>IF('Act7'!$Q293&lt;&gt;"",'Act7'!$Q293,"")</f>
        <v/>
      </c>
      <c r="AG293" s="97">
        <f>'Act7'!$C293</f>
        <v>0</v>
      </c>
      <c r="AH293" s="85" t="str">
        <f t="shared" si="98"/>
        <v/>
      </c>
      <c r="AI293" s="85" t="str">
        <f t="shared" si="99"/>
        <v/>
      </c>
      <c r="AJ293" s="39" t="str">
        <f>IF('Act8'!$Q293&lt;&gt;"",'Act8'!$Q293,"")</f>
        <v/>
      </c>
      <c r="AK293" s="97">
        <f>'Act8'!$C293</f>
        <v>0</v>
      </c>
      <c r="AL293" s="85" t="str">
        <f t="shared" si="100"/>
        <v/>
      </c>
      <c r="AM293" s="39" t="str">
        <f>IF('Act9'!$Q293&lt;&gt;"",'Act9'!$Q293,"")</f>
        <v/>
      </c>
      <c r="AN293" s="97">
        <f>'Act9'!$C293</f>
        <v>0</v>
      </c>
      <c r="AO293" s="85" t="str">
        <f t="shared" si="101"/>
        <v/>
      </c>
      <c r="AP293" s="39" t="str">
        <f>IF('Act10'!$Q293&lt;&gt;"",'Act10'!$Q293,"")</f>
        <v/>
      </c>
      <c r="AQ293" s="97">
        <f>'Act10'!$C293</f>
        <v>0</v>
      </c>
      <c r="AR293" s="85" t="str">
        <f t="shared" si="102"/>
        <v/>
      </c>
      <c r="AS293" s="91" t="str">
        <f>IF('Act11'!$Q293&lt;&gt;"",'Act11'!$Q293,"")</f>
        <v/>
      </c>
      <c r="AT293" s="97">
        <f>'Act11'!$C293</f>
        <v>0</v>
      </c>
      <c r="AU293" s="85" t="str">
        <f t="shared" si="103"/>
        <v/>
      </c>
      <c r="AV293" s="91" t="str">
        <f>IF('Act12'!$Q293&lt;&gt;"",'Act12'!$Q293,"")</f>
        <v/>
      </c>
      <c r="AW293" s="97">
        <f>'Act12'!$C293</f>
        <v>0</v>
      </c>
      <c r="AX293" s="85" t="str">
        <f t="shared" si="104"/>
        <v/>
      </c>
    </row>
    <row r="294" spans="2:50">
      <c r="B294" s="95">
        <f t="shared" si="84"/>
        <v>0</v>
      </c>
      <c r="C294" s="95">
        <f t="shared" si="85"/>
        <v>0</v>
      </c>
      <c r="D294" s="95">
        <f t="shared" si="86"/>
        <v>0</v>
      </c>
      <c r="E294" s="95">
        <f t="shared" si="87"/>
        <v>0</v>
      </c>
      <c r="F294" s="95">
        <f t="shared" si="88"/>
        <v>0</v>
      </c>
      <c r="G294" s="95">
        <f t="shared" si="89"/>
        <v>0</v>
      </c>
      <c r="H294" s="95">
        <f t="shared" si="90"/>
        <v>0</v>
      </c>
      <c r="I294" s="95">
        <f t="shared" si="91"/>
        <v>0</v>
      </c>
      <c r="J294" s="95">
        <f t="shared" si="92"/>
        <v>0</v>
      </c>
      <c r="K294" s="95">
        <f t="shared" si="93"/>
        <v>0</v>
      </c>
      <c r="L294" s="95">
        <f t="shared" si="94"/>
        <v>0</v>
      </c>
      <c r="M294" s="94"/>
      <c r="N294" s="91" t="str">
        <f>IF('Act1'!$Q294&lt;&gt;"",'Act1'!$Q294,"")</f>
        <v/>
      </c>
      <c r="O294" s="93">
        <f>'Act1'!$C294</f>
        <v>0</v>
      </c>
      <c r="P294" s="85"/>
      <c r="Q294" s="91" t="str">
        <f>IF('Act2'!$Q294&lt;&gt;"",'Act2'!$Q294,"")</f>
        <v/>
      </c>
      <c r="R294" s="93">
        <f>'Act2'!$C294</f>
        <v>0</v>
      </c>
      <c r="S294" s="85" t="str">
        <f>IF(AND(Q294&lt;&gt;$N294,Q294&lt;&gt;""),"*","")</f>
        <v/>
      </c>
      <c r="T294" s="91" t="str">
        <f>IF('Act3'!$Q294&lt;&gt;"",'Act3'!$Q294,"")</f>
        <v/>
      </c>
      <c r="U294" s="93">
        <f>'Act3'!$C294</f>
        <v>0</v>
      </c>
      <c r="V294" s="85" t="str">
        <f>IF(AND(T294&lt;&gt;$N294,T294&lt;&gt;""),"*","")</f>
        <v/>
      </c>
      <c r="W294" s="91" t="str">
        <f>IF('Act4'!$Q294&lt;&gt;"",'Act4'!$Q294,"")</f>
        <v/>
      </c>
      <c r="X294" s="93">
        <f>'Act4'!$C294</f>
        <v>0</v>
      </c>
      <c r="Y294" s="85" t="str">
        <f t="shared" si="95"/>
        <v/>
      </c>
      <c r="Z294" s="91" t="str">
        <f>IF('Act5'!$Q294&lt;&gt;"",'Act5'!$Q294,"")</f>
        <v/>
      </c>
      <c r="AA294" s="93">
        <f>'Act5'!$C294</f>
        <v>0</v>
      </c>
      <c r="AB294" s="85" t="str">
        <f t="shared" si="96"/>
        <v/>
      </c>
      <c r="AC294" s="91" t="str">
        <f>IF('Act6'!$Q294&lt;&gt;"",'Act6'!$Q294,"")</f>
        <v/>
      </c>
      <c r="AD294" s="93">
        <f>'Act6'!$C294</f>
        <v>0</v>
      </c>
      <c r="AE294" s="85" t="str">
        <f t="shared" si="97"/>
        <v/>
      </c>
      <c r="AF294" s="39" t="str">
        <f>IF('Act7'!$Q294&lt;&gt;"",'Act7'!$Q294,"")</f>
        <v/>
      </c>
      <c r="AG294" s="97">
        <f>'Act7'!$C294</f>
        <v>0</v>
      </c>
      <c r="AH294" s="85" t="str">
        <f t="shared" si="98"/>
        <v/>
      </c>
      <c r="AI294" s="85" t="str">
        <f t="shared" si="99"/>
        <v/>
      </c>
      <c r="AJ294" s="39" t="str">
        <f>IF('Act8'!$Q294&lt;&gt;"",'Act8'!$Q294,"")</f>
        <v/>
      </c>
      <c r="AK294" s="97">
        <f>'Act8'!$C294</f>
        <v>0</v>
      </c>
      <c r="AL294" s="85" t="str">
        <f t="shared" si="100"/>
        <v/>
      </c>
      <c r="AM294" s="39" t="str">
        <f>IF('Act9'!$Q294&lt;&gt;"",'Act9'!$Q294,"")</f>
        <v/>
      </c>
      <c r="AN294" s="97">
        <f>'Act9'!$C294</f>
        <v>0</v>
      </c>
      <c r="AO294" s="85" t="str">
        <f t="shared" si="101"/>
        <v/>
      </c>
      <c r="AP294" s="39" t="str">
        <f>IF('Act10'!$Q294&lt;&gt;"",'Act10'!$Q294,"")</f>
        <v/>
      </c>
      <c r="AQ294" s="97">
        <f>'Act10'!$C294</f>
        <v>0</v>
      </c>
      <c r="AR294" s="85" t="str">
        <f t="shared" si="102"/>
        <v/>
      </c>
      <c r="AS294" s="91" t="str">
        <f>IF('Act11'!$Q294&lt;&gt;"",'Act11'!$Q294,"")</f>
        <v/>
      </c>
      <c r="AT294" s="97">
        <f>'Act11'!$C294</f>
        <v>0</v>
      </c>
      <c r="AU294" s="85" t="str">
        <f t="shared" si="103"/>
        <v/>
      </c>
      <c r="AV294" s="91" t="str">
        <f>IF('Act12'!$Q294&lt;&gt;"",'Act12'!$Q294,"")</f>
        <v/>
      </c>
      <c r="AW294" s="97">
        <f>'Act12'!$C294</f>
        <v>0</v>
      </c>
      <c r="AX294" s="85" t="str">
        <f t="shared" si="104"/>
        <v/>
      </c>
    </row>
    <row r="295" spans="2:50">
      <c r="B295" s="95">
        <f t="shared" si="84"/>
        <v>0</v>
      </c>
      <c r="C295" s="95">
        <f t="shared" si="85"/>
        <v>0</v>
      </c>
      <c r="D295" s="95">
        <f t="shared" si="86"/>
        <v>0</v>
      </c>
      <c r="E295" s="95">
        <f t="shared" si="87"/>
        <v>0</v>
      </c>
      <c r="F295" s="95">
        <f t="shared" si="88"/>
        <v>0</v>
      </c>
      <c r="G295" s="95">
        <f t="shared" si="89"/>
        <v>0</v>
      </c>
      <c r="H295" s="95">
        <f t="shared" si="90"/>
        <v>0</v>
      </c>
      <c r="I295" s="95">
        <f t="shared" si="91"/>
        <v>0</v>
      </c>
      <c r="J295" s="95">
        <f t="shared" si="92"/>
        <v>0</v>
      </c>
      <c r="K295" s="95">
        <f t="shared" si="93"/>
        <v>0</v>
      </c>
      <c r="L295" s="95">
        <f t="shared" si="94"/>
        <v>0</v>
      </c>
      <c r="M295" s="94"/>
      <c r="N295" s="91" t="str">
        <f>IF('Act1'!$Q295&lt;&gt;"",'Act1'!$Q295,"")</f>
        <v/>
      </c>
      <c r="O295" s="93">
        <f>'Act1'!$C295</f>
        <v>0</v>
      </c>
      <c r="P295" s="85"/>
      <c r="Q295" s="91" t="str">
        <f>IF('Act2'!$Q295&lt;&gt;"",'Act2'!$Q295,"")</f>
        <v/>
      </c>
      <c r="R295" s="93">
        <f>'Act2'!$C295</f>
        <v>0</v>
      </c>
      <c r="S295" s="85" t="str">
        <f>IF(AND(Q295&lt;&gt;$N295,Q295&lt;&gt;""),"*","")</f>
        <v/>
      </c>
      <c r="T295" s="91" t="str">
        <f>IF('Act3'!$Q295&lt;&gt;"",'Act3'!$Q295,"")</f>
        <v/>
      </c>
      <c r="U295" s="93">
        <f>'Act3'!$C295</f>
        <v>0</v>
      </c>
      <c r="V295" s="85" t="str">
        <f>IF(AND(T295&lt;&gt;$N295,T295&lt;&gt;""),"*","")</f>
        <v/>
      </c>
      <c r="W295" s="91" t="str">
        <f>IF('Act4'!$Q295&lt;&gt;"",'Act4'!$Q295,"")</f>
        <v/>
      </c>
      <c r="X295" s="93">
        <f>'Act4'!$C295</f>
        <v>0</v>
      </c>
      <c r="Y295" s="85" t="str">
        <f t="shared" si="95"/>
        <v/>
      </c>
      <c r="Z295" s="91" t="str">
        <f>IF('Act5'!$Q295&lt;&gt;"",'Act5'!$Q295,"")</f>
        <v/>
      </c>
      <c r="AA295" s="93">
        <f>'Act5'!$C295</f>
        <v>0</v>
      </c>
      <c r="AB295" s="85" t="str">
        <f t="shared" si="96"/>
        <v/>
      </c>
      <c r="AC295" s="91" t="str">
        <f>IF('Act6'!$Q295&lt;&gt;"",'Act6'!$Q295,"")</f>
        <v/>
      </c>
      <c r="AD295" s="93">
        <f>'Act6'!$C295</f>
        <v>0</v>
      </c>
      <c r="AE295" s="85" t="str">
        <f t="shared" si="97"/>
        <v/>
      </c>
      <c r="AF295" s="39" t="str">
        <f>IF('Act7'!$Q295&lt;&gt;"",'Act7'!$Q295,"")</f>
        <v/>
      </c>
      <c r="AG295" s="97">
        <f>'Act7'!$C295</f>
        <v>0</v>
      </c>
      <c r="AH295" s="85" t="str">
        <f t="shared" si="98"/>
        <v/>
      </c>
      <c r="AI295" s="85" t="str">
        <f t="shared" si="99"/>
        <v/>
      </c>
      <c r="AJ295" s="39" t="str">
        <f>IF('Act8'!$Q295&lt;&gt;"",'Act8'!$Q295,"")</f>
        <v/>
      </c>
      <c r="AK295" s="97">
        <f>'Act8'!$C295</f>
        <v>0</v>
      </c>
      <c r="AL295" s="85" t="str">
        <f t="shared" si="100"/>
        <v/>
      </c>
      <c r="AM295" s="39" t="str">
        <f>IF('Act9'!$Q295&lt;&gt;"",'Act9'!$Q295,"")</f>
        <v/>
      </c>
      <c r="AN295" s="97">
        <f>'Act9'!$C295</f>
        <v>0</v>
      </c>
      <c r="AO295" s="85" t="str">
        <f t="shared" si="101"/>
        <v/>
      </c>
      <c r="AP295" s="39" t="str">
        <f>IF('Act10'!$Q295&lt;&gt;"",'Act10'!$Q295,"")</f>
        <v/>
      </c>
      <c r="AQ295" s="97">
        <f>'Act10'!$C295</f>
        <v>0</v>
      </c>
      <c r="AR295" s="85" t="str">
        <f t="shared" si="102"/>
        <v/>
      </c>
      <c r="AS295" s="91" t="str">
        <f>IF('Act11'!$Q295&lt;&gt;"",'Act11'!$Q295,"")</f>
        <v/>
      </c>
      <c r="AT295" s="97">
        <f>'Act11'!$C295</f>
        <v>0</v>
      </c>
      <c r="AU295" s="85" t="str">
        <f t="shared" si="103"/>
        <v/>
      </c>
      <c r="AV295" s="91" t="str">
        <f>IF('Act12'!$Q295&lt;&gt;"",'Act12'!$Q295,"")</f>
        <v/>
      </c>
      <c r="AW295" s="97">
        <f>'Act12'!$C295</f>
        <v>0</v>
      </c>
      <c r="AX295" s="85" t="str">
        <f t="shared" si="104"/>
        <v/>
      </c>
    </row>
    <row r="296" spans="2:50">
      <c r="B296" s="95">
        <f t="shared" si="84"/>
        <v>0</v>
      </c>
      <c r="C296" s="95">
        <f t="shared" si="85"/>
        <v>0</v>
      </c>
      <c r="D296" s="95">
        <f t="shared" si="86"/>
        <v>0</v>
      </c>
      <c r="E296" s="95">
        <f t="shared" si="87"/>
        <v>0</v>
      </c>
      <c r="F296" s="95">
        <f t="shared" si="88"/>
        <v>0</v>
      </c>
      <c r="G296" s="95">
        <f t="shared" si="89"/>
        <v>0</v>
      </c>
      <c r="H296" s="95">
        <f t="shared" si="90"/>
        <v>0</v>
      </c>
      <c r="I296" s="95">
        <f t="shared" si="91"/>
        <v>0</v>
      </c>
      <c r="J296" s="95">
        <f t="shared" si="92"/>
        <v>0</v>
      </c>
      <c r="K296" s="95">
        <f t="shared" si="93"/>
        <v>0</v>
      </c>
      <c r="L296" s="95">
        <f t="shared" si="94"/>
        <v>0</v>
      </c>
      <c r="M296" s="94"/>
      <c r="N296" s="91" t="str">
        <f>IF('Act1'!$Q296&lt;&gt;"",'Act1'!$Q296,"")</f>
        <v/>
      </c>
      <c r="O296" s="93">
        <f>'Act1'!$C296</f>
        <v>0</v>
      </c>
      <c r="P296" s="85"/>
      <c r="Q296" s="91" t="str">
        <f>IF('Act2'!$Q296&lt;&gt;"",'Act2'!$Q296,"")</f>
        <v/>
      </c>
      <c r="R296" s="93">
        <f>'Act2'!$C296</f>
        <v>0</v>
      </c>
      <c r="S296" s="85" t="str">
        <f>IF(AND(Q296&lt;&gt;$N296,Q296&lt;&gt;""),"*","")</f>
        <v/>
      </c>
      <c r="T296" s="91" t="str">
        <f>IF('Act3'!$Q296&lt;&gt;"",'Act3'!$Q296,"")</f>
        <v/>
      </c>
      <c r="U296" s="93">
        <f>'Act3'!$C296</f>
        <v>0</v>
      </c>
      <c r="V296" s="85" t="str">
        <f>IF(AND(T296&lt;&gt;$N296,T296&lt;&gt;""),"*","")</f>
        <v/>
      </c>
      <c r="W296" s="91" t="str">
        <f>IF('Act4'!$Q296&lt;&gt;"",'Act4'!$Q296,"")</f>
        <v/>
      </c>
      <c r="X296" s="93">
        <f>'Act4'!$C296</f>
        <v>0</v>
      </c>
      <c r="Y296" s="85" t="str">
        <f t="shared" si="95"/>
        <v/>
      </c>
      <c r="Z296" s="91" t="str">
        <f>IF('Act5'!$Q296&lt;&gt;"",'Act5'!$Q296,"")</f>
        <v/>
      </c>
      <c r="AA296" s="93">
        <f>'Act5'!$C296</f>
        <v>0</v>
      </c>
      <c r="AB296" s="85" t="str">
        <f t="shared" si="96"/>
        <v/>
      </c>
      <c r="AC296" s="91" t="str">
        <f>IF('Act6'!$Q296&lt;&gt;"",'Act6'!$Q296,"")</f>
        <v/>
      </c>
      <c r="AD296" s="93">
        <f>'Act6'!$C296</f>
        <v>0</v>
      </c>
      <c r="AE296" s="85" t="str">
        <f t="shared" si="97"/>
        <v/>
      </c>
      <c r="AF296" s="39" t="str">
        <f>IF('Act7'!$Q296&lt;&gt;"",'Act7'!$Q296,"")</f>
        <v/>
      </c>
      <c r="AG296" s="97">
        <f>'Act7'!$C296</f>
        <v>0</v>
      </c>
      <c r="AH296" s="85" t="str">
        <f t="shared" si="98"/>
        <v/>
      </c>
      <c r="AI296" s="85" t="str">
        <f t="shared" si="99"/>
        <v/>
      </c>
      <c r="AJ296" s="39" t="str">
        <f>IF('Act8'!$Q296&lt;&gt;"",'Act8'!$Q296,"")</f>
        <v/>
      </c>
      <c r="AK296" s="97">
        <f>'Act8'!$C296</f>
        <v>0</v>
      </c>
      <c r="AL296" s="85" t="str">
        <f t="shared" si="100"/>
        <v/>
      </c>
      <c r="AM296" s="39" t="str">
        <f>IF('Act9'!$Q296&lt;&gt;"",'Act9'!$Q296,"")</f>
        <v/>
      </c>
      <c r="AN296" s="97">
        <f>'Act9'!$C296</f>
        <v>0</v>
      </c>
      <c r="AO296" s="85" t="str">
        <f t="shared" si="101"/>
        <v/>
      </c>
      <c r="AP296" s="39" t="str">
        <f>IF('Act10'!$Q296&lt;&gt;"",'Act10'!$Q296,"")</f>
        <v/>
      </c>
      <c r="AQ296" s="97">
        <f>'Act10'!$C296</f>
        <v>0</v>
      </c>
      <c r="AR296" s="85" t="str">
        <f t="shared" si="102"/>
        <v/>
      </c>
      <c r="AS296" s="91" t="str">
        <f>IF('Act11'!$Q296&lt;&gt;"",'Act11'!$Q296,"")</f>
        <v/>
      </c>
      <c r="AT296" s="97">
        <f>'Act11'!$C296</f>
        <v>0</v>
      </c>
      <c r="AU296" s="85" t="str">
        <f t="shared" si="103"/>
        <v/>
      </c>
      <c r="AV296" s="91" t="str">
        <f>IF('Act12'!$Q296&lt;&gt;"",'Act12'!$Q296,"")</f>
        <v/>
      </c>
      <c r="AW296" s="97">
        <f>'Act12'!$C296</f>
        <v>0</v>
      </c>
      <c r="AX296" s="85" t="str">
        <f t="shared" si="104"/>
        <v/>
      </c>
    </row>
    <row r="297" spans="2:50">
      <c r="B297" s="95">
        <f t="shared" si="84"/>
        <v>0</v>
      </c>
      <c r="C297" s="95">
        <f t="shared" si="85"/>
        <v>0</v>
      </c>
      <c r="D297" s="95">
        <f t="shared" si="86"/>
        <v>0</v>
      </c>
      <c r="E297" s="95">
        <f t="shared" si="87"/>
        <v>0</v>
      </c>
      <c r="F297" s="95">
        <f t="shared" si="88"/>
        <v>0</v>
      </c>
      <c r="G297" s="95">
        <f t="shared" si="89"/>
        <v>0</v>
      </c>
      <c r="H297" s="95">
        <f t="shared" si="90"/>
        <v>0</v>
      </c>
      <c r="I297" s="95">
        <f t="shared" si="91"/>
        <v>0</v>
      </c>
      <c r="J297" s="95">
        <f t="shared" si="92"/>
        <v>0</v>
      </c>
      <c r="K297" s="95">
        <f t="shared" si="93"/>
        <v>0</v>
      </c>
      <c r="L297" s="95">
        <f t="shared" si="94"/>
        <v>0</v>
      </c>
      <c r="M297" s="94"/>
      <c r="N297" s="91" t="str">
        <f>IF('Act1'!$Q297&lt;&gt;"",'Act1'!$Q297,"")</f>
        <v/>
      </c>
      <c r="O297" s="93">
        <f>'Act1'!$C297</f>
        <v>0</v>
      </c>
      <c r="P297" s="85"/>
      <c r="Q297" s="91" t="str">
        <f>IF('Act2'!$Q297&lt;&gt;"",'Act2'!$Q297,"")</f>
        <v/>
      </c>
      <c r="R297" s="93">
        <f>'Act2'!$C297</f>
        <v>0</v>
      </c>
      <c r="S297" s="85" t="str">
        <f>IF(AND(Q297&lt;&gt;$N297,Q297&lt;&gt;""),"*","")</f>
        <v/>
      </c>
      <c r="T297" s="91" t="str">
        <f>IF('Act3'!$Q297&lt;&gt;"",'Act3'!$Q297,"")</f>
        <v/>
      </c>
      <c r="U297" s="93">
        <f>'Act3'!$C297</f>
        <v>0</v>
      </c>
      <c r="V297" s="85" t="str">
        <f>IF(AND(T297&lt;&gt;$N297,T297&lt;&gt;""),"*","")</f>
        <v/>
      </c>
      <c r="W297" s="91" t="str">
        <f>IF('Act4'!$Q297&lt;&gt;"",'Act4'!$Q297,"")</f>
        <v/>
      </c>
      <c r="X297" s="93">
        <f>'Act4'!$C297</f>
        <v>0</v>
      </c>
      <c r="Y297" s="85" t="str">
        <f t="shared" si="95"/>
        <v/>
      </c>
      <c r="Z297" s="91" t="str">
        <f>IF('Act5'!$Q297&lt;&gt;"",'Act5'!$Q297,"")</f>
        <v/>
      </c>
      <c r="AA297" s="93">
        <f>'Act5'!$C297</f>
        <v>0</v>
      </c>
      <c r="AB297" s="85" t="str">
        <f t="shared" si="96"/>
        <v/>
      </c>
      <c r="AC297" s="91" t="str">
        <f>IF('Act6'!$Q297&lt;&gt;"",'Act6'!$Q297,"")</f>
        <v/>
      </c>
      <c r="AD297" s="93">
        <f>'Act6'!$C297</f>
        <v>0</v>
      </c>
      <c r="AE297" s="85" t="str">
        <f t="shared" si="97"/>
        <v/>
      </c>
      <c r="AF297" s="39" t="str">
        <f>IF('Act7'!$Q297&lt;&gt;"",'Act7'!$Q297,"")</f>
        <v/>
      </c>
      <c r="AG297" s="97">
        <f>'Act7'!$C297</f>
        <v>0</v>
      </c>
      <c r="AH297" s="85" t="str">
        <f t="shared" si="98"/>
        <v/>
      </c>
      <c r="AI297" s="85" t="str">
        <f t="shared" si="99"/>
        <v/>
      </c>
      <c r="AJ297" s="39" t="str">
        <f>IF('Act8'!$Q297&lt;&gt;"",'Act8'!$Q297,"")</f>
        <v/>
      </c>
      <c r="AK297" s="97">
        <f>'Act8'!$C297</f>
        <v>0</v>
      </c>
      <c r="AL297" s="85" t="str">
        <f t="shared" si="100"/>
        <v/>
      </c>
      <c r="AM297" s="39" t="str">
        <f>IF('Act9'!$Q297&lt;&gt;"",'Act9'!$Q297,"")</f>
        <v/>
      </c>
      <c r="AN297" s="97">
        <f>'Act9'!$C297</f>
        <v>0</v>
      </c>
      <c r="AO297" s="85" t="str">
        <f t="shared" si="101"/>
        <v/>
      </c>
      <c r="AP297" s="39" t="str">
        <f>IF('Act10'!$Q297&lt;&gt;"",'Act10'!$Q297,"")</f>
        <v/>
      </c>
      <c r="AQ297" s="97">
        <f>'Act10'!$C297</f>
        <v>0</v>
      </c>
      <c r="AR297" s="85" t="str">
        <f t="shared" si="102"/>
        <v/>
      </c>
      <c r="AS297" s="91" t="str">
        <f>IF('Act11'!$Q297&lt;&gt;"",'Act11'!$Q297,"")</f>
        <v/>
      </c>
      <c r="AT297" s="97">
        <f>'Act11'!$C297</f>
        <v>0</v>
      </c>
      <c r="AU297" s="85" t="str">
        <f t="shared" si="103"/>
        <v/>
      </c>
      <c r="AV297" s="91" t="str">
        <f>IF('Act12'!$Q297&lt;&gt;"",'Act12'!$Q297,"")</f>
        <v/>
      </c>
      <c r="AW297" s="97">
        <f>'Act12'!$C297</f>
        <v>0</v>
      </c>
      <c r="AX297" s="85" t="str">
        <f t="shared" si="104"/>
        <v/>
      </c>
    </row>
    <row r="298" spans="2:50">
      <c r="B298" s="95">
        <f t="shared" si="84"/>
        <v>0</v>
      </c>
      <c r="C298" s="95">
        <f t="shared" si="85"/>
        <v>0</v>
      </c>
      <c r="D298" s="95">
        <f t="shared" si="86"/>
        <v>0</v>
      </c>
      <c r="E298" s="95">
        <f t="shared" si="87"/>
        <v>0</v>
      </c>
      <c r="F298" s="95">
        <f t="shared" si="88"/>
        <v>0</v>
      </c>
      <c r="G298" s="95">
        <f t="shared" si="89"/>
        <v>0</v>
      </c>
      <c r="H298" s="95">
        <f t="shared" si="90"/>
        <v>0</v>
      </c>
      <c r="I298" s="95">
        <f t="shared" si="91"/>
        <v>0</v>
      </c>
      <c r="J298" s="95">
        <f t="shared" si="92"/>
        <v>0</v>
      </c>
      <c r="K298" s="95">
        <f t="shared" si="93"/>
        <v>0</v>
      </c>
      <c r="L298" s="95">
        <f t="shared" si="94"/>
        <v>0</v>
      </c>
      <c r="M298" s="94"/>
      <c r="N298" s="91" t="str">
        <f>IF('Act1'!$Q298&lt;&gt;"",'Act1'!$Q298,"")</f>
        <v/>
      </c>
      <c r="O298" s="93">
        <f>'Act1'!$C298</f>
        <v>0</v>
      </c>
      <c r="P298" s="85"/>
      <c r="Q298" s="91" t="str">
        <f>IF('Act2'!$Q298&lt;&gt;"",'Act2'!$Q298,"")</f>
        <v/>
      </c>
      <c r="R298" s="93">
        <f>'Act2'!$C298</f>
        <v>0</v>
      </c>
      <c r="S298" s="85" t="str">
        <f>IF(AND(Q298&lt;&gt;$N298,Q298&lt;&gt;""),"*","")</f>
        <v/>
      </c>
      <c r="T298" s="91" t="str">
        <f>IF('Act3'!$Q298&lt;&gt;"",'Act3'!$Q298,"")</f>
        <v/>
      </c>
      <c r="U298" s="93">
        <f>'Act3'!$C298</f>
        <v>0</v>
      </c>
      <c r="V298" s="85" t="str">
        <f>IF(AND(T298&lt;&gt;$N298,T298&lt;&gt;""),"*","")</f>
        <v/>
      </c>
      <c r="W298" s="91" t="str">
        <f>IF('Act4'!$Q298&lt;&gt;"",'Act4'!$Q298,"")</f>
        <v/>
      </c>
      <c r="X298" s="93">
        <f>'Act4'!$C298</f>
        <v>0</v>
      </c>
      <c r="Y298" s="85" t="str">
        <f t="shared" si="95"/>
        <v/>
      </c>
      <c r="Z298" s="91" t="str">
        <f>IF('Act5'!$Q298&lt;&gt;"",'Act5'!$Q298,"")</f>
        <v/>
      </c>
      <c r="AA298" s="93">
        <f>'Act5'!$C298</f>
        <v>0</v>
      </c>
      <c r="AB298" s="85" t="str">
        <f t="shared" si="96"/>
        <v/>
      </c>
      <c r="AC298" s="91" t="str">
        <f>IF('Act6'!$Q298&lt;&gt;"",'Act6'!$Q298,"")</f>
        <v/>
      </c>
      <c r="AD298" s="93">
        <f>'Act6'!$C298</f>
        <v>0</v>
      </c>
      <c r="AE298" s="85" t="str">
        <f t="shared" si="97"/>
        <v/>
      </c>
      <c r="AF298" s="39" t="str">
        <f>IF('Act7'!$Q298&lt;&gt;"",'Act7'!$Q298,"")</f>
        <v/>
      </c>
      <c r="AG298" s="97">
        <f>'Act7'!$C298</f>
        <v>0</v>
      </c>
      <c r="AH298" s="85" t="str">
        <f t="shared" si="98"/>
        <v/>
      </c>
      <c r="AI298" s="85" t="str">
        <f t="shared" si="99"/>
        <v/>
      </c>
      <c r="AJ298" s="39" t="str">
        <f>IF('Act8'!$Q298&lt;&gt;"",'Act8'!$Q298,"")</f>
        <v/>
      </c>
      <c r="AK298" s="97">
        <f>'Act8'!$C298</f>
        <v>0</v>
      </c>
      <c r="AL298" s="85" t="str">
        <f t="shared" si="100"/>
        <v/>
      </c>
      <c r="AM298" s="39" t="str">
        <f>IF('Act9'!$Q298&lt;&gt;"",'Act9'!$Q298,"")</f>
        <v/>
      </c>
      <c r="AN298" s="97">
        <f>'Act9'!$C298</f>
        <v>0</v>
      </c>
      <c r="AO298" s="85" t="str">
        <f t="shared" si="101"/>
        <v/>
      </c>
      <c r="AP298" s="39" t="str">
        <f>IF('Act10'!$Q298&lt;&gt;"",'Act10'!$Q298,"")</f>
        <v/>
      </c>
      <c r="AQ298" s="97">
        <f>'Act10'!$C298</f>
        <v>0</v>
      </c>
      <c r="AR298" s="85" t="str">
        <f t="shared" si="102"/>
        <v/>
      </c>
      <c r="AS298" s="91" t="str">
        <f>IF('Act11'!$Q298&lt;&gt;"",'Act11'!$Q298,"")</f>
        <v/>
      </c>
      <c r="AT298" s="97">
        <f>'Act11'!$C298</f>
        <v>0</v>
      </c>
      <c r="AU298" s="85" t="str">
        <f t="shared" si="103"/>
        <v/>
      </c>
      <c r="AV298" s="91" t="str">
        <f>IF('Act12'!$Q298&lt;&gt;"",'Act12'!$Q298,"")</f>
        <v/>
      </c>
      <c r="AW298" s="97">
        <f>'Act12'!$C298</f>
        <v>0</v>
      </c>
      <c r="AX298" s="85" t="str">
        <f t="shared" si="104"/>
        <v/>
      </c>
    </row>
    <row r="299" spans="2:50">
      <c r="B299" s="95">
        <f t="shared" si="84"/>
        <v>0</v>
      </c>
      <c r="C299" s="95">
        <f t="shared" si="85"/>
        <v>0</v>
      </c>
      <c r="D299" s="95">
        <f t="shared" si="86"/>
        <v>0</v>
      </c>
      <c r="E299" s="95">
        <f t="shared" si="87"/>
        <v>0</v>
      </c>
      <c r="F299" s="95">
        <f t="shared" si="88"/>
        <v>0</v>
      </c>
      <c r="G299" s="95">
        <f t="shared" si="89"/>
        <v>0</v>
      </c>
      <c r="H299" s="95">
        <f t="shared" si="90"/>
        <v>0</v>
      </c>
      <c r="I299" s="95">
        <f t="shared" si="91"/>
        <v>0</v>
      </c>
      <c r="J299" s="95">
        <f t="shared" si="92"/>
        <v>0</v>
      </c>
      <c r="K299" s="95">
        <f t="shared" si="93"/>
        <v>0</v>
      </c>
      <c r="L299" s="95">
        <f t="shared" si="94"/>
        <v>0</v>
      </c>
      <c r="M299" s="94"/>
      <c r="N299" s="91" t="str">
        <f>IF('Act1'!$Q299&lt;&gt;"",'Act1'!$Q299,"")</f>
        <v/>
      </c>
      <c r="O299" s="93">
        <f>'Act1'!$C299</f>
        <v>0</v>
      </c>
      <c r="P299" s="85"/>
      <c r="Q299" s="91" t="str">
        <f>IF('Act2'!$Q299&lt;&gt;"",'Act2'!$Q299,"")</f>
        <v/>
      </c>
      <c r="R299" s="93">
        <f>'Act2'!$C299</f>
        <v>0</v>
      </c>
      <c r="S299" s="85" t="str">
        <f>IF(AND(Q299&lt;&gt;$N299,Q299&lt;&gt;""),"*","")</f>
        <v/>
      </c>
      <c r="T299" s="91" t="str">
        <f>IF('Act3'!$Q299&lt;&gt;"",'Act3'!$Q299,"")</f>
        <v/>
      </c>
      <c r="U299" s="93">
        <f>'Act3'!$C299</f>
        <v>0</v>
      </c>
      <c r="V299" s="85" t="str">
        <f>IF(AND(T299&lt;&gt;$N299,T299&lt;&gt;""),"*","")</f>
        <v/>
      </c>
      <c r="W299" s="91" t="str">
        <f>IF('Act4'!$Q299&lt;&gt;"",'Act4'!$Q299,"")</f>
        <v/>
      </c>
      <c r="X299" s="93">
        <f>'Act4'!$C299</f>
        <v>0</v>
      </c>
      <c r="Y299" s="85" t="str">
        <f t="shared" si="95"/>
        <v/>
      </c>
      <c r="Z299" s="91" t="str">
        <f>IF('Act5'!$Q299&lt;&gt;"",'Act5'!$Q299,"")</f>
        <v/>
      </c>
      <c r="AA299" s="93">
        <f>'Act5'!$C299</f>
        <v>0</v>
      </c>
      <c r="AB299" s="85" t="str">
        <f t="shared" si="96"/>
        <v/>
      </c>
      <c r="AC299" s="91" t="str">
        <f>IF('Act6'!$Q299&lt;&gt;"",'Act6'!$Q299,"")</f>
        <v/>
      </c>
      <c r="AD299" s="93">
        <f>'Act6'!$C299</f>
        <v>0</v>
      </c>
      <c r="AE299" s="85" t="str">
        <f t="shared" si="97"/>
        <v/>
      </c>
      <c r="AF299" s="39" t="str">
        <f>IF('Act7'!$Q299&lt;&gt;"",'Act7'!$Q299,"")</f>
        <v/>
      </c>
      <c r="AG299" s="97">
        <f>'Act7'!$C299</f>
        <v>0</v>
      </c>
      <c r="AH299" s="85" t="str">
        <f t="shared" si="98"/>
        <v/>
      </c>
      <c r="AI299" s="85" t="str">
        <f t="shared" si="99"/>
        <v/>
      </c>
      <c r="AJ299" s="39" t="str">
        <f>IF('Act8'!$Q299&lt;&gt;"",'Act8'!$Q299,"")</f>
        <v/>
      </c>
      <c r="AK299" s="97">
        <f>'Act8'!$C299</f>
        <v>0</v>
      </c>
      <c r="AL299" s="85" t="str">
        <f t="shared" si="100"/>
        <v/>
      </c>
      <c r="AM299" s="39" t="str">
        <f>IF('Act9'!$Q299&lt;&gt;"",'Act9'!$Q299,"")</f>
        <v/>
      </c>
      <c r="AN299" s="97">
        <f>'Act9'!$C299</f>
        <v>0</v>
      </c>
      <c r="AO299" s="85" t="str">
        <f t="shared" si="101"/>
        <v/>
      </c>
      <c r="AP299" s="39" t="str">
        <f>IF('Act10'!$Q299&lt;&gt;"",'Act10'!$Q299,"")</f>
        <v/>
      </c>
      <c r="AQ299" s="97">
        <f>'Act10'!$C299</f>
        <v>0</v>
      </c>
      <c r="AR299" s="85" t="str">
        <f t="shared" si="102"/>
        <v/>
      </c>
      <c r="AS299" s="91" t="str">
        <f>IF('Act11'!$Q299&lt;&gt;"",'Act11'!$Q299,"")</f>
        <v/>
      </c>
      <c r="AT299" s="97">
        <f>'Act11'!$C299</f>
        <v>0</v>
      </c>
      <c r="AU299" s="85" t="str">
        <f t="shared" si="103"/>
        <v/>
      </c>
      <c r="AV299" s="91" t="str">
        <f>IF('Act12'!$Q299&lt;&gt;"",'Act12'!$Q299,"")</f>
        <v/>
      </c>
      <c r="AW299" s="97">
        <f>'Act12'!$C299</f>
        <v>0</v>
      </c>
      <c r="AX299" s="85" t="str">
        <f t="shared" si="104"/>
        <v/>
      </c>
    </row>
    <row r="300" spans="2:50">
      <c r="B300" s="95">
        <f t="shared" si="84"/>
        <v>0</v>
      </c>
      <c r="C300" s="95">
        <f t="shared" si="85"/>
        <v>0</v>
      </c>
      <c r="D300" s="95">
        <f t="shared" si="86"/>
        <v>0</v>
      </c>
      <c r="E300" s="95">
        <f t="shared" si="87"/>
        <v>0</v>
      </c>
      <c r="F300" s="95">
        <f t="shared" si="88"/>
        <v>0</v>
      </c>
      <c r="G300" s="95">
        <f t="shared" si="89"/>
        <v>0</v>
      </c>
      <c r="H300" s="95">
        <f t="shared" si="90"/>
        <v>0</v>
      </c>
      <c r="I300" s="95">
        <f t="shared" si="91"/>
        <v>0</v>
      </c>
      <c r="J300" s="95">
        <f t="shared" si="92"/>
        <v>0</v>
      </c>
      <c r="K300" s="95">
        <f t="shared" si="93"/>
        <v>0</v>
      </c>
      <c r="L300" s="95">
        <f t="shared" si="94"/>
        <v>0</v>
      </c>
      <c r="M300" s="94"/>
      <c r="N300" s="91" t="str">
        <f>IF('Act1'!$Q300&lt;&gt;"",'Act1'!$Q300,"")</f>
        <v/>
      </c>
      <c r="O300" s="93">
        <f>'Act1'!$C300</f>
        <v>0</v>
      </c>
      <c r="P300" s="85"/>
      <c r="Q300" s="91" t="str">
        <f>IF('Act2'!$Q300&lt;&gt;"",'Act2'!$Q300,"")</f>
        <v/>
      </c>
      <c r="R300" s="93">
        <f>'Act2'!$C300</f>
        <v>0</v>
      </c>
      <c r="S300" s="85" t="str">
        <f>IF(AND(Q300&lt;&gt;$N300,Q300&lt;&gt;""),"*","")</f>
        <v/>
      </c>
      <c r="T300" s="91" t="str">
        <f>IF('Act3'!$Q300&lt;&gt;"",'Act3'!$Q300,"")</f>
        <v/>
      </c>
      <c r="U300" s="93">
        <f>'Act3'!$C300</f>
        <v>0</v>
      </c>
      <c r="V300" s="85" t="str">
        <f>IF(AND(T300&lt;&gt;$N300,T300&lt;&gt;""),"*","")</f>
        <v/>
      </c>
      <c r="W300" s="91" t="str">
        <f>IF('Act4'!$Q300&lt;&gt;"",'Act4'!$Q300,"")</f>
        <v/>
      </c>
      <c r="X300" s="93">
        <f>'Act4'!$C300</f>
        <v>0</v>
      </c>
      <c r="Y300" s="85" t="str">
        <f t="shared" si="95"/>
        <v/>
      </c>
      <c r="Z300" s="91" t="str">
        <f>IF('Act5'!$Q300&lt;&gt;"",'Act5'!$Q300,"")</f>
        <v/>
      </c>
      <c r="AA300" s="93">
        <f>'Act5'!$C300</f>
        <v>0</v>
      </c>
      <c r="AB300" s="85" t="str">
        <f t="shared" si="96"/>
        <v/>
      </c>
      <c r="AC300" s="91" t="str">
        <f>IF('Act6'!$Q300&lt;&gt;"",'Act6'!$Q300,"")</f>
        <v/>
      </c>
      <c r="AD300" s="93">
        <f>'Act6'!$C300</f>
        <v>0</v>
      </c>
      <c r="AE300" s="85" t="str">
        <f t="shared" si="97"/>
        <v/>
      </c>
      <c r="AF300" s="39" t="str">
        <f>IF('Act7'!$Q300&lt;&gt;"",'Act7'!$Q300,"")</f>
        <v/>
      </c>
      <c r="AG300" s="97">
        <f>'Act7'!$C300</f>
        <v>0</v>
      </c>
      <c r="AH300" s="85" t="str">
        <f t="shared" si="98"/>
        <v/>
      </c>
      <c r="AI300" s="85" t="str">
        <f t="shared" si="99"/>
        <v/>
      </c>
      <c r="AJ300" s="39" t="str">
        <f>IF('Act8'!$Q300&lt;&gt;"",'Act8'!$Q300,"")</f>
        <v/>
      </c>
      <c r="AK300" s="97">
        <f>'Act8'!$C300</f>
        <v>0</v>
      </c>
      <c r="AL300" s="85" t="str">
        <f t="shared" si="100"/>
        <v/>
      </c>
      <c r="AM300" s="39" t="str">
        <f>IF('Act9'!$Q300&lt;&gt;"",'Act9'!$Q300,"")</f>
        <v/>
      </c>
      <c r="AN300" s="97">
        <f>'Act9'!$C300</f>
        <v>0</v>
      </c>
      <c r="AO300" s="85" t="str">
        <f t="shared" si="101"/>
        <v/>
      </c>
      <c r="AP300" s="39" t="str">
        <f>IF('Act10'!$Q300&lt;&gt;"",'Act10'!$Q300,"")</f>
        <v/>
      </c>
      <c r="AQ300" s="97">
        <f>'Act10'!$C300</f>
        <v>0</v>
      </c>
      <c r="AR300" s="85" t="str">
        <f t="shared" si="102"/>
        <v/>
      </c>
      <c r="AS300" s="91" t="str">
        <f>IF('Act11'!$Q300&lt;&gt;"",'Act11'!$Q300,"")</f>
        <v/>
      </c>
      <c r="AT300" s="97">
        <f>'Act11'!$C300</f>
        <v>0</v>
      </c>
      <c r="AU300" s="85" t="str">
        <f t="shared" si="103"/>
        <v/>
      </c>
      <c r="AV300" s="91" t="str">
        <f>IF('Act12'!$Q300&lt;&gt;"",'Act12'!$Q300,"")</f>
        <v/>
      </c>
      <c r="AW300" s="97">
        <f>'Act12'!$C300</f>
        <v>0</v>
      </c>
      <c r="AX300" s="85" t="str">
        <f t="shared" si="104"/>
        <v/>
      </c>
    </row>
    <row r="301" spans="2:50">
      <c r="B301" s="95">
        <f t="shared" si="84"/>
        <v>0</v>
      </c>
      <c r="C301" s="95">
        <f t="shared" si="85"/>
        <v>0</v>
      </c>
      <c r="D301" s="95">
        <f t="shared" si="86"/>
        <v>0</v>
      </c>
      <c r="E301" s="95">
        <f t="shared" si="87"/>
        <v>0</v>
      </c>
      <c r="F301" s="95">
        <f t="shared" si="88"/>
        <v>0</v>
      </c>
      <c r="G301" s="95">
        <f t="shared" si="89"/>
        <v>0</v>
      </c>
      <c r="H301" s="95">
        <f t="shared" si="90"/>
        <v>0</v>
      </c>
      <c r="I301" s="95">
        <f t="shared" si="91"/>
        <v>0</v>
      </c>
      <c r="J301" s="95">
        <f t="shared" si="92"/>
        <v>0</v>
      </c>
      <c r="K301" s="95">
        <f t="shared" si="93"/>
        <v>0</v>
      </c>
      <c r="L301" s="95">
        <f t="shared" si="94"/>
        <v>0</v>
      </c>
      <c r="M301" s="94"/>
      <c r="N301" s="91" t="str">
        <f>IF('Act1'!$Q301&lt;&gt;"",'Act1'!$Q301,"")</f>
        <v/>
      </c>
      <c r="O301" s="93">
        <f>'Act1'!$C301</f>
        <v>0</v>
      </c>
      <c r="P301" s="85"/>
      <c r="Q301" s="91" t="str">
        <f>IF('Act2'!$Q301&lt;&gt;"",'Act2'!$Q301,"")</f>
        <v/>
      </c>
      <c r="R301" s="93">
        <f>'Act2'!$C301</f>
        <v>0</v>
      </c>
      <c r="S301" s="85" t="str">
        <f>IF(AND(Q301&lt;&gt;$N301,Q301&lt;&gt;""),"*","")</f>
        <v/>
      </c>
      <c r="T301" s="91" t="str">
        <f>IF('Act3'!$Q301&lt;&gt;"",'Act3'!$Q301,"")</f>
        <v/>
      </c>
      <c r="U301" s="93">
        <f>'Act3'!$C301</f>
        <v>0</v>
      </c>
      <c r="V301" s="85" t="str">
        <f>IF(AND(T301&lt;&gt;$N301,T301&lt;&gt;""),"*","")</f>
        <v/>
      </c>
      <c r="W301" s="91" t="str">
        <f>IF('Act4'!$Q301&lt;&gt;"",'Act4'!$Q301,"")</f>
        <v/>
      </c>
      <c r="X301" s="93">
        <f>'Act4'!$C301</f>
        <v>0</v>
      </c>
      <c r="Y301" s="85" t="str">
        <f t="shared" si="95"/>
        <v/>
      </c>
      <c r="Z301" s="91" t="str">
        <f>IF('Act5'!$Q301&lt;&gt;"",'Act5'!$Q301,"")</f>
        <v/>
      </c>
      <c r="AA301" s="93">
        <f>'Act5'!$C301</f>
        <v>0</v>
      </c>
      <c r="AB301" s="85" t="str">
        <f t="shared" si="96"/>
        <v/>
      </c>
      <c r="AC301" s="91" t="str">
        <f>IF('Act6'!$Q301&lt;&gt;"",'Act6'!$Q301,"")</f>
        <v/>
      </c>
      <c r="AD301" s="93">
        <f>'Act6'!$C301</f>
        <v>0</v>
      </c>
      <c r="AE301" s="85" t="str">
        <f t="shared" si="97"/>
        <v/>
      </c>
      <c r="AF301" s="39" t="str">
        <f>IF('Act7'!$Q301&lt;&gt;"",'Act7'!$Q301,"")</f>
        <v/>
      </c>
      <c r="AG301" s="97">
        <f>'Act7'!$C301</f>
        <v>0</v>
      </c>
      <c r="AH301" s="85" t="str">
        <f t="shared" si="98"/>
        <v/>
      </c>
      <c r="AI301" s="85" t="str">
        <f t="shared" si="99"/>
        <v/>
      </c>
      <c r="AJ301" s="39" t="str">
        <f>IF('Act8'!$Q301&lt;&gt;"",'Act8'!$Q301,"")</f>
        <v/>
      </c>
      <c r="AK301" s="97">
        <f>'Act8'!$C301</f>
        <v>0</v>
      </c>
      <c r="AL301" s="85" t="str">
        <f t="shared" si="100"/>
        <v/>
      </c>
      <c r="AM301" s="39" t="str">
        <f>IF('Act9'!$Q301&lt;&gt;"",'Act9'!$Q301,"")</f>
        <v/>
      </c>
      <c r="AN301" s="97">
        <f>'Act9'!$C301</f>
        <v>0</v>
      </c>
      <c r="AO301" s="85" t="str">
        <f t="shared" si="101"/>
        <v/>
      </c>
      <c r="AP301" s="39" t="str">
        <f>IF('Act10'!$Q301&lt;&gt;"",'Act10'!$Q301,"")</f>
        <v/>
      </c>
      <c r="AQ301" s="97">
        <f>'Act10'!$C301</f>
        <v>0</v>
      </c>
      <c r="AR301" s="85" t="str">
        <f t="shared" si="102"/>
        <v/>
      </c>
      <c r="AS301" s="91" t="str">
        <f>IF('Act11'!$Q301&lt;&gt;"",'Act11'!$Q301,"")</f>
        <v/>
      </c>
      <c r="AT301" s="97">
        <f>'Act11'!$C301</f>
        <v>0</v>
      </c>
      <c r="AU301" s="85" t="str">
        <f t="shared" si="103"/>
        <v/>
      </c>
      <c r="AV301" s="91" t="str">
        <f>IF('Act12'!$Q301&lt;&gt;"",'Act12'!$Q301,"")</f>
        <v/>
      </c>
      <c r="AW301" s="97">
        <f>'Act12'!$C301</f>
        <v>0</v>
      </c>
      <c r="AX301" s="85" t="str">
        <f t="shared" si="104"/>
        <v/>
      </c>
    </row>
    <row r="302" spans="2:50">
      <c r="B302" s="95">
        <f t="shared" si="84"/>
        <v>0</v>
      </c>
      <c r="C302" s="95">
        <f t="shared" si="85"/>
        <v>0</v>
      </c>
      <c r="D302" s="95">
        <f t="shared" si="86"/>
        <v>0</v>
      </c>
      <c r="E302" s="95">
        <f t="shared" si="87"/>
        <v>0</v>
      </c>
      <c r="F302" s="95">
        <f t="shared" si="88"/>
        <v>0</v>
      </c>
      <c r="G302" s="95">
        <f t="shared" si="89"/>
        <v>0</v>
      </c>
      <c r="H302" s="95">
        <f t="shared" si="90"/>
        <v>0</v>
      </c>
      <c r="I302" s="95">
        <f t="shared" si="91"/>
        <v>0</v>
      </c>
      <c r="J302" s="95">
        <f t="shared" si="92"/>
        <v>0</v>
      </c>
      <c r="K302" s="95">
        <f t="shared" si="93"/>
        <v>0</v>
      </c>
      <c r="L302" s="95">
        <f t="shared" si="94"/>
        <v>0</v>
      </c>
      <c r="M302" s="94"/>
      <c r="N302" s="91" t="str">
        <f>IF('Act1'!$Q302&lt;&gt;"",'Act1'!$Q302,"")</f>
        <v/>
      </c>
      <c r="O302" s="93">
        <f>'Act1'!$C302</f>
        <v>0</v>
      </c>
      <c r="P302" s="85"/>
      <c r="Q302" s="91" t="str">
        <f>IF('Act2'!$Q302&lt;&gt;"",'Act2'!$Q302,"")</f>
        <v/>
      </c>
      <c r="R302" s="93">
        <f>'Act2'!$C302</f>
        <v>0</v>
      </c>
      <c r="S302" s="85" t="str">
        <f>IF(AND(Q302&lt;&gt;$N302,Q302&lt;&gt;""),"*","")</f>
        <v/>
      </c>
      <c r="T302" s="91" t="str">
        <f>IF('Act3'!$Q302&lt;&gt;"",'Act3'!$Q302,"")</f>
        <v/>
      </c>
      <c r="U302" s="93">
        <f>'Act3'!$C302</f>
        <v>0</v>
      </c>
      <c r="V302" s="85" t="str">
        <f>IF(AND(T302&lt;&gt;$N302,T302&lt;&gt;""),"*","")</f>
        <v/>
      </c>
      <c r="W302" s="91" t="str">
        <f>IF('Act4'!$Q302&lt;&gt;"",'Act4'!$Q302,"")</f>
        <v/>
      </c>
      <c r="X302" s="93">
        <f>'Act4'!$C302</f>
        <v>0</v>
      </c>
      <c r="Y302" s="85" t="str">
        <f t="shared" si="95"/>
        <v/>
      </c>
      <c r="Z302" s="91" t="str">
        <f>IF('Act5'!$Q302&lt;&gt;"",'Act5'!$Q302,"")</f>
        <v/>
      </c>
      <c r="AA302" s="93">
        <f>'Act5'!$C302</f>
        <v>0</v>
      </c>
      <c r="AB302" s="85" t="str">
        <f t="shared" si="96"/>
        <v/>
      </c>
      <c r="AC302" s="91" t="str">
        <f>IF('Act6'!$Q302&lt;&gt;"",'Act6'!$Q302,"")</f>
        <v/>
      </c>
      <c r="AD302" s="93">
        <f>'Act6'!$C302</f>
        <v>0</v>
      </c>
      <c r="AE302" s="85" t="str">
        <f t="shared" si="97"/>
        <v/>
      </c>
      <c r="AF302" s="39" t="str">
        <f>IF('Act7'!$Q302&lt;&gt;"",'Act7'!$Q302,"")</f>
        <v/>
      </c>
      <c r="AG302" s="97">
        <f>'Act7'!$C302</f>
        <v>0</v>
      </c>
      <c r="AH302" s="85" t="str">
        <f t="shared" si="98"/>
        <v/>
      </c>
      <c r="AI302" s="85" t="str">
        <f t="shared" si="99"/>
        <v/>
      </c>
      <c r="AJ302" s="39" t="str">
        <f>IF('Act8'!$Q302&lt;&gt;"",'Act8'!$Q302,"")</f>
        <v/>
      </c>
      <c r="AK302" s="97">
        <f>'Act8'!$C302</f>
        <v>0</v>
      </c>
      <c r="AL302" s="85" t="str">
        <f t="shared" si="100"/>
        <v/>
      </c>
      <c r="AM302" s="39" t="str">
        <f>IF('Act9'!$Q302&lt;&gt;"",'Act9'!$Q302,"")</f>
        <v/>
      </c>
      <c r="AN302" s="97">
        <f>'Act9'!$C302</f>
        <v>0</v>
      </c>
      <c r="AO302" s="85" t="str">
        <f t="shared" si="101"/>
        <v/>
      </c>
      <c r="AP302" s="39" t="str">
        <f>IF('Act10'!$Q302&lt;&gt;"",'Act10'!$Q302,"")</f>
        <v/>
      </c>
      <c r="AQ302" s="97">
        <f>'Act10'!$C302</f>
        <v>0</v>
      </c>
      <c r="AR302" s="85" t="str">
        <f t="shared" si="102"/>
        <v/>
      </c>
      <c r="AS302" s="91" t="str">
        <f>IF('Act11'!$Q302&lt;&gt;"",'Act11'!$Q302,"")</f>
        <v/>
      </c>
      <c r="AT302" s="97">
        <f>'Act11'!$C302</f>
        <v>0</v>
      </c>
      <c r="AU302" s="85" t="str">
        <f t="shared" si="103"/>
        <v/>
      </c>
      <c r="AV302" s="91" t="str">
        <f>IF('Act12'!$Q302&lt;&gt;"",'Act12'!$Q302,"")</f>
        <v/>
      </c>
      <c r="AW302" s="97">
        <f>'Act12'!$C302</f>
        <v>0</v>
      </c>
      <c r="AX302" s="85" t="str">
        <f t="shared" si="104"/>
        <v/>
      </c>
    </row>
    <row r="303" spans="2:50">
      <c r="B303" s="95">
        <f t="shared" si="84"/>
        <v>0</v>
      </c>
      <c r="C303" s="95">
        <f t="shared" si="85"/>
        <v>0</v>
      </c>
      <c r="D303" s="95">
        <f t="shared" si="86"/>
        <v>0</v>
      </c>
      <c r="E303" s="95">
        <f t="shared" si="87"/>
        <v>0</v>
      </c>
      <c r="F303" s="95">
        <f t="shared" si="88"/>
        <v>0</v>
      </c>
      <c r="G303" s="95">
        <f t="shared" si="89"/>
        <v>0</v>
      </c>
      <c r="H303" s="95">
        <f t="shared" si="90"/>
        <v>0</v>
      </c>
      <c r="I303" s="95">
        <f t="shared" si="91"/>
        <v>0</v>
      </c>
      <c r="J303" s="95">
        <f t="shared" si="92"/>
        <v>0</v>
      </c>
      <c r="K303" s="95">
        <f t="shared" si="93"/>
        <v>0</v>
      </c>
      <c r="L303" s="95">
        <f t="shared" si="94"/>
        <v>0</v>
      </c>
      <c r="M303" s="94"/>
      <c r="N303" s="91" t="str">
        <f>IF('Act1'!$Q303&lt;&gt;"",'Act1'!$Q303,"")</f>
        <v/>
      </c>
      <c r="O303" s="93">
        <f>'Act1'!$C303</f>
        <v>0</v>
      </c>
      <c r="P303" s="85"/>
      <c r="Q303" s="91" t="str">
        <f>IF('Act2'!$Q303&lt;&gt;"",'Act2'!$Q303,"")</f>
        <v/>
      </c>
      <c r="R303" s="93">
        <f>'Act2'!$C303</f>
        <v>0</v>
      </c>
      <c r="S303" s="85" t="str">
        <f>IF(AND(Q303&lt;&gt;$N303,Q303&lt;&gt;""),"*","")</f>
        <v/>
      </c>
      <c r="T303" s="91" t="str">
        <f>IF('Act3'!$Q303&lt;&gt;"",'Act3'!$Q303,"")</f>
        <v/>
      </c>
      <c r="U303" s="93">
        <f>'Act3'!$C303</f>
        <v>0</v>
      </c>
      <c r="V303" s="85" t="str">
        <f>IF(AND(T303&lt;&gt;$N303,T303&lt;&gt;""),"*","")</f>
        <v/>
      </c>
      <c r="W303" s="91" t="str">
        <f>IF('Act4'!$Q303&lt;&gt;"",'Act4'!$Q303,"")</f>
        <v/>
      </c>
      <c r="X303" s="93">
        <f>'Act4'!$C303</f>
        <v>0</v>
      </c>
      <c r="Y303" s="85" t="str">
        <f t="shared" si="95"/>
        <v/>
      </c>
      <c r="Z303" s="91" t="str">
        <f>IF('Act5'!$Q303&lt;&gt;"",'Act5'!$Q303,"")</f>
        <v/>
      </c>
      <c r="AA303" s="93">
        <f>'Act5'!$C303</f>
        <v>0</v>
      </c>
      <c r="AB303" s="85" t="str">
        <f t="shared" si="96"/>
        <v/>
      </c>
      <c r="AC303" s="91" t="str">
        <f>IF('Act6'!$Q303&lt;&gt;"",'Act6'!$Q303,"")</f>
        <v/>
      </c>
      <c r="AD303" s="93">
        <f>'Act6'!$C303</f>
        <v>0</v>
      </c>
      <c r="AE303" s="85" t="str">
        <f t="shared" si="97"/>
        <v/>
      </c>
      <c r="AF303" s="39" t="str">
        <f>IF('Act7'!$Q303&lt;&gt;"",'Act7'!$Q303,"")</f>
        <v/>
      </c>
      <c r="AG303" s="97">
        <f>'Act7'!$C303</f>
        <v>0</v>
      </c>
      <c r="AH303" s="85" t="str">
        <f t="shared" si="98"/>
        <v/>
      </c>
      <c r="AI303" s="85" t="str">
        <f t="shared" si="99"/>
        <v/>
      </c>
      <c r="AJ303" s="39" t="str">
        <f>IF('Act8'!$Q303&lt;&gt;"",'Act8'!$Q303,"")</f>
        <v/>
      </c>
      <c r="AK303" s="97">
        <f>'Act8'!$C303</f>
        <v>0</v>
      </c>
      <c r="AL303" s="85" t="str">
        <f t="shared" si="100"/>
        <v/>
      </c>
      <c r="AM303" s="39" t="str">
        <f>IF('Act9'!$Q303&lt;&gt;"",'Act9'!$Q303,"")</f>
        <v/>
      </c>
      <c r="AN303" s="97">
        <f>'Act9'!$C303</f>
        <v>0</v>
      </c>
      <c r="AO303" s="85" t="str">
        <f t="shared" si="101"/>
        <v/>
      </c>
      <c r="AP303" s="39" t="str">
        <f>IF('Act10'!$Q303&lt;&gt;"",'Act10'!$Q303,"")</f>
        <v/>
      </c>
      <c r="AQ303" s="97">
        <f>'Act10'!$C303</f>
        <v>0</v>
      </c>
      <c r="AR303" s="85" t="str">
        <f t="shared" si="102"/>
        <v/>
      </c>
      <c r="AS303" s="91" t="str">
        <f>IF('Act11'!$Q303&lt;&gt;"",'Act11'!$Q303,"")</f>
        <v/>
      </c>
      <c r="AT303" s="97">
        <f>'Act11'!$C303</f>
        <v>0</v>
      </c>
      <c r="AU303" s="85" t="str">
        <f t="shared" si="103"/>
        <v/>
      </c>
      <c r="AV303" s="91" t="str">
        <f>IF('Act12'!$Q303&lt;&gt;"",'Act12'!$Q303,"")</f>
        <v/>
      </c>
      <c r="AW303" s="97">
        <f>'Act12'!$C303</f>
        <v>0</v>
      </c>
      <c r="AX303" s="85" t="str">
        <f t="shared" si="104"/>
        <v/>
      </c>
    </row>
    <row r="304" spans="2:50">
      <c r="B304" s="95">
        <f t="shared" si="84"/>
        <v>0</v>
      </c>
      <c r="C304" s="95">
        <f t="shared" si="85"/>
        <v>0</v>
      </c>
      <c r="D304" s="95">
        <f t="shared" si="86"/>
        <v>0</v>
      </c>
      <c r="E304" s="95">
        <f t="shared" si="87"/>
        <v>0</v>
      </c>
      <c r="F304" s="95">
        <f t="shared" si="88"/>
        <v>0</v>
      </c>
      <c r="G304" s="95">
        <f t="shared" si="89"/>
        <v>0</v>
      </c>
      <c r="H304" s="95">
        <f t="shared" si="90"/>
        <v>0</v>
      </c>
      <c r="I304" s="95">
        <f t="shared" si="91"/>
        <v>0</v>
      </c>
      <c r="J304" s="95">
        <f t="shared" si="92"/>
        <v>0</v>
      </c>
      <c r="K304" s="95">
        <f t="shared" si="93"/>
        <v>0</v>
      </c>
      <c r="L304" s="95">
        <f t="shared" si="94"/>
        <v>0</v>
      </c>
      <c r="M304" s="94"/>
      <c r="N304" s="91" t="str">
        <f>IF('Act1'!$Q304&lt;&gt;"",'Act1'!$Q304,"")</f>
        <v/>
      </c>
      <c r="O304" s="93">
        <f>'Act1'!$C304</f>
        <v>0</v>
      </c>
      <c r="P304" s="85"/>
      <c r="Q304" s="91" t="str">
        <f>IF('Act2'!$Q304&lt;&gt;"",'Act2'!$Q304,"")</f>
        <v/>
      </c>
      <c r="R304" s="93">
        <f>'Act2'!$C304</f>
        <v>0</v>
      </c>
      <c r="S304" s="85" t="str">
        <f>IF(AND(Q304&lt;&gt;$N304,Q304&lt;&gt;""),"*","")</f>
        <v/>
      </c>
      <c r="T304" s="91" t="str">
        <f>IF('Act3'!$Q304&lt;&gt;"",'Act3'!$Q304,"")</f>
        <v/>
      </c>
      <c r="U304" s="93">
        <f>'Act3'!$C304</f>
        <v>0</v>
      </c>
      <c r="V304" s="85" t="str">
        <f>IF(AND(T304&lt;&gt;$N304,T304&lt;&gt;""),"*","")</f>
        <v/>
      </c>
      <c r="W304" s="91" t="str">
        <f>IF('Act4'!$Q304&lt;&gt;"",'Act4'!$Q304,"")</f>
        <v/>
      </c>
      <c r="X304" s="93">
        <f>'Act4'!$C304</f>
        <v>0</v>
      </c>
      <c r="Y304" s="85" t="str">
        <f t="shared" si="95"/>
        <v/>
      </c>
      <c r="Z304" s="91" t="str">
        <f>IF('Act5'!$Q304&lt;&gt;"",'Act5'!$Q304,"")</f>
        <v/>
      </c>
      <c r="AA304" s="93">
        <f>'Act5'!$C304</f>
        <v>0</v>
      </c>
      <c r="AB304" s="85" t="str">
        <f t="shared" si="96"/>
        <v/>
      </c>
      <c r="AC304" s="91" t="str">
        <f>IF('Act6'!$Q304&lt;&gt;"",'Act6'!$Q304,"")</f>
        <v/>
      </c>
      <c r="AD304" s="93">
        <f>'Act6'!$C304</f>
        <v>0</v>
      </c>
      <c r="AE304" s="85" t="str">
        <f t="shared" si="97"/>
        <v/>
      </c>
      <c r="AF304" s="39" t="str">
        <f>IF('Act7'!$Q304&lt;&gt;"",'Act7'!$Q304,"")</f>
        <v/>
      </c>
      <c r="AG304" s="97">
        <f>'Act7'!$C304</f>
        <v>0</v>
      </c>
      <c r="AH304" s="85" t="str">
        <f t="shared" si="98"/>
        <v/>
      </c>
      <c r="AI304" s="85" t="str">
        <f t="shared" si="99"/>
        <v/>
      </c>
      <c r="AJ304" s="39" t="str">
        <f>IF('Act8'!$Q304&lt;&gt;"",'Act8'!$Q304,"")</f>
        <v/>
      </c>
      <c r="AK304" s="97">
        <f>'Act8'!$C304</f>
        <v>0</v>
      </c>
      <c r="AL304" s="85" t="str">
        <f t="shared" si="100"/>
        <v/>
      </c>
      <c r="AM304" s="39" t="str">
        <f>IF('Act9'!$Q304&lt;&gt;"",'Act9'!$Q304,"")</f>
        <v/>
      </c>
      <c r="AN304" s="97">
        <f>'Act9'!$C304</f>
        <v>0</v>
      </c>
      <c r="AO304" s="85" t="str">
        <f t="shared" si="101"/>
        <v/>
      </c>
      <c r="AP304" s="39" t="str">
        <f>IF('Act10'!$Q304&lt;&gt;"",'Act10'!$Q304,"")</f>
        <v/>
      </c>
      <c r="AQ304" s="97">
        <f>'Act10'!$C304</f>
        <v>0</v>
      </c>
      <c r="AR304" s="85" t="str">
        <f t="shared" si="102"/>
        <v/>
      </c>
      <c r="AS304" s="91" t="str">
        <f>IF('Act11'!$Q304&lt;&gt;"",'Act11'!$Q304,"")</f>
        <v/>
      </c>
      <c r="AT304" s="97">
        <f>'Act11'!$C304</f>
        <v>0</v>
      </c>
      <c r="AU304" s="85" t="str">
        <f t="shared" si="103"/>
        <v/>
      </c>
      <c r="AV304" s="91" t="str">
        <f>IF('Act12'!$Q304&lt;&gt;"",'Act12'!$Q304,"")</f>
        <v/>
      </c>
      <c r="AW304" s="97">
        <f>'Act12'!$C304</f>
        <v>0</v>
      </c>
      <c r="AX304" s="85" t="str">
        <f t="shared" si="104"/>
        <v/>
      </c>
    </row>
    <row r="305" spans="2:50">
      <c r="B305" s="95">
        <f t="shared" si="84"/>
        <v>0</v>
      </c>
      <c r="C305" s="95">
        <f t="shared" si="85"/>
        <v>0</v>
      </c>
      <c r="D305" s="95">
        <f t="shared" si="86"/>
        <v>0</v>
      </c>
      <c r="E305" s="95">
        <f t="shared" si="87"/>
        <v>0</v>
      </c>
      <c r="F305" s="95">
        <f t="shared" si="88"/>
        <v>0</v>
      </c>
      <c r="G305" s="95">
        <f t="shared" si="89"/>
        <v>0</v>
      </c>
      <c r="H305" s="95">
        <f t="shared" si="90"/>
        <v>0</v>
      </c>
      <c r="I305" s="95">
        <f t="shared" si="91"/>
        <v>0</v>
      </c>
      <c r="J305" s="95">
        <f t="shared" si="92"/>
        <v>0</v>
      </c>
      <c r="K305" s="95">
        <f t="shared" si="93"/>
        <v>0</v>
      </c>
      <c r="L305" s="95">
        <f t="shared" si="94"/>
        <v>0</v>
      </c>
      <c r="M305" s="94"/>
      <c r="N305" s="91" t="str">
        <f>IF('Act1'!$Q305&lt;&gt;"",'Act1'!$Q305,"")</f>
        <v/>
      </c>
      <c r="O305" s="93">
        <f>'Act1'!$C305</f>
        <v>0</v>
      </c>
      <c r="P305" s="85"/>
      <c r="Q305" s="91" t="str">
        <f>IF('Act2'!$Q305&lt;&gt;"",'Act2'!$Q305,"")</f>
        <v/>
      </c>
      <c r="R305" s="93">
        <f>'Act2'!$C305</f>
        <v>0</v>
      </c>
      <c r="S305" s="85" t="str">
        <f>IF(AND(Q305&lt;&gt;$N305,Q305&lt;&gt;""),"*","")</f>
        <v/>
      </c>
      <c r="T305" s="91" t="str">
        <f>IF('Act3'!$Q305&lt;&gt;"",'Act3'!$Q305,"")</f>
        <v/>
      </c>
      <c r="U305" s="93">
        <f>'Act3'!$C305</f>
        <v>0</v>
      </c>
      <c r="V305" s="85" t="str">
        <f>IF(AND(T305&lt;&gt;$N305,T305&lt;&gt;""),"*","")</f>
        <v/>
      </c>
      <c r="W305" s="91" t="str">
        <f>IF('Act4'!$Q305&lt;&gt;"",'Act4'!$Q305,"")</f>
        <v/>
      </c>
      <c r="X305" s="93">
        <f>'Act4'!$C305</f>
        <v>0</v>
      </c>
      <c r="Y305" s="85" t="str">
        <f t="shared" si="95"/>
        <v/>
      </c>
      <c r="Z305" s="91" t="str">
        <f>IF('Act5'!$Q305&lt;&gt;"",'Act5'!$Q305,"")</f>
        <v/>
      </c>
      <c r="AA305" s="93">
        <f>'Act5'!$C305</f>
        <v>0</v>
      </c>
      <c r="AB305" s="85" t="str">
        <f t="shared" si="96"/>
        <v/>
      </c>
      <c r="AC305" s="91" t="str">
        <f>IF('Act6'!$Q305&lt;&gt;"",'Act6'!$Q305,"")</f>
        <v/>
      </c>
      <c r="AD305" s="93">
        <f>'Act6'!$C305</f>
        <v>0</v>
      </c>
      <c r="AE305" s="85" t="str">
        <f t="shared" si="97"/>
        <v/>
      </c>
      <c r="AF305" s="39" t="str">
        <f>IF('Act7'!$Q305&lt;&gt;"",'Act7'!$Q305,"")</f>
        <v/>
      </c>
      <c r="AG305" s="97">
        <f>'Act7'!$C305</f>
        <v>0</v>
      </c>
      <c r="AH305" s="85" t="str">
        <f t="shared" si="98"/>
        <v/>
      </c>
      <c r="AI305" s="85" t="str">
        <f t="shared" si="99"/>
        <v/>
      </c>
      <c r="AJ305" s="39" t="str">
        <f>IF('Act8'!$Q305&lt;&gt;"",'Act8'!$Q305,"")</f>
        <v/>
      </c>
      <c r="AK305" s="97">
        <f>'Act8'!$C305</f>
        <v>0</v>
      </c>
      <c r="AL305" s="85" t="str">
        <f t="shared" si="100"/>
        <v/>
      </c>
      <c r="AM305" s="39" t="str">
        <f>IF('Act9'!$Q305&lt;&gt;"",'Act9'!$Q305,"")</f>
        <v/>
      </c>
      <c r="AN305" s="97">
        <f>'Act9'!$C305</f>
        <v>0</v>
      </c>
      <c r="AO305" s="85" t="str">
        <f t="shared" si="101"/>
        <v/>
      </c>
      <c r="AP305" s="39" t="str">
        <f>IF('Act10'!$Q305&lt;&gt;"",'Act10'!$Q305,"")</f>
        <v/>
      </c>
      <c r="AQ305" s="97">
        <f>'Act10'!$C305</f>
        <v>0</v>
      </c>
      <c r="AR305" s="85" t="str">
        <f t="shared" si="102"/>
        <v/>
      </c>
      <c r="AS305" s="91" t="str">
        <f>IF('Act11'!$Q305&lt;&gt;"",'Act11'!$Q305,"")</f>
        <v/>
      </c>
      <c r="AT305" s="97">
        <f>'Act11'!$C305</f>
        <v>0</v>
      </c>
      <c r="AU305" s="85" t="str">
        <f t="shared" si="103"/>
        <v/>
      </c>
      <c r="AV305" s="91" t="str">
        <f>IF('Act12'!$Q305&lt;&gt;"",'Act12'!$Q305,"")</f>
        <v/>
      </c>
      <c r="AW305" s="97">
        <f>'Act12'!$C305</f>
        <v>0</v>
      </c>
      <c r="AX305" s="85" t="str">
        <f t="shared" si="104"/>
        <v/>
      </c>
    </row>
    <row r="306" spans="2:50">
      <c r="B306" s="95">
        <f t="shared" si="84"/>
        <v>0</v>
      </c>
      <c r="C306" s="95">
        <f t="shared" si="85"/>
        <v>0</v>
      </c>
      <c r="D306" s="95">
        <f t="shared" si="86"/>
        <v>0</v>
      </c>
      <c r="E306" s="95">
        <f t="shared" si="87"/>
        <v>0</v>
      </c>
      <c r="F306" s="95">
        <f t="shared" si="88"/>
        <v>0</v>
      </c>
      <c r="G306" s="95">
        <f t="shared" si="89"/>
        <v>0</v>
      </c>
      <c r="H306" s="95">
        <f t="shared" si="90"/>
        <v>0</v>
      </c>
      <c r="I306" s="95">
        <f t="shared" si="91"/>
        <v>0</v>
      </c>
      <c r="J306" s="95">
        <f t="shared" si="92"/>
        <v>0</v>
      </c>
      <c r="K306" s="95">
        <f t="shared" si="93"/>
        <v>0</v>
      </c>
      <c r="L306" s="95">
        <f t="shared" si="94"/>
        <v>0</v>
      </c>
      <c r="M306" s="94"/>
      <c r="N306" s="91" t="str">
        <f>IF('Act1'!$Q306&lt;&gt;"",'Act1'!$Q306,"")</f>
        <v/>
      </c>
      <c r="O306" s="93">
        <f>'Act1'!$C306</f>
        <v>0</v>
      </c>
      <c r="P306" s="85"/>
      <c r="Q306" s="91" t="str">
        <f>IF('Act2'!$Q306&lt;&gt;"",'Act2'!$Q306,"")</f>
        <v/>
      </c>
      <c r="R306" s="93">
        <f>'Act2'!$C306</f>
        <v>0</v>
      </c>
      <c r="S306" s="85" t="str">
        <f>IF(AND(Q306&lt;&gt;$N306,Q306&lt;&gt;""),"*","")</f>
        <v/>
      </c>
      <c r="T306" s="91" t="str">
        <f>IF('Act3'!$Q306&lt;&gt;"",'Act3'!$Q306,"")</f>
        <v/>
      </c>
      <c r="U306" s="93">
        <f>'Act3'!$C306</f>
        <v>0</v>
      </c>
      <c r="V306" s="85" t="str">
        <f>IF(AND(T306&lt;&gt;$N306,T306&lt;&gt;""),"*","")</f>
        <v/>
      </c>
      <c r="W306" s="91" t="str">
        <f>IF('Act4'!$Q306&lt;&gt;"",'Act4'!$Q306,"")</f>
        <v/>
      </c>
      <c r="X306" s="93">
        <f>'Act4'!$C306</f>
        <v>0</v>
      </c>
      <c r="Y306" s="85" t="str">
        <f t="shared" si="95"/>
        <v/>
      </c>
      <c r="Z306" s="91" t="str">
        <f>IF('Act5'!$Q306&lt;&gt;"",'Act5'!$Q306,"")</f>
        <v/>
      </c>
      <c r="AA306" s="93">
        <f>'Act5'!$C306</f>
        <v>0</v>
      </c>
      <c r="AB306" s="85" t="str">
        <f t="shared" si="96"/>
        <v/>
      </c>
      <c r="AC306" s="91" t="str">
        <f>IF('Act6'!$Q306&lt;&gt;"",'Act6'!$Q306,"")</f>
        <v/>
      </c>
      <c r="AD306" s="93">
        <f>'Act6'!$C306</f>
        <v>0</v>
      </c>
      <c r="AE306" s="85" t="str">
        <f t="shared" si="97"/>
        <v/>
      </c>
      <c r="AF306" s="39" t="str">
        <f>IF('Act7'!$Q306&lt;&gt;"",'Act7'!$Q306,"")</f>
        <v/>
      </c>
      <c r="AG306" s="97">
        <f>'Act7'!$C306</f>
        <v>0</v>
      </c>
      <c r="AH306" s="85" t="str">
        <f t="shared" si="98"/>
        <v/>
      </c>
      <c r="AI306" s="85" t="str">
        <f t="shared" si="99"/>
        <v/>
      </c>
      <c r="AJ306" s="39" t="str">
        <f>IF('Act8'!$Q306&lt;&gt;"",'Act8'!$Q306,"")</f>
        <v/>
      </c>
      <c r="AK306" s="97">
        <f>'Act8'!$C306</f>
        <v>0</v>
      </c>
      <c r="AL306" s="85" t="str">
        <f t="shared" si="100"/>
        <v/>
      </c>
      <c r="AM306" s="39" t="str">
        <f>IF('Act9'!$Q306&lt;&gt;"",'Act9'!$Q306,"")</f>
        <v/>
      </c>
      <c r="AN306" s="97">
        <f>'Act9'!$C306</f>
        <v>0</v>
      </c>
      <c r="AO306" s="85" t="str">
        <f t="shared" si="101"/>
        <v/>
      </c>
      <c r="AP306" s="39" t="str">
        <f>IF('Act10'!$Q306&lt;&gt;"",'Act10'!$Q306,"")</f>
        <v/>
      </c>
      <c r="AQ306" s="97">
        <f>'Act10'!$C306</f>
        <v>0</v>
      </c>
      <c r="AR306" s="85" t="str">
        <f t="shared" si="102"/>
        <v/>
      </c>
      <c r="AS306" s="91" t="str">
        <f>IF('Act11'!$Q306&lt;&gt;"",'Act11'!$Q306,"")</f>
        <v/>
      </c>
      <c r="AT306" s="97">
        <f>'Act11'!$C306</f>
        <v>0</v>
      </c>
      <c r="AU306" s="85" t="str">
        <f t="shared" si="103"/>
        <v/>
      </c>
      <c r="AV306" s="91" t="str">
        <f>IF('Act12'!$Q306&lt;&gt;"",'Act12'!$Q306,"")</f>
        <v/>
      </c>
      <c r="AW306" s="97">
        <f>'Act12'!$C306</f>
        <v>0</v>
      </c>
      <c r="AX306" s="85" t="str">
        <f t="shared" si="104"/>
        <v/>
      </c>
    </row>
    <row r="307" spans="2:50">
      <c r="B307" s="95">
        <f t="shared" si="84"/>
        <v>0</v>
      </c>
      <c r="C307" s="95">
        <f t="shared" si="85"/>
        <v>0</v>
      </c>
      <c r="D307" s="95">
        <f t="shared" si="86"/>
        <v>0</v>
      </c>
      <c r="E307" s="95">
        <f t="shared" si="87"/>
        <v>0</v>
      </c>
      <c r="F307" s="95">
        <f t="shared" si="88"/>
        <v>0</v>
      </c>
      <c r="G307" s="95">
        <f t="shared" si="89"/>
        <v>0</v>
      </c>
      <c r="H307" s="95">
        <f t="shared" si="90"/>
        <v>0</v>
      </c>
      <c r="I307" s="95">
        <f t="shared" si="91"/>
        <v>0</v>
      </c>
      <c r="J307" s="95">
        <f t="shared" si="92"/>
        <v>0</v>
      </c>
      <c r="K307" s="95">
        <f t="shared" si="93"/>
        <v>0</v>
      </c>
      <c r="L307" s="95">
        <f t="shared" si="94"/>
        <v>0</v>
      </c>
      <c r="M307" s="94"/>
      <c r="N307" s="91" t="str">
        <f>IF('Act1'!$Q307&lt;&gt;"",'Act1'!$Q307,"")</f>
        <v/>
      </c>
      <c r="O307" s="93">
        <f>'Act1'!$C307</f>
        <v>0</v>
      </c>
      <c r="P307" s="85"/>
      <c r="Q307" s="91" t="str">
        <f>IF('Act2'!$Q307&lt;&gt;"",'Act2'!$Q307,"")</f>
        <v/>
      </c>
      <c r="R307" s="93">
        <f>'Act2'!$C307</f>
        <v>0</v>
      </c>
      <c r="S307" s="85" t="str">
        <f>IF(AND(Q307&lt;&gt;$N307,Q307&lt;&gt;""),"*","")</f>
        <v/>
      </c>
      <c r="T307" s="91" t="str">
        <f>IF('Act3'!$Q307&lt;&gt;"",'Act3'!$Q307,"")</f>
        <v/>
      </c>
      <c r="U307" s="93">
        <f>'Act3'!$C307</f>
        <v>0</v>
      </c>
      <c r="V307" s="85" t="str">
        <f>IF(AND(T307&lt;&gt;$N307,T307&lt;&gt;""),"*","")</f>
        <v/>
      </c>
      <c r="W307" s="91" t="str">
        <f>IF('Act4'!$Q307&lt;&gt;"",'Act4'!$Q307,"")</f>
        <v/>
      </c>
      <c r="X307" s="93">
        <f>'Act4'!$C307</f>
        <v>0</v>
      </c>
      <c r="Y307" s="85" t="str">
        <f t="shared" si="95"/>
        <v/>
      </c>
      <c r="Z307" s="91" t="str">
        <f>IF('Act5'!$Q307&lt;&gt;"",'Act5'!$Q307,"")</f>
        <v/>
      </c>
      <c r="AA307" s="93">
        <f>'Act5'!$C307</f>
        <v>0</v>
      </c>
      <c r="AB307" s="85" t="str">
        <f t="shared" si="96"/>
        <v/>
      </c>
      <c r="AC307" s="91" t="str">
        <f>IF('Act6'!$Q307&lt;&gt;"",'Act6'!$Q307,"")</f>
        <v/>
      </c>
      <c r="AD307" s="93">
        <f>'Act6'!$C307</f>
        <v>0</v>
      </c>
      <c r="AE307" s="85" t="str">
        <f t="shared" si="97"/>
        <v/>
      </c>
      <c r="AF307" s="39" t="str">
        <f>IF('Act7'!$Q307&lt;&gt;"",'Act7'!$Q307,"")</f>
        <v/>
      </c>
      <c r="AG307" s="97">
        <f>'Act7'!$C307</f>
        <v>0</v>
      </c>
      <c r="AH307" s="85" t="str">
        <f t="shared" si="98"/>
        <v/>
      </c>
      <c r="AI307" s="85" t="str">
        <f t="shared" si="99"/>
        <v/>
      </c>
      <c r="AJ307" s="39" t="str">
        <f>IF('Act8'!$Q307&lt;&gt;"",'Act8'!$Q307,"")</f>
        <v/>
      </c>
      <c r="AK307" s="97">
        <f>'Act8'!$C307</f>
        <v>0</v>
      </c>
      <c r="AL307" s="85" t="str">
        <f t="shared" si="100"/>
        <v/>
      </c>
      <c r="AM307" s="39" t="str">
        <f>IF('Act9'!$Q307&lt;&gt;"",'Act9'!$Q307,"")</f>
        <v/>
      </c>
      <c r="AN307" s="97">
        <f>'Act9'!$C307</f>
        <v>0</v>
      </c>
      <c r="AO307" s="85" t="str">
        <f t="shared" si="101"/>
        <v/>
      </c>
      <c r="AP307" s="39" t="str">
        <f>IF('Act10'!$Q307&lt;&gt;"",'Act10'!$Q307,"")</f>
        <v/>
      </c>
      <c r="AQ307" s="97">
        <f>'Act10'!$C307</f>
        <v>0</v>
      </c>
      <c r="AR307" s="85" t="str">
        <f t="shared" si="102"/>
        <v/>
      </c>
      <c r="AS307" s="91" t="str">
        <f>IF('Act11'!$Q307&lt;&gt;"",'Act11'!$Q307,"")</f>
        <v/>
      </c>
      <c r="AT307" s="97">
        <f>'Act11'!$C307</f>
        <v>0</v>
      </c>
      <c r="AU307" s="85" t="str">
        <f t="shared" si="103"/>
        <v/>
      </c>
      <c r="AV307" s="91" t="str">
        <f>IF('Act12'!$Q307&lt;&gt;"",'Act12'!$Q307,"")</f>
        <v/>
      </c>
      <c r="AW307" s="97">
        <f>'Act12'!$C307</f>
        <v>0</v>
      </c>
      <c r="AX307" s="85" t="str">
        <f t="shared" si="104"/>
        <v/>
      </c>
    </row>
    <row r="308" spans="2:50">
      <c r="B308" s="95">
        <f t="shared" si="84"/>
        <v>0</v>
      </c>
      <c r="C308" s="95">
        <f t="shared" si="85"/>
        <v>0</v>
      </c>
      <c r="D308" s="95">
        <f t="shared" si="86"/>
        <v>0</v>
      </c>
      <c r="E308" s="95">
        <f t="shared" si="87"/>
        <v>0</v>
      </c>
      <c r="F308" s="95">
        <f t="shared" si="88"/>
        <v>0</v>
      </c>
      <c r="G308" s="95">
        <f t="shared" si="89"/>
        <v>0</v>
      </c>
      <c r="H308" s="95">
        <f t="shared" si="90"/>
        <v>0</v>
      </c>
      <c r="I308" s="95">
        <f t="shared" si="91"/>
        <v>0</v>
      </c>
      <c r="J308" s="95">
        <f t="shared" si="92"/>
        <v>0</v>
      </c>
      <c r="K308" s="95">
        <f t="shared" si="93"/>
        <v>0</v>
      </c>
      <c r="L308" s="95">
        <f t="shared" si="94"/>
        <v>0</v>
      </c>
      <c r="M308" s="94"/>
      <c r="N308" s="91" t="str">
        <f>IF('Act1'!$Q308&lt;&gt;"",'Act1'!$Q308,"")</f>
        <v/>
      </c>
      <c r="O308" s="93">
        <f>'Act1'!$C308</f>
        <v>0</v>
      </c>
      <c r="P308" s="85"/>
      <c r="Q308" s="91" t="str">
        <f>IF('Act2'!$Q308&lt;&gt;"",'Act2'!$Q308,"")</f>
        <v/>
      </c>
      <c r="R308" s="93">
        <f>'Act2'!$C308</f>
        <v>0</v>
      </c>
      <c r="S308" s="85" t="str">
        <f>IF(AND(Q308&lt;&gt;$N308,Q308&lt;&gt;""),"*","")</f>
        <v/>
      </c>
      <c r="T308" s="91" t="str">
        <f>IF('Act3'!$Q308&lt;&gt;"",'Act3'!$Q308,"")</f>
        <v/>
      </c>
      <c r="U308" s="93">
        <f>'Act3'!$C308</f>
        <v>0</v>
      </c>
      <c r="V308" s="85" t="str">
        <f>IF(AND(T308&lt;&gt;$N308,T308&lt;&gt;""),"*","")</f>
        <v/>
      </c>
      <c r="W308" s="91" t="str">
        <f>IF('Act4'!$Q308&lt;&gt;"",'Act4'!$Q308,"")</f>
        <v/>
      </c>
      <c r="X308" s="93">
        <f>'Act4'!$C308</f>
        <v>0</v>
      </c>
      <c r="Y308" s="85" t="str">
        <f t="shared" si="95"/>
        <v/>
      </c>
      <c r="Z308" s="91" t="str">
        <f>IF('Act5'!$Q308&lt;&gt;"",'Act5'!$Q308,"")</f>
        <v/>
      </c>
      <c r="AA308" s="93">
        <f>'Act5'!$C308</f>
        <v>0</v>
      </c>
      <c r="AB308" s="85" t="str">
        <f t="shared" si="96"/>
        <v/>
      </c>
      <c r="AC308" s="91" t="str">
        <f>IF('Act6'!$Q308&lt;&gt;"",'Act6'!$Q308,"")</f>
        <v/>
      </c>
      <c r="AD308" s="93">
        <f>'Act6'!$C308</f>
        <v>0</v>
      </c>
      <c r="AE308" s="85" t="str">
        <f t="shared" si="97"/>
        <v/>
      </c>
      <c r="AF308" s="39" t="str">
        <f>IF('Act7'!$Q308&lt;&gt;"",'Act7'!$Q308,"")</f>
        <v/>
      </c>
      <c r="AG308" s="97">
        <f>'Act7'!$C308</f>
        <v>0</v>
      </c>
      <c r="AH308" s="85" t="str">
        <f t="shared" si="98"/>
        <v/>
      </c>
      <c r="AI308" s="85" t="str">
        <f t="shared" si="99"/>
        <v/>
      </c>
      <c r="AJ308" s="39" t="str">
        <f>IF('Act8'!$Q308&lt;&gt;"",'Act8'!$Q308,"")</f>
        <v/>
      </c>
      <c r="AK308" s="97">
        <f>'Act8'!$C308</f>
        <v>0</v>
      </c>
      <c r="AL308" s="85" t="str">
        <f t="shared" si="100"/>
        <v/>
      </c>
      <c r="AM308" s="39" t="str">
        <f>IF('Act9'!$Q308&lt;&gt;"",'Act9'!$Q308,"")</f>
        <v/>
      </c>
      <c r="AN308" s="97">
        <f>'Act9'!$C308</f>
        <v>0</v>
      </c>
      <c r="AO308" s="85" t="str">
        <f t="shared" si="101"/>
        <v/>
      </c>
      <c r="AP308" s="39" t="str">
        <f>IF('Act10'!$Q308&lt;&gt;"",'Act10'!$Q308,"")</f>
        <v/>
      </c>
      <c r="AQ308" s="97">
        <f>'Act10'!$C308</f>
        <v>0</v>
      </c>
      <c r="AR308" s="85" t="str">
        <f t="shared" si="102"/>
        <v/>
      </c>
      <c r="AS308" s="91" t="str">
        <f>IF('Act11'!$Q308&lt;&gt;"",'Act11'!$Q308,"")</f>
        <v/>
      </c>
      <c r="AT308" s="97">
        <f>'Act11'!$C308</f>
        <v>0</v>
      </c>
      <c r="AU308" s="85" t="str">
        <f t="shared" si="103"/>
        <v/>
      </c>
      <c r="AV308" s="91" t="str">
        <f>IF('Act12'!$Q308&lt;&gt;"",'Act12'!$Q308,"")</f>
        <v/>
      </c>
      <c r="AW308" s="97">
        <f>'Act12'!$C308</f>
        <v>0</v>
      </c>
      <c r="AX308" s="85" t="str">
        <f t="shared" si="104"/>
        <v/>
      </c>
    </row>
    <row r="309" spans="2:50">
      <c r="B309" s="95">
        <f t="shared" si="84"/>
        <v>0</v>
      </c>
      <c r="C309" s="95">
        <f t="shared" si="85"/>
        <v>0</v>
      </c>
      <c r="D309" s="95">
        <f t="shared" si="86"/>
        <v>0</v>
      </c>
      <c r="E309" s="95">
        <f t="shared" si="87"/>
        <v>0</v>
      </c>
      <c r="F309" s="95">
        <f t="shared" si="88"/>
        <v>0</v>
      </c>
      <c r="G309" s="95">
        <f t="shared" si="89"/>
        <v>0</v>
      </c>
      <c r="H309" s="95">
        <f t="shared" si="90"/>
        <v>0</v>
      </c>
      <c r="I309" s="95">
        <f t="shared" si="91"/>
        <v>0</v>
      </c>
      <c r="J309" s="95">
        <f t="shared" si="92"/>
        <v>0</v>
      </c>
      <c r="K309" s="95">
        <f t="shared" si="93"/>
        <v>0</v>
      </c>
      <c r="L309" s="95">
        <f t="shared" si="94"/>
        <v>0</v>
      </c>
      <c r="M309" s="94"/>
      <c r="N309" s="91" t="str">
        <f>IF('Act1'!$Q309&lt;&gt;"",'Act1'!$Q309,"")</f>
        <v/>
      </c>
      <c r="O309" s="93">
        <f>'Act1'!$C309</f>
        <v>0</v>
      </c>
      <c r="P309" s="85"/>
      <c r="Q309" s="91" t="str">
        <f>IF('Act2'!$Q309&lt;&gt;"",'Act2'!$Q309,"")</f>
        <v/>
      </c>
      <c r="R309" s="93">
        <f>'Act2'!$C309</f>
        <v>0</v>
      </c>
      <c r="S309" s="85" t="str">
        <f>IF(AND(Q309&lt;&gt;$N309,Q309&lt;&gt;""),"*","")</f>
        <v/>
      </c>
      <c r="T309" s="91" t="str">
        <f>IF('Act3'!$Q309&lt;&gt;"",'Act3'!$Q309,"")</f>
        <v/>
      </c>
      <c r="U309" s="93">
        <f>'Act3'!$C309</f>
        <v>0</v>
      </c>
      <c r="V309" s="85" t="str">
        <f>IF(AND(T309&lt;&gt;$N309,T309&lt;&gt;""),"*","")</f>
        <v/>
      </c>
      <c r="W309" s="91" t="str">
        <f>IF('Act4'!$Q309&lt;&gt;"",'Act4'!$Q309,"")</f>
        <v/>
      </c>
      <c r="X309" s="93">
        <f>'Act4'!$C309</f>
        <v>0</v>
      </c>
      <c r="Y309" s="85" t="str">
        <f t="shared" si="95"/>
        <v/>
      </c>
      <c r="Z309" s="91" t="str">
        <f>IF('Act5'!$Q309&lt;&gt;"",'Act5'!$Q309,"")</f>
        <v/>
      </c>
      <c r="AA309" s="93">
        <f>'Act5'!$C309</f>
        <v>0</v>
      </c>
      <c r="AB309" s="85" t="str">
        <f t="shared" si="96"/>
        <v/>
      </c>
      <c r="AC309" s="91" t="str">
        <f>IF('Act6'!$Q309&lt;&gt;"",'Act6'!$Q309,"")</f>
        <v/>
      </c>
      <c r="AD309" s="93">
        <f>'Act6'!$C309</f>
        <v>0</v>
      </c>
      <c r="AE309" s="85" t="str">
        <f t="shared" si="97"/>
        <v/>
      </c>
      <c r="AF309" s="39" t="str">
        <f>IF('Act7'!$Q309&lt;&gt;"",'Act7'!$Q309,"")</f>
        <v/>
      </c>
      <c r="AG309" s="97">
        <f>'Act7'!$C309</f>
        <v>0</v>
      </c>
      <c r="AH309" s="85" t="str">
        <f t="shared" si="98"/>
        <v/>
      </c>
      <c r="AI309" s="85" t="str">
        <f t="shared" si="99"/>
        <v/>
      </c>
      <c r="AJ309" s="39" t="str">
        <f>IF('Act8'!$Q309&lt;&gt;"",'Act8'!$Q309,"")</f>
        <v/>
      </c>
      <c r="AK309" s="97">
        <f>'Act8'!$C309</f>
        <v>0</v>
      </c>
      <c r="AL309" s="85" t="str">
        <f t="shared" si="100"/>
        <v/>
      </c>
      <c r="AM309" s="39" t="str">
        <f>IF('Act9'!$Q309&lt;&gt;"",'Act9'!$Q309,"")</f>
        <v/>
      </c>
      <c r="AN309" s="97">
        <f>'Act9'!$C309</f>
        <v>0</v>
      </c>
      <c r="AO309" s="85" t="str">
        <f t="shared" si="101"/>
        <v/>
      </c>
      <c r="AP309" s="39" t="str">
        <f>IF('Act10'!$Q309&lt;&gt;"",'Act10'!$Q309,"")</f>
        <v/>
      </c>
      <c r="AQ309" s="97">
        <f>'Act10'!$C309</f>
        <v>0</v>
      </c>
      <c r="AR309" s="85" t="str">
        <f t="shared" si="102"/>
        <v/>
      </c>
      <c r="AS309" s="91" t="str">
        <f>IF('Act11'!$Q309&lt;&gt;"",'Act11'!$Q309,"")</f>
        <v/>
      </c>
      <c r="AT309" s="97">
        <f>'Act11'!$C309</f>
        <v>0</v>
      </c>
      <c r="AU309" s="85" t="str">
        <f t="shared" si="103"/>
        <v/>
      </c>
      <c r="AV309" s="91" t="str">
        <f>IF('Act12'!$Q309&lt;&gt;"",'Act12'!$Q309,"")</f>
        <v/>
      </c>
      <c r="AW309" s="97">
        <f>'Act12'!$C309</f>
        <v>0</v>
      </c>
      <c r="AX309" s="85" t="str">
        <f t="shared" si="104"/>
        <v/>
      </c>
    </row>
    <row r="310" spans="2:50">
      <c r="B310" s="95">
        <f t="shared" si="84"/>
        <v>0</v>
      </c>
      <c r="C310" s="95">
        <f t="shared" si="85"/>
        <v>0</v>
      </c>
      <c r="D310" s="95">
        <f t="shared" si="86"/>
        <v>0</v>
      </c>
      <c r="E310" s="95">
        <f t="shared" si="87"/>
        <v>0</v>
      </c>
      <c r="F310" s="95">
        <f t="shared" si="88"/>
        <v>0</v>
      </c>
      <c r="G310" s="95">
        <f t="shared" si="89"/>
        <v>0</v>
      </c>
      <c r="H310" s="95">
        <f t="shared" si="90"/>
        <v>0</v>
      </c>
      <c r="I310" s="95">
        <f t="shared" si="91"/>
        <v>0</v>
      </c>
      <c r="J310" s="95">
        <f t="shared" si="92"/>
        <v>0</v>
      </c>
      <c r="K310" s="95">
        <f t="shared" si="93"/>
        <v>0</v>
      </c>
      <c r="L310" s="95">
        <f t="shared" si="94"/>
        <v>0</v>
      </c>
      <c r="M310" s="94"/>
      <c r="N310" s="91" t="str">
        <f>IF('Act1'!$Q310&lt;&gt;"",'Act1'!$Q310,"")</f>
        <v/>
      </c>
      <c r="O310" s="93">
        <f>'Act1'!$C310</f>
        <v>0</v>
      </c>
      <c r="P310" s="85"/>
      <c r="Q310" s="91" t="str">
        <f>IF('Act2'!$Q310&lt;&gt;"",'Act2'!$Q310,"")</f>
        <v/>
      </c>
      <c r="R310" s="93">
        <f>'Act2'!$C310</f>
        <v>0</v>
      </c>
      <c r="S310" s="85" t="str">
        <f>IF(AND(Q310&lt;&gt;$N310,Q310&lt;&gt;""),"*","")</f>
        <v/>
      </c>
      <c r="T310" s="91" t="str">
        <f>IF('Act3'!$Q310&lt;&gt;"",'Act3'!$Q310,"")</f>
        <v/>
      </c>
      <c r="U310" s="93">
        <f>'Act3'!$C310</f>
        <v>0</v>
      </c>
      <c r="V310" s="85" t="str">
        <f>IF(AND(T310&lt;&gt;$N310,T310&lt;&gt;""),"*","")</f>
        <v/>
      </c>
      <c r="W310" s="91" t="str">
        <f>IF('Act4'!$Q310&lt;&gt;"",'Act4'!$Q310,"")</f>
        <v/>
      </c>
      <c r="X310" s="93">
        <f>'Act4'!$C310</f>
        <v>0</v>
      </c>
      <c r="Y310" s="85" t="str">
        <f t="shared" si="95"/>
        <v/>
      </c>
      <c r="Z310" s="91" t="str">
        <f>IF('Act5'!$Q310&lt;&gt;"",'Act5'!$Q310,"")</f>
        <v/>
      </c>
      <c r="AA310" s="93">
        <f>'Act5'!$C310</f>
        <v>0</v>
      </c>
      <c r="AB310" s="85" t="str">
        <f t="shared" si="96"/>
        <v/>
      </c>
      <c r="AC310" s="91" t="str">
        <f>IF('Act6'!$Q310&lt;&gt;"",'Act6'!$Q310,"")</f>
        <v/>
      </c>
      <c r="AD310" s="93">
        <f>'Act6'!$C310</f>
        <v>0</v>
      </c>
      <c r="AE310" s="85" t="str">
        <f t="shared" si="97"/>
        <v/>
      </c>
      <c r="AF310" s="39" t="str">
        <f>IF('Act7'!$Q310&lt;&gt;"",'Act7'!$Q310,"")</f>
        <v/>
      </c>
      <c r="AG310" s="97">
        <f>'Act7'!$C310</f>
        <v>0</v>
      </c>
      <c r="AH310" s="85" t="str">
        <f t="shared" si="98"/>
        <v/>
      </c>
      <c r="AI310" s="85" t="str">
        <f t="shared" si="99"/>
        <v/>
      </c>
      <c r="AJ310" s="39" t="str">
        <f>IF('Act8'!$Q310&lt;&gt;"",'Act8'!$Q310,"")</f>
        <v/>
      </c>
      <c r="AK310" s="97">
        <f>'Act8'!$C310</f>
        <v>0</v>
      </c>
      <c r="AL310" s="85" t="str">
        <f t="shared" si="100"/>
        <v/>
      </c>
      <c r="AM310" s="39" t="str">
        <f>IF('Act9'!$Q310&lt;&gt;"",'Act9'!$Q310,"")</f>
        <v/>
      </c>
      <c r="AN310" s="97">
        <f>'Act9'!$C310</f>
        <v>0</v>
      </c>
      <c r="AO310" s="85" t="str">
        <f t="shared" si="101"/>
        <v/>
      </c>
      <c r="AP310" s="39" t="str">
        <f>IF('Act10'!$Q310&lt;&gt;"",'Act10'!$Q310,"")</f>
        <v/>
      </c>
      <c r="AQ310" s="97">
        <f>'Act10'!$C310</f>
        <v>0</v>
      </c>
      <c r="AR310" s="85" t="str">
        <f t="shared" si="102"/>
        <v/>
      </c>
      <c r="AS310" s="91" t="str">
        <f>IF('Act11'!$Q310&lt;&gt;"",'Act11'!$Q310,"")</f>
        <v/>
      </c>
      <c r="AT310" s="97">
        <f>'Act11'!$C310</f>
        <v>0</v>
      </c>
      <c r="AU310" s="85" t="str">
        <f t="shared" si="103"/>
        <v/>
      </c>
      <c r="AV310" s="91" t="str">
        <f>IF('Act12'!$Q310&lt;&gt;"",'Act12'!$Q310,"")</f>
        <v/>
      </c>
      <c r="AW310" s="97">
        <f>'Act12'!$C310</f>
        <v>0</v>
      </c>
      <c r="AX310" s="85" t="str">
        <f t="shared" si="104"/>
        <v/>
      </c>
    </row>
    <row r="311" spans="2:50">
      <c r="B311" s="95">
        <f t="shared" si="84"/>
        <v>0</v>
      </c>
      <c r="C311" s="95">
        <f t="shared" si="85"/>
        <v>0</v>
      </c>
      <c r="D311" s="95">
        <f t="shared" si="86"/>
        <v>0</v>
      </c>
      <c r="E311" s="95">
        <f t="shared" si="87"/>
        <v>0</v>
      </c>
      <c r="F311" s="95">
        <f t="shared" si="88"/>
        <v>0</v>
      </c>
      <c r="G311" s="95">
        <f t="shared" si="89"/>
        <v>0</v>
      </c>
      <c r="H311" s="95">
        <f t="shared" si="90"/>
        <v>0</v>
      </c>
      <c r="I311" s="95">
        <f t="shared" si="91"/>
        <v>0</v>
      </c>
      <c r="J311" s="95">
        <f t="shared" si="92"/>
        <v>0</v>
      </c>
      <c r="K311" s="95">
        <f t="shared" si="93"/>
        <v>0</v>
      </c>
      <c r="L311" s="95">
        <f t="shared" si="94"/>
        <v>0</v>
      </c>
      <c r="M311" s="94"/>
      <c r="N311" s="91" t="str">
        <f>IF('Act1'!$Q311&lt;&gt;"",'Act1'!$Q311,"")</f>
        <v/>
      </c>
      <c r="O311" s="93">
        <f>'Act1'!$C311</f>
        <v>0</v>
      </c>
      <c r="P311" s="85"/>
      <c r="Q311" s="91" t="str">
        <f>IF('Act2'!$Q311&lt;&gt;"",'Act2'!$Q311,"")</f>
        <v/>
      </c>
      <c r="R311" s="93">
        <f>'Act2'!$C311</f>
        <v>0</v>
      </c>
      <c r="S311" s="85" t="str">
        <f>IF(AND(Q311&lt;&gt;$N311,Q311&lt;&gt;""),"*","")</f>
        <v/>
      </c>
      <c r="T311" s="91" t="str">
        <f>IF('Act3'!$Q311&lt;&gt;"",'Act3'!$Q311,"")</f>
        <v/>
      </c>
      <c r="U311" s="93">
        <f>'Act3'!$C311</f>
        <v>0</v>
      </c>
      <c r="V311" s="85" t="str">
        <f>IF(AND(T311&lt;&gt;$N311,T311&lt;&gt;""),"*","")</f>
        <v/>
      </c>
      <c r="W311" s="91" t="str">
        <f>IF('Act4'!$Q311&lt;&gt;"",'Act4'!$Q311,"")</f>
        <v/>
      </c>
      <c r="X311" s="93">
        <f>'Act4'!$C311</f>
        <v>0</v>
      </c>
      <c r="Y311" s="85" t="str">
        <f t="shared" si="95"/>
        <v/>
      </c>
      <c r="Z311" s="91" t="str">
        <f>IF('Act5'!$Q311&lt;&gt;"",'Act5'!$Q311,"")</f>
        <v/>
      </c>
      <c r="AA311" s="93">
        <f>'Act5'!$C311</f>
        <v>0</v>
      </c>
      <c r="AB311" s="85" t="str">
        <f t="shared" si="96"/>
        <v/>
      </c>
      <c r="AC311" s="91" t="str">
        <f>IF('Act6'!$Q311&lt;&gt;"",'Act6'!$Q311,"")</f>
        <v/>
      </c>
      <c r="AD311" s="93">
        <f>'Act6'!$C311</f>
        <v>0</v>
      </c>
      <c r="AE311" s="85" t="str">
        <f t="shared" si="97"/>
        <v/>
      </c>
      <c r="AF311" s="39" t="str">
        <f>IF('Act7'!$Q311&lt;&gt;"",'Act7'!$Q311,"")</f>
        <v/>
      </c>
      <c r="AG311" s="97">
        <f>'Act7'!$C311</f>
        <v>0</v>
      </c>
      <c r="AH311" s="85" t="str">
        <f t="shared" si="98"/>
        <v/>
      </c>
      <c r="AI311" s="85" t="str">
        <f t="shared" si="99"/>
        <v/>
      </c>
      <c r="AJ311" s="39" t="str">
        <f>IF('Act8'!$Q311&lt;&gt;"",'Act8'!$Q311,"")</f>
        <v/>
      </c>
      <c r="AK311" s="97">
        <f>'Act8'!$C311</f>
        <v>0</v>
      </c>
      <c r="AL311" s="85" t="str">
        <f t="shared" si="100"/>
        <v/>
      </c>
      <c r="AM311" s="39" t="str">
        <f>IF('Act9'!$Q311&lt;&gt;"",'Act9'!$Q311,"")</f>
        <v/>
      </c>
      <c r="AN311" s="97">
        <f>'Act9'!$C311</f>
        <v>0</v>
      </c>
      <c r="AO311" s="85" t="str">
        <f t="shared" si="101"/>
        <v/>
      </c>
      <c r="AP311" s="39" t="str">
        <f>IF('Act10'!$Q311&lt;&gt;"",'Act10'!$Q311,"")</f>
        <v/>
      </c>
      <c r="AQ311" s="97">
        <f>'Act10'!$C311</f>
        <v>0</v>
      </c>
      <c r="AR311" s="85" t="str">
        <f t="shared" si="102"/>
        <v/>
      </c>
      <c r="AS311" s="91" t="str">
        <f>IF('Act11'!$Q311&lt;&gt;"",'Act11'!$Q311,"")</f>
        <v/>
      </c>
      <c r="AT311" s="97">
        <f>'Act11'!$C311</f>
        <v>0</v>
      </c>
      <c r="AU311" s="85" t="str">
        <f t="shared" si="103"/>
        <v/>
      </c>
      <c r="AV311" s="91" t="str">
        <f>IF('Act12'!$Q311&lt;&gt;"",'Act12'!$Q311,"")</f>
        <v/>
      </c>
      <c r="AW311" s="97">
        <f>'Act12'!$C311</f>
        <v>0</v>
      </c>
      <c r="AX311" s="85" t="str">
        <f t="shared" si="104"/>
        <v/>
      </c>
    </row>
    <row r="312" spans="2:50">
      <c r="B312" s="95">
        <f t="shared" si="84"/>
        <v>0</v>
      </c>
      <c r="C312" s="95">
        <f t="shared" si="85"/>
        <v>0</v>
      </c>
      <c r="D312" s="95">
        <f t="shared" si="86"/>
        <v>0</v>
      </c>
      <c r="E312" s="95">
        <f t="shared" si="87"/>
        <v>0</v>
      </c>
      <c r="F312" s="95">
        <f t="shared" si="88"/>
        <v>0</v>
      </c>
      <c r="G312" s="95">
        <f t="shared" si="89"/>
        <v>0</v>
      </c>
      <c r="H312" s="95">
        <f t="shared" si="90"/>
        <v>0</v>
      </c>
      <c r="I312" s="95">
        <f t="shared" si="91"/>
        <v>0</v>
      </c>
      <c r="J312" s="95">
        <f t="shared" si="92"/>
        <v>0</v>
      </c>
      <c r="K312" s="95">
        <f t="shared" si="93"/>
        <v>0</v>
      </c>
      <c r="L312" s="95">
        <f t="shared" si="94"/>
        <v>0</v>
      </c>
      <c r="M312" s="94"/>
      <c r="N312" s="91" t="str">
        <f>IF('Act1'!$Q312&lt;&gt;"",'Act1'!$Q312,"")</f>
        <v/>
      </c>
      <c r="O312" s="93">
        <f>'Act1'!$C312</f>
        <v>0</v>
      </c>
      <c r="P312" s="85"/>
      <c r="Q312" s="91" t="str">
        <f>IF('Act2'!$Q312&lt;&gt;"",'Act2'!$Q312,"")</f>
        <v/>
      </c>
      <c r="R312" s="93">
        <f>'Act2'!$C312</f>
        <v>0</v>
      </c>
      <c r="S312" s="85" t="str">
        <f>IF(AND(Q312&lt;&gt;$N312,Q312&lt;&gt;""),"*","")</f>
        <v/>
      </c>
      <c r="T312" s="91" t="str">
        <f>IF('Act3'!$Q312&lt;&gt;"",'Act3'!$Q312,"")</f>
        <v/>
      </c>
      <c r="U312" s="93">
        <f>'Act3'!$C312</f>
        <v>0</v>
      </c>
      <c r="V312" s="85" t="str">
        <f>IF(AND(T312&lt;&gt;$N312,T312&lt;&gt;""),"*","")</f>
        <v/>
      </c>
      <c r="W312" s="91" t="str">
        <f>IF('Act4'!$Q312&lt;&gt;"",'Act4'!$Q312,"")</f>
        <v/>
      </c>
      <c r="X312" s="93">
        <f>'Act4'!$C312</f>
        <v>0</v>
      </c>
      <c r="Y312" s="85" t="str">
        <f t="shared" si="95"/>
        <v/>
      </c>
      <c r="Z312" s="91" t="str">
        <f>IF('Act5'!$Q312&lt;&gt;"",'Act5'!$Q312,"")</f>
        <v/>
      </c>
      <c r="AA312" s="93">
        <f>'Act5'!$C312</f>
        <v>0</v>
      </c>
      <c r="AB312" s="85" t="str">
        <f t="shared" si="96"/>
        <v/>
      </c>
      <c r="AC312" s="91" t="str">
        <f>IF('Act6'!$Q312&lt;&gt;"",'Act6'!$Q312,"")</f>
        <v/>
      </c>
      <c r="AD312" s="93">
        <f>'Act6'!$C312</f>
        <v>0</v>
      </c>
      <c r="AE312" s="85" t="str">
        <f t="shared" si="97"/>
        <v/>
      </c>
      <c r="AF312" s="39" t="str">
        <f>IF('Act7'!$Q312&lt;&gt;"",'Act7'!$Q312,"")</f>
        <v/>
      </c>
      <c r="AG312" s="97">
        <f>'Act7'!$C312</f>
        <v>0</v>
      </c>
      <c r="AH312" s="85" t="str">
        <f t="shared" si="98"/>
        <v/>
      </c>
      <c r="AI312" s="85" t="str">
        <f t="shared" si="99"/>
        <v/>
      </c>
      <c r="AJ312" s="39" t="str">
        <f>IF('Act8'!$Q312&lt;&gt;"",'Act8'!$Q312,"")</f>
        <v/>
      </c>
      <c r="AK312" s="97">
        <f>'Act8'!$C312</f>
        <v>0</v>
      </c>
      <c r="AL312" s="85" t="str">
        <f t="shared" si="100"/>
        <v/>
      </c>
      <c r="AM312" s="39" t="str">
        <f>IF('Act9'!$Q312&lt;&gt;"",'Act9'!$Q312,"")</f>
        <v/>
      </c>
      <c r="AN312" s="97">
        <f>'Act9'!$C312</f>
        <v>0</v>
      </c>
      <c r="AO312" s="85" t="str">
        <f t="shared" si="101"/>
        <v/>
      </c>
      <c r="AP312" s="39" t="str">
        <f>IF('Act10'!$Q312&lt;&gt;"",'Act10'!$Q312,"")</f>
        <v/>
      </c>
      <c r="AQ312" s="97">
        <f>'Act10'!$C312</f>
        <v>0</v>
      </c>
      <c r="AR312" s="85" t="str">
        <f t="shared" si="102"/>
        <v/>
      </c>
      <c r="AS312" s="91" t="str">
        <f>IF('Act11'!$Q312&lt;&gt;"",'Act11'!$Q312,"")</f>
        <v/>
      </c>
      <c r="AT312" s="97">
        <f>'Act11'!$C312</f>
        <v>0</v>
      </c>
      <c r="AU312" s="85" t="str">
        <f t="shared" si="103"/>
        <v/>
      </c>
      <c r="AV312" s="91" t="str">
        <f>IF('Act12'!$Q312&lt;&gt;"",'Act12'!$Q312,"")</f>
        <v/>
      </c>
      <c r="AW312" s="97">
        <f>'Act12'!$C312</f>
        <v>0</v>
      </c>
      <c r="AX312" s="85" t="str">
        <f t="shared" si="104"/>
        <v/>
      </c>
    </row>
    <row r="313" spans="2:50">
      <c r="B313" s="95">
        <f t="shared" si="84"/>
        <v>0</v>
      </c>
      <c r="C313" s="95">
        <f t="shared" si="85"/>
        <v>0</v>
      </c>
      <c r="D313" s="95">
        <f t="shared" si="86"/>
        <v>0</v>
      </c>
      <c r="E313" s="95">
        <f t="shared" si="87"/>
        <v>0</v>
      </c>
      <c r="F313" s="95">
        <f t="shared" si="88"/>
        <v>0</v>
      </c>
      <c r="G313" s="95">
        <f t="shared" si="89"/>
        <v>0</v>
      </c>
      <c r="H313" s="95">
        <f t="shared" si="90"/>
        <v>0</v>
      </c>
      <c r="I313" s="95">
        <f t="shared" si="91"/>
        <v>0</v>
      </c>
      <c r="J313" s="95">
        <f t="shared" si="92"/>
        <v>0</v>
      </c>
      <c r="K313" s="95">
        <f t="shared" si="93"/>
        <v>0</v>
      </c>
      <c r="L313" s="95">
        <f t="shared" si="94"/>
        <v>0</v>
      </c>
      <c r="M313" s="94"/>
      <c r="N313" s="91" t="str">
        <f>IF('Act1'!$Q313&lt;&gt;"",'Act1'!$Q313,"")</f>
        <v/>
      </c>
      <c r="O313" s="93">
        <f>'Act1'!$C313</f>
        <v>0</v>
      </c>
      <c r="P313" s="85"/>
      <c r="Q313" s="91" t="str">
        <f>IF('Act2'!$Q313&lt;&gt;"",'Act2'!$Q313,"")</f>
        <v/>
      </c>
      <c r="R313" s="93">
        <f>'Act2'!$C313</f>
        <v>0</v>
      </c>
      <c r="S313" s="85" t="str">
        <f>IF(AND(Q313&lt;&gt;$N313,Q313&lt;&gt;""),"*","")</f>
        <v/>
      </c>
      <c r="T313" s="91" t="str">
        <f>IF('Act3'!$Q313&lt;&gt;"",'Act3'!$Q313,"")</f>
        <v/>
      </c>
      <c r="U313" s="93">
        <f>'Act3'!$C313</f>
        <v>0</v>
      </c>
      <c r="V313" s="85" t="str">
        <f>IF(AND(T313&lt;&gt;$N313,T313&lt;&gt;""),"*","")</f>
        <v/>
      </c>
      <c r="W313" s="91" t="str">
        <f>IF('Act4'!$Q313&lt;&gt;"",'Act4'!$Q313,"")</f>
        <v/>
      </c>
      <c r="X313" s="93">
        <f>'Act4'!$C313</f>
        <v>0</v>
      </c>
      <c r="Y313" s="85" t="str">
        <f t="shared" si="95"/>
        <v/>
      </c>
      <c r="Z313" s="91" t="str">
        <f>IF('Act5'!$Q313&lt;&gt;"",'Act5'!$Q313,"")</f>
        <v/>
      </c>
      <c r="AA313" s="93">
        <f>'Act5'!$C313</f>
        <v>0</v>
      </c>
      <c r="AB313" s="85" t="str">
        <f t="shared" si="96"/>
        <v/>
      </c>
      <c r="AC313" s="91" t="str">
        <f>IF('Act6'!$Q313&lt;&gt;"",'Act6'!$Q313,"")</f>
        <v/>
      </c>
      <c r="AD313" s="93">
        <f>'Act6'!$C313</f>
        <v>0</v>
      </c>
      <c r="AE313" s="85" t="str">
        <f t="shared" si="97"/>
        <v/>
      </c>
      <c r="AF313" s="39" t="str">
        <f>IF('Act7'!$Q313&lt;&gt;"",'Act7'!$Q313,"")</f>
        <v/>
      </c>
      <c r="AG313" s="97">
        <f>'Act7'!$C313</f>
        <v>0</v>
      </c>
      <c r="AH313" s="85" t="str">
        <f t="shared" si="98"/>
        <v/>
      </c>
      <c r="AI313" s="85" t="str">
        <f t="shared" si="99"/>
        <v/>
      </c>
      <c r="AJ313" s="39" t="str">
        <f>IF('Act8'!$Q313&lt;&gt;"",'Act8'!$Q313,"")</f>
        <v/>
      </c>
      <c r="AK313" s="97">
        <f>'Act8'!$C313</f>
        <v>0</v>
      </c>
      <c r="AL313" s="85" t="str">
        <f t="shared" si="100"/>
        <v/>
      </c>
      <c r="AM313" s="39" t="str">
        <f>IF('Act9'!$Q313&lt;&gt;"",'Act9'!$Q313,"")</f>
        <v/>
      </c>
      <c r="AN313" s="97">
        <f>'Act9'!$C313</f>
        <v>0</v>
      </c>
      <c r="AO313" s="85" t="str">
        <f t="shared" si="101"/>
        <v/>
      </c>
      <c r="AP313" s="39" t="str">
        <f>IF('Act10'!$Q313&lt;&gt;"",'Act10'!$Q313,"")</f>
        <v/>
      </c>
      <c r="AQ313" s="97">
        <f>'Act10'!$C313</f>
        <v>0</v>
      </c>
      <c r="AR313" s="85" t="str">
        <f t="shared" si="102"/>
        <v/>
      </c>
      <c r="AS313" s="91" t="str">
        <f>IF('Act11'!$Q313&lt;&gt;"",'Act11'!$Q313,"")</f>
        <v/>
      </c>
      <c r="AT313" s="97">
        <f>'Act11'!$C313</f>
        <v>0</v>
      </c>
      <c r="AU313" s="85" t="str">
        <f t="shared" si="103"/>
        <v/>
      </c>
      <c r="AV313" s="91" t="str">
        <f>IF('Act12'!$Q313&lt;&gt;"",'Act12'!$Q313,"")</f>
        <v/>
      </c>
      <c r="AW313" s="97">
        <f>'Act12'!$C313</f>
        <v>0</v>
      </c>
      <c r="AX313" s="85" t="str">
        <f t="shared" si="104"/>
        <v/>
      </c>
    </row>
    <row r="314" spans="2:50">
      <c r="B314" s="95">
        <f t="shared" si="84"/>
        <v>0</v>
      </c>
      <c r="C314" s="95">
        <f t="shared" si="85"/>
        <v>0</v>
      </c>
      <c r="D314" s="95">
        <f t="shared" si="86"/>
        <v>0</v>
      </c>
      <c r="E314" s="95">
        <f t="shared" si="87"/>
        <v>0</v>
      </c>
      <c r="F314" s="95">
        <f t="shared" si="88"/>
        <v>0</v>
      </c>
      <c r="G314" s="95">
        <f t="shared" si="89"/>
        <v>0</v>
      </c>
      <c r="H314" s="95">
        <f t="shared" si="90"/>
        <v>0</v>
      </c>
      <c r="I314" s="95">
        <f t="shared" si="91"/>
        <v>0</v>
      </c>
      <c r="J314" s="95">
        <f t="shared" si="92"/>
        <v>0</v>
      </c>
      <c r="K314" s="95">
        <f t="shared" si="93"/>
        <v>0</v>
      </c>
      <c r="L314" s="95">
        <f t="shared" si="94"/>
        <v>0</v>
      </c>
      <c r="M314" s="94"/>
      <c r="N314" s="91" t="str">
        <f>IF('Act1'!$Q314&lt;&gt;"",'Act1'!$Q314,"")</f>
        <v/>
      </c>
      <c r="O314" s="93">
        <f>'Act1'!$C314</f>
        <v>0</v>
      </c>
      <c r="P314" s="85"/>
      <c r="Q314" s="91" t="str">
        <f>IF('Act2'!$Q314&lt;&gt;"",'Act2'!$Q314,"")</f>
        <v/>
      </c>
      <c r="R314" s="93">
        <f>'Act2'!$C314</f>
        <v>0</v>
      </c>
      <c r="S314" s="85" t="str">
        <f>IF(AND(Q314&lt;&gt;$N314,Q314&lt;&gt;""),"*","")</f>
        <v/>
      </c>
      <c r="T314" s="91" t="str">
        <f>IF('Act3'!$Q314&lt;&gt;"",'Act3'!$Q314,"")</f>
        <v/>
      </c>
      <c r="U314" s="93">
        <f>'Act3'!$C314</f>
        <v>0</v>
      </c>
      <c r="V314" s="85" t="str">
        <f>IF(AND(T314&lt;&gt;$N314,T314&lt;&gt;""),"*","")</f>
        <v/>
      </c>
      <c r="W314" s="91" t="str">
        <f>IF('Act4'!$Q314&lt;&gt;"",'Act4'!$Q314,"")</f>
        <v/>
      </c>
      <c r="X314" s="93">
        <f>'Act4'!$C314</f>
        <v>0</v>
      </c>
      <c r="Y314" s="85" t="str">
        <f t="shared" si="95"/>
        <v/>
      </c>
      <c r="Z314" s="91" t="str">
        <f>IF('Act5'!$Q314&lt;&gt;"",'Act5'!$Q314,"")</f>
        <v/>
      </c>
      <c r="AA314" s="93">
        <f>'Act5'!$C314</f>
        <v>0</v>
      </c>
      <c r="AB314" s="85" t="str">
        <f t="shared" si="96"/>
        <v/>
      </c>
      <c r="AC314" s="91" t="str">
        <f>IF('Act6'!$Q314&lt;&gt;"",'Act6'!$Q314,"")</f>
        <v/>
      </c>
      <c r="AD314" s="93">
        <f>'Act6'!$C314</f>
        <v>0</v>
      </c>
      <c r="AE314" s="85" t="str">
        <f t="shared" si="97"/>
        <v/>
      </c>
      <c r="AF314" s="39" t="str">
        <f>IF('Act7'!$Q314&lt;&gt;"",'Act7'!$Q314,"")</f>
        <v/>
      </c>
      <c r="AG314" s="97">
        <f>'Act7'!$C314</f>
        <v>0</v>
      </c>
      <c r="AH314" s="85" t="str">
        <f t="shared" si="98"/>
        <v/>
      </c>
      <c r="AI314" s="85" t="str">
        <f t="shared" si="99"/>
        <v/>
      </c>
      <c r="AJ314" s="39" t="str">
        <f>IF('Act8'!$Q314&lt;&gt;"",'Act8'!$Q314,"")</f>
        <v/>
      </c>
      <c r="AK314" s="97">
        <f>'Act8'!$C314</f>
        <v>0</v>
      </c>
      <c r="AL314" s="85" t="str">
        <f t="shared" si="100"/>
        <v/>
      </c>
      <c r="AM314" s="39" t="str">
        <f>IF('Act9'!$Q314&lt;&gt;"",'Act9'!$Q314,"")</f>
        <v/>
      </c>
      <c r="AN314" s="97">
        <f>'Act9'!$C314</f>
        <v>0</v>
      </c>
      <c r="AO314" s="85" t="str">
        <f t="shared" si="101"/>
        <v/>
      </c>
      <c r="AP314" s="39" t="str">
        <f>IF('Act10'!$Q314&lt;&gt;"",'Act10'!$Q314,"")</f>
        <v/>
      </c>
      <c r="AQ314" s="97">
        <f>'Act10'!$C314</f>
        <v>0</v>
      </c>
      <c r="AR314" s="85" t="str">
        <f t="shared" si="102"/>
        <v/>
      </c>
      <c r="AS314" s="91" t="str">
        <f>IF('Act11'!$Q314&lt;&gt;"",'Act11'!$Q314,"")</f>
        <v/>
      </c>
      <c r="AT314" s="97">
        <f>'Act11'!$C314</f>
        <v>0</v>
      </c>
      <c r="AU314" s="85" t="str">
        <f t="shared" si="103"/>
        <v/>
      </c>
      <c r="AV314" s="91" t="str">
        <f>IF('Act12'!$Q314&lt;&gt;"",'Act12'!$Q314,"")</f>
        <v/>
      </c>
      <c r="AW314" s="97">
        <f>'Act12'!$C314</f>
        <v>0</v>
      </c>
      <c r="AX314" s="85" t="str">
        <f t="shared" si="104"/>
        <v/>
      </c>
    </row>
    <row r="315" spans="2:50">
      <c r="B315" s="95">
        <f t="shared" si="84"/>
        <v>0</v>
      </c>
      <c r="C315" s="95">
        <f t="shared" si="85"/>
        <v>0</v>
      </c>
      <c r="D315" s="95">
        <f t="shared" si="86"/>
        <v>0</v>
      </c>
      <c r="E315" s="95">
        <f t="shared" si="87"/>
        <v>0</v>
      </c>
      <c r="F315" s="95">
        <f t="shared" si="88"/>
        <v>0</v>
      </c>
      <c r="G315" s="95">
        <f t="shared" si="89"/>
        <v>0</v>
      </c>
      <c r="H315" s="95">
        <f t="shared" si="90"/>
        <v>0</v>
      </c>
      <c r="I315" s="95">
        <f t="shared" si="91"/>
        <v>0</v>
      </c>
      <c r="J315" s="95">
        <f t="shared" si="92"/>
        <v>0</v>
      </c>
      <c r="K315" s="95">
        <f t="shared" si="93"/>
        <v>0</v>
      </c>
      <c r="L315" s="95">
        <f t="shared" si="94"/>
        <v>0</v>
      </c>
      <c r="M315" s="94"/>
      <c r="N315" s="91" t="str">
        <f>IF('Act1'!$Q315&lt;&gt;"",'Act1'!$Q315,"")</f>
        <v/>
      </c>
      <c r="O315" s="93">
        <f>'Act1'!$C315</f>
        <v>0</v>
      </c>
      <c r="P315" s="85"/>
      <c r="Q315" s="91" t="str">
        <f>IF('Act2'!$Q315&lt;&gt;"",'Act2'!$Q315,"")</f>
        <v/>
      </c>
      <c r="R315" s="93">
        <f>'Act2'!$C315</f>
        <v>0</v>
      </c>
      <c r="S315" s="85" t="str">
        <f>IF(AND(Q315&lt;&gt;$N315,Q315&lt;&gt;""),"*","")</f>
        <v/>
      </c>
      <c r="T315" s="91" t="str">
        <f>IF('Act3'!$Q315&lt;&gt;"",'Act3'!$Q315,"")</f>
        <v/>
      </c>
      <c r="U315" s="93">
        <f>'Act3'!$C315</f>
        <v>0</v>
      </c>
      <c r="V315" s="85" t="str">
        <f>IF(AND(T315&lt;&gt;$N315,T315&lt;&gt;""),"*","")</f>
        <v/>
      </c>
      <c r="W315" s="91" t="str">
        <f>IF('Act4'!$Q315&lt;&gt;"",'Act4'!$Q315,"")</f>
        <v/>
      </c>
      <c r="X315" s="93">
        <f>'Act4'!$C315</f>
        <v>0</v>
      </c>
      <c r="Y315" s="85" t="str">
        <f t="shared" si="95"/>
        <v/>
      </c>
      <c r="Z315" s="91" t="str">
        <f>IF('Act5'!$Q315&lt;&gt;"",'Act5'!$Q315,"")</f>
        <v/>
      </c>
      <c r="AA315" s="93">
        <f>'Act5'!$C315</f>
        <v>0</v>
      </c>
      <c r="AB315" s="85" t="str">
        <f t="shared" si="96"/>
        <v/>
      </c>
      <c r="AC315" s="91" t="str">
        <f>IF('Act6'!$Q315&lt;&gt;"",'Act6'!$Q315,"")</f>
        <v/>
      </c>
      <c r="AD315" s="93">
        <f>'Act6'!$C315</f>
        <v>0</v>
      </c>
      <c r="AE315" s="85" t="str">
        <f t="shared" si="97"/>
        <v/>
      </c>
      <c r="AF315" s="39" t="str">
        <f>IF('Act7'!$Q315&lt;&gt;"",'Act7'!$Q315,"")</f>
        <v/>
      </c>
      <c r="AG315" s="97">
        <f>'Act7'!$C315</f>
        <v>0</v>
      </c>
      <c r="AH315" s="85" t="str">
        <f t="shared" si="98"/>
        <v/>
      </c>
      <c r="AI315" s="85" t="str">
        <f t="shared" si="99"/>
        <v/>
      </c>
      <c r="AJ315" s="39" t="str">
        <f>IF('Act8'!$Q315&lt;&gt;"",'Act8'!$Q315,"")</f>
        <v/>
      </c>
      <c r="AK315" s="97">
        <f>'Act8'!$C315</f>
        <v>0</v>
      </c>
      <c r="AL315" s="85" t="str">
        <f t="shared" si="100"/>
        <v/>
      </c>
      <c r="AM315" s="39" t="str">
        <f>IF('Act9'!$Q315&lt;&gt;"",'Act9'!$Q315,"")</f>
        <v/>
      </c>
      <c r="AN315" s="97">
        <f>'Act9'!$C315</f>
        <v>0</v>
      </c>
      <c r="AO315" s="85" t="str">
        <f t="shared" si="101"/>
        <v/>
      </c>
      <c r="AP315" s="39" t="str">
        <f>IF('Act10'!$Q315&lt;&gt;"",'Act10'!$Q315,"")</f>
        <v/>
      </c>
      <c r="AQ315" s="97">
        <f>'Act10'!$C315</f>
        <v>0</v>
      </c>
      <c r="AR315" s="85" t="str">
        <f t="shared" si="102"/>
        <v/>
      </c>
      <c r="AS315" s="91" t="str">
        <f>IF('Act11'!$Q315&lt;&gt;"",'Act11'!$Q315,"")</f>
        <v/>
      </c>
      <c r="AT315" s="97">
        <f>'Act11'!$C315</f>
        <v>0</v>
      </c>
      <c r="AU315" s="85" t="str">
        <f t="shared" si="103"/>
        <v/>
      </c>
      <c r="AV315" s="91" t="str">
        <f>IF('Act12'!$Q315&lt;&gt;"",'Act12'!$Q315,"")</f>
        <v/>
      </c>
      <c r="AW315" s="97">
        <f>'Act12'!$C315</f>
        <v>0</v>
      </c>
      <c r="AX315" s="85" t="str">
        <f t="shared" si="104"/>
        <v/>
      </c>
    </row>
    <row r="316" spans="2:50">
      <c r="B316" s="95">
        <f t="shared" si="84"/>
        <v>0</v>
      </c>
      <c r="C316" s="95">
        <f t="shared" si="85"/>
        <v>0</v>
      </c>
      <c r="D316" s="95">
        <f t="shared" si="86"/>
        <v>0</v>
      </c>
      <c r="E316" s="95">
        <f t="shared" si="87"/>
        <v>0</v>
      </c>
      <c r="F316" s="95">
        <f t="shared" si="88"/>
        <v>0</v>
      </c>
      <c r="G316" s="95">
        <f t="shared" si="89"/>
        <v>0</v>
      </c>
      <c r="H316" s="95">
        <f t="shared" si="90"/>
        <v>0</v>
      </c>
      <c r="I316" s="95">
        <f t="shared" si="91"/>
        <v>0</v>
      </c>
      <c r="J316" s="95">
        <f t="shared" si="92"/>
        <v>0</v>
      </c>
      <c r="K316" s="95">
        <f t="shared" si="93"/>
        <v>0</v>
      </c>
      <c r="L316" s="95">
        <f t="shared" si="94"/>
        <v>0</v>
      </c>
      <c r="M316" s="94"/>
      <c r="N316" s="91" t="str">
        <f>IF('Act1'!$Q316&lt;&gt;"",'Act1'!$Q316,"")</f>
        <v/>
      </c>
      <c r="O316" s="93">
        <f>'Act1'!$C316</f>
        <v>0</v>
      </c>
      <c r="P316" s="85"/>
      <c r="Q316" s="91" t="str">
        <f>IF('Act2'!$Q316&lt;&gt;"",'Act2'!$Q316,"")</f>
        <v/>
      </c>
      <c r="R316" s="93">
        <f>'Act2'!$C316</f>
        <v>0</v>
      </c>
      <c r="S316" s="85" t="str">
        <f>IF(AND(Q316&lt;&gt;$N316,Q316&lt;&gt;""),"*","")</f>
        <v/>
      </c>
      <c r="T316" s="91" t="str">
        <f>IF('Act3'!$Q316&lt;&gt;"",'Act3'!$Q316,"")</f>
        <v/>
      </c>
      <c r="U316" s="93">
        <f>'Act3'!$C316</f>
        <v>0</v>
      </c>
      <c r="V316" s="85" t="str">
        <f>IF(AND(T316&lt;&gt;$N316,T316&lt;&gt;""),"*","")</f>
        <v/>
      </c>
      <c r="W316" s="91" t="str">
        <f>IF('Act4'!$Q316&lt;&gt;"",'Act4'!$Q316,"")</f>
        <v/>
      </c>
      <c r="X316" s="93">
        <f>'Act4'!$C316</f>
        <v>0</v>
      </c>
      <c r="Y316" s="85" t="str">
        <f t="shared" si="95"/>
        <v/>
      </c>
      <c r="Z316" s="91" t="str">
        <f>IF('Act5'!$Q316&lt;&gt;"",'Act5'!$Q316,"")</f>
        <v/>
      </c>
      <c r="AA316" s="93">
        <f>'Act5'!$C316</f>
        <v>0</v>
      </c>
      <c r="AB316" s="85" t="str">
        <f t="shared" si="96"/>
        <v/>
      </c>
      <c r="AC316" s="91" t="str">
        <f>IF('Act6'!$Q316&lt;&gt;"",'Act6'!$Q316,"")</f>
        <v/>
      </c>
      <c r="AD316" s="93">
        <f>'Act6'!$C316</f>
        <v>0</v>
      </c>
      <c r="AE316" s="85" t="str">
        <f t="shared" si="97"/>
        <v/>
      </c>
      <c r="AF316" s="39" t="str">
        <f>IF('Act7'!$Q316&lt;&gt;"",'Act7'!$Q316,"")</f>
        <v/>
      </c>
      <c r="AG316" s="97">
        <f>'Act7'!$C316</f>
        <v>0</v>
      </c>
      <c r="AH316" s="85" t="str">
        <f t="shared" si="98"/>
        <v/>
      </c>
      <c r="AI316" s="85" t="str">
        <f t="shared" si="99"/>
        <v/>
      </c>
      <c r="AJ316" s="39" t="str">
        <f>IF('Act8'!$Q316&lt;&gt;"",'Act8'!$Q316,"")</f>
        <v/>
      </c>
      <c r="AK316" s="97">
        <f>'Act8'!$C316</f>
        <v>0</v>
      </c>
      <c r="AL316" s="85" t="str">
        <f t="shared" si="100"/>
        <v/>
      </c>
      <c r="AM316" s="39" t="str">
        <f>IF('Act9'!$Q316&lt;&gt;"",'Act9'!$Q316,"")</f>
        <v/>
      </c>
      <c r="AN316" s="97">
        <f>'Act9'!$C316</f>
        <v>0</v>
      </c>
      <c r="AO316" s="85" t="str">
        <f t="shared" si="101"/>
        <v/>
      </c>
      <c r="AP316" s="39" t="str">
        <f>IF('Act10'!$Q316&lt;&gt;"",'Act10'!$Q316,"")</f>
        <v/>
      </c>
      <c r="AQ316" s="97">
        <f>'Act10'!$C316</f>
        <v>0</v>
      </c>
      <c r="AR316" s="85" t="str">
        <f t="shared" si="102"/>
        <v/>
      </c>
      <c r="AS316" s="91" t="str">
        <f>IF('Act11'!$Q316&lt;&gt;"",'Act11'!$Q316,"")</f>
        <v/>
      </c>
      <c r="AT316" s="97">
        <f>'Act11'!$C316</f>
        <v>0</v>
      </c>
      <c r="AU316" s="85" t="str">
        <f t="shared" si="103"/>
        <v/>
      </c>
      <c r="AV316" s="91" t="str">
        <f>IF('Act12'!$Q316&lt;&gt;"",'Act12'!$Q316,"")</f>
        <v/>
      </c>
      <c r="AW316" s="97">
        <f>'Act12'!$C316</f>
        <v>0</v>
      </c>
      <c r="AX316" s="85" t="str">
        <f t="shared" si="104"/>
        <v/>
      </c>
    </row>
    <row r="317" spans="2:50">
      <c r="B317" s="95">
        <f t="shared" si="84"/>
        <v>0</v>
      </c>
      <c r="C317" s="95">
        <f t="shared" si="85"/>
        <v>0</v>
      </c>
      <c r="D317" s="95">
        <f t="shared" si="86"/>
        <v>0</v>
      </c>
      <c r="E317" s="95">
        <f t="shared" si="87"/>
        <v>0</v>
      </c>
      <c r="F317" s="95">
        <f t="shared" si="88"/>
        <v>0</v>
      </c>
      <c r="G317" s="95">
        <f t="shared" si="89"/>
        <v>0</v>
      </c>
      <c r="H317" s="95">
        <f t="shared" si="90"/>
        <v>0</v>
      </c>
      <c r="I317" s="95">
        <f t="shared" si="91"/>
        <v>0</v>
      </c>
      <c r="J317" s="95">
        <f t="shared" si="92"/>
        <v>0</v>
      </c>
      <c r="K317" s="95">
        <f t="shared" si="93"/>
        <v>0</v>
      </c>
      <c r="L317" s="95">
        <f t="shared" si="94"/>
        <v>0</v>
      </c>
      <c r="M317" s="94"/>
      <c r="N317" s="91" t="str">
        <f>IF('Act1'!$Q317&lt;&gt;"",'Act1'!$Q317,"")</f>
        <v/>
      </c>
      <c r="O317" s="93">
        <f>'Act1'!$C317</f>
        <v>0</v>
      </c>
      <c r="P317" s="85"/>
      <c r="Q317" s="91" t="str">
        <f>IF('Act2'!$Q317&lt;&gt;"",'Act2'!$Q317,"")</f>
        <v/>
      </c>
      <c r="R317" s="93">
        <f>'Act2'!$C317</f>
        <v>0</v>
      </c>
      <c r="S317" s="85" t="str">
        <f>IF(AND(Q317&lt;&gt;$N317,Q317&lt;&gt;""),"*","")</f>
        <v/>
      </c>
      <c r="T317" s="91" t="str">
        <f>IF('Act3'!$Q317&lt;&gt;"",'Act3'!$Q317,"")</f>
        <v/>
      </c>
      <c r="U317" s="93">
        <f>'Act3'!$C317</f>
        <v>0</v>
      </c>
      <c r="V317" s="85" t="str">
        <f>IF(AND(T317&lt;&gt;$N317,T317&lt;&gt;""),"*","")</f>
        <v/>
      </c>
      <c r="W317" s="91" t="str">
        <f>IF('Act4'!$Q317&lt;&gt;"",'Act4'!$Q317,"")</f>
        <v/>
      </c>
      <c r="X317" s="93">
        <f>'Act4'!$C317</f>
        <v>0</v>
      </c>
      <c r="Y317" s="85" t="str">
        <f t="shared" si="95"/>
        <v/>
      </c>
      <c r="Z317" s="91" t="str">
        <f>IF('Act5'!$Q317&lt;&gt;"",'Act5'!$Q317,"")</f>
        <v/>
      </c>
      <c r="AA317" s="93">
        <f>'Act5'!$C317</f>
        <v>0</v>
      </c>
      <c r="AB317" s="85" t="str">
        <f t="shared" si="96"/>
        <v/>
      </c>
      <c r="AC317" s="91" t="str">
        <f>IF('Act6'!$Q317&lt;&gt;"",'Act6'!$Q317,"")</f>
        <v/>
      </c>
      <c r="AD317" s="93">
        <f>'Act6'!$C317</f>
        <v>0</v>
      </c>
      <c r="AE317" s="85" t="str">
        <f t="shared" si="97"/>
        <v/>
      </c>
      <c r="AF317" s="39" t="str">
        <f>IF('Act7'!$Q317&lt;&gt;"",'Act7'!$Q317,"")</f>
        <v/>
      </c>
      <c r="AG317" s="97">
        <f>'Act7'!$C317</f>
        <v>0</v>
      </c>
      <c r="AH317" s="85" t="str">
        <f t="shared" si="98"/>
        <v/>
      </c>
      <c r="AI317" s="85" t="str">
        <f t="shared" si="99"/>
        <v/>
      </c>
      <c r="AJ317" s="39" t="str">
        <f>IF('Act8'!$Q317&lt;&gt;"",'Act8'!$Q317,"")</f>
        <v/>
      </c>
      <c r="AK317" s="97">
        <f>'Act8'!$C317</f>
        <v>0</v>
      </c>
      <c r="AL317" s="85" t="str">
        <f t="shared" si="100"/>
        <v/>
      </c>
      <c r="AM317" s="39" t="str">
        <f>IF('Act9'!$Q317&lt;&gt;"",'Act9'!$Q317,"")</f>
        <v/>
      </c>
      <c r="AN317" s="97">
        <f>'Act9'!$C317</f>
        <v>0</v>
      </c>
      <c r="AO317" s="85" t="str">
        <f t="shared" si="101"/>
        <v/>
      </c>
      <c r="AP317" s="39" t="str">
        <f>IF('Act10'!$Q317&lt;&gt;"",'Act10'!$Q317,"")</f>
        <v/>
      </c>
      <c r="AQ317" s="97">
        <f>'Act10'!$C317</f>
        <v>0</v>
      </c>
      <c r="AR317" s="85" t="str">
        <f t="shared" si="102"/>
        <v/>
      </c>
      <c r="AS317" s="91" t="str">
        <f>IF('Act11'!$Q317&lt;&gt;"",'Act11'!$Q317,"")</f>
        <v/>
      </c>
      <c r="AT317" s="97">
        <f>'Act11'!$C317</f>
        <v>0</v>
      </c>
      <c r="AU317" s="85" t="str">
        <f t="shared" si="103"/>
        <v/>
      </c>
      <c r="AV317" s="91" t="str">
        <f>IF('Act12'!$Q317&lt;&gt;"",'Act12'!$Q317,"")</f>
        <v/>
      </c>
      <c r="AW317" s="97">
        <f>'Act12'!$C317</f>
        <v>0</v>
      </c>
      <c r="AX317" s="85" t="str">
        <f t="shared" si="104"/>
        <v/>
      </c>
    </row>
    <row r="318" spans="2:50">
      <c r="B318" s="95">
        <f t="shared" si="84"/>
        <v>0</v>
      </c>
      <c r="C318" s="95">
        <f t="shared" si="85"/>
        <v>0</v>
      </c>
      <c r="D318" s="95">
        <f t="shared" si="86"/>
        <v>0</v>
      </c>
      <c r="E318" s="95">
        <f t="shared" si="87"/>
        <v>0</v>
      </c>
      <c r="F318" s="95">
        <f t="shared" si="88"/>
        <v>0</v>
      </c>
      <c r="G318" s="95">
        <f t="shared" si="89"/>
        <v>0</v>
      </c>
      <c r="H318" s="95">
        <f t="shared" si="90"/>
        <v>0</v>
      </c>
      <c r="I318" s="95">
        <f t="shared" si="91"/>
        <v>0</v>
      </c>
      <c r="J318" s="95">
        <f t="shared" si="92"/>
        <v>0</v>
      </c>
      <c r="K318" s="95">
        <f t="shared" si="93"/>
        <v>0</v>
      </c>
      <c r="L318" s="95">
        <f t="shared" si="94"/>
        <v>0</v>
      </c>
      <c r="M318" s="94"/>
      <c r="N318" s="91" t="str">
        <f>IF('Act1'!$Q318&lt;&gt;"",'Act1'!$Q318,"")</f>
        <v/>
      </c>
      <c r="O318" s="93">
        <f>'Act1'!$C318</f>
        <v>0</v>
      </c>
      <c r="P318" s="85"/>
      <c r="Q318" s="91" t="str">
        <f>IF('Act2'!$Q318&lt;&gt;"",'Act2'!$Q318,"")</f>
        <v/>
      </c>
      <c r="R318" s="93">
        <f>'Act2'!$C318</f>
        <v>0</v>
      </c>
      <c r="S318" s="85" t="str">
        <f>IF(AND(Q318&lt;&gt;$N318,Q318&lt;&gt;""),"*","")</f>
        <v/>
      </c>
      <c r="T318" s="91" t="str">
        <f>IF('Act3'!$Q318&lt;&gt;"",'Act3'!$Q318,"")</f>
        <v/>
      </c>
      <c r="U318" s="93">
        <f>'Act3'!$C318</f>
        <v>0</v>
      </c>
      <c r="V318" s="85" t="str">
        <f>IF(AND(T318&lt;&gt;$N318,T318&lt;&gt;""),"*","")</f>
        <v/>
      </c>
      <c r="W318" s="91" t="str">
        <f>IF('Act4'!$Q318&lt;&gt;"",'Act4'!$Q318,"")</f>
        <v/>
      </c>
      <c r="X318" s="93">
        <f>'Act4'!$C318</f>
        <v>0</v>
      </c>
      <c r="Y318" s="85" t="str">
        <f t="shared" si="95"/>
        <v/>
      </c>
      <c r="Z318" s="91" t="str">
        <f>IF('Act5'!$Q318&lt;&gt;"",'Act5'!$Q318,"")</f>
        <v/>
      </c>
      <c r="AA318" s="93">
        <f>'Act5'!$C318</f>
        <v>0</v>
      </c>
      <c r="AB318" s="85" t="str">
        <f t="shared" si="96"/>
        <v/>
      </c>
      <c r="AC318" s="91" t="str">
        <f>IF('Act6'!$Q318&lt;&gt;"",'Act6'!$Q318,"")</f>
        <v/>
      </c>
      <c r="AD318" s="93">
        <f>'Act6'!$C318</f>
        <v>0</v>
      </c>
      <c r="AE318" s="85" t="str">
        <f t="shared" si="97"/>
        <v/>
      </c>
      <c r="AF318" s="39" t="str">
        <f>IF('Act7'!$Q318&lt;&gt;"",'Act7'!$Q318,"")</f>
        <v/>
      </c>
      <c r="AG318" s="97">
        <f>'Act7'!$C318</f>
        <v>0</v>
      </c>
      <c r="AH318" s="85" t="str">
        <f t="shared" si="98"/>
        <v/>
      </c>
      <c r="AI318" s="85" t="str">
        <f t="shared" si="99"/>
        <v/>
      </c>
      <c r="AJ318" s="39" t="str">
        <f>IF('Act8'!$Q318&lt;&gt;"",'Act8'!$Q318,"")</f>
        <v/>
      </c>
      <c r="AK318" s="97">
        <f>'Act8'!$C318</f>
        <v>0</v>
      </c>
      <c r="AL318" s="85" t="str">
        <f t="shared" si="100"/>
        <v/>
      </c>
      <c r="AM318" s="39" t="str">
        <f>IF('Act9'!$Q318&lt;&gt;"",'Act9'!$Q318,"")</f>
        <v/>
      </c>
      <c r="AN318" s="97">
        <f>'Act9'!$C318</f>
        <v>0</v>
      </c>
      <c r="AO318" s="85" t="str">
        <f t="shared" si="101"/>
        <v/>
      </c>
      <c r="AP318" s="39" t="str">
        <f>IF('Act10'!$Q318&lt;&gt;"",'Act10'!$Q318,"")</f>
        <v/>
      </c>
      <c r="AQ318" s="97">
        <f>'Act10'!$C318</f>
        <v>0</v>
      </c>
      <c r="AR318" s="85" t="str">
        <f t="shared" si="102"/>
        <v/>
      </c>
      <c r="AS318" s="91" t="str">
        <f>IF('Act11'!$Q318&lt;&gt;"",'Act11'!$Q318,"")</f>
        <v/>
      </c>
      <c r="AT318" s="97">
        <f>'Act11'!$C318</f>
        <v>0</v>
      </c>
      <c r="AU318" s="85" t="str">
        <f t="shared" si="103"/>
        <v/>
      </c>
      <c r="AV318" s="91" t="str">
        <f>IF('Act12'!$Q318&lt;&gt;"",'Act12'!$Q318,"")</f>
        <v/>
      </c>
      <c r="AW318" s="97">
        <f>'Act12'!$C318</f>
        <v>0</v>
      </c>
      <c r="AX318" s="85" t="str">
        <f t="shared" si="104"/>
        <v/>
      </c>
    </row>
    <row r="319" spans="2:50">
      <c r="B319" s="95">
        <f t="shared" si="84"/>
        <v>0</v>
      </c>
      <c r="C319" s="95">
        <f t="shared" si="85"/>
        <v>0</v>
      </c>
      <c r="D319" s="95">
        <f t="shared" si="86"/>
        <v>0</v>
      </c>
      <c r="E319" s="95">
        <f t="shared" si="87"/>
        <v>0</v>
      </c>
      <c r="F319" s="95">
        <f t="shared" si="88"/>
        <v>0</v>
      </c>
      <c r="G319" s="95">
        <f t="shared" si="89"/>
        <v>0</v>
      </c>
      <c r="H319" s="95">
        <f t="shared" si="90"/>
        <v>0</v>
      </c>
      <c r="I319" s="95">
        <f t="shared" si="91"/>
        <v>0</v>
      </c>
      <c r="J319" s="95">
        <f t="shared" si="92"/>
        <v>0</v>
      </c>
      <c r="K319" s="95">
        <f t="shared" si="93"/>
        <v>0</v>
      </c>
      <c r="L319" s="95">
        <f t="shared" si="94"/>
        <v>0</v>
      </c>
      <c r="M319" s="94"/>
      <c r="N319" s="91" t="str">
        <f>IF('Act1'!$Q319&lt;&gt;"",'Act1'!$Q319,"")</f>
        <v/>
      </c>
      <c r="O319" s="93">
        <f>'Act1'!$C319</f>
        <v>0</v>
      </c>
      <c r="P319" s="85"/>
      <c r="Q319" s="91" t="str">
        <f>IF('Act2'!$Q319&lt;&gt;"",'Act2'!$Q319,"")</f>
        <v/>
      </c>
      <c r="R319" s="93">
        <f>'Act2'!$C319</f>
        <v>0</v>
      </c>
      <c r="S319" s="85" t="str">
        <f>IF(AND(Q319&lt;&gt;$N319,Q319&lt;&gt;""),"*","")</f>
        <v/>
      </c>
      <c r="T319" s="91" t="str">
        <f>IF('Act3'!$Q319&lt;&gt;"",'Act3'!$Q319,"")</f>
        <v/>
      </c>
      <c r="U319" s="93">
        <f>'Act3'!$C319</f>
        <v>0</v>
      </c>
      <c r="V319" s="85" t="str">
        <f>IF(AND(T319&lt;&gt;$N319,T319&lt;&gt;""),"*","")</f>
        <v/>
      </c>
      <c r="W319" s="91" t="str">
        <f>IF('Act4'!$Q319&lt;&gt;"",'Act4'!$Q319,"")</f>
        <v/>
      </c>
      <c r="X319" s="93">
        <f>'Act4'!$C319</f>
        <v>0</v>
      </c>
      <c r="Y319" s="85" t="str">
        <f t="shared" si="95"/>
        <v/>
      </c>
      <c r="Z319" s="91" t="str">
        <f>IF('Act5'!$Q319&lt;&gt;"",'Act5'!$Q319,"")</f>
        <v/>
      </c>
      <c r="AA319" s="93">
        <f>'Act5'!$C319</f>
        <v>0</v>
      </c>
      <c r="AB319" s="85" t="str">
        <f t="shared" si="96"/>
        <v/>
      </c>
      <c r="AC319" s="91" t="str">
        <f>IF('Act6'!$Q319&lt;&gt;"",'Act6'!$Q319,"")</f>
        <v/>
      </c>
      <c r="AD319" s="93">
        <f>'Act6'!$C319</f>
        <v>0</v>
      </c>
      <c r="AE319" s="85" t="str">
        <f t="shared" si="97"/>
        <v/>
      </c>
      <c r="AF319" s="39" t="str">
        <f>IF('Act7'!$Q319&lt;&gt;"",'Act7'!$Q319,"")</f>
        <v/>
      </c>
      <c r="AG319" s="97">
        <f>'Act7'!$C319</f>
        <v>0</v>
      </c>
      <c r="AH319" s="85" t="str">
        <f t="shared" si="98"/>
        <v/>
      </c>
      <c r="AI319" s="85" t="str">
        <f t="shared" si="99"/>
        <v/>
      </c>
      <c r="AJ319" s="39" t="str">
        <f>IF('Act8'!$Q319&lt;&gt;"",'Act8'!$Q319,"")</f>
        <v/>
      </c>
      <c r="AK319" s="97">
        <f>'Act8'!$C319</f>
        <v>0</v>
      </c>
      <c r="AL319" s="85" t="str">
        <f t="shared" si="100"/>
        <v/>
      </c>
      <c r="AM319" s="39" t="str">
        <f>IF('Act9'!$Q319&lt;&gt;"",'Act9'!$Q319,"")</f>
        <v/>
      </c>
      <c r="AN319" s="97">
        <f>'Act9'!$C319</f>
        <v>0</v>
      </c>
      <c r="AO319" s="85" t="str">
        <f t="shared" si="101"/>
        <v/>
      </c>
      <c r="AP319" s="39" t="str">
        <f>IF('Act10'!$Q319&lt;&gt;"",'Act10'!$Q319,"")</f>
        <v/>
      </c>
      <c r="AQ319" s="97">
        <f>'Act10'!$C319</f>
        <v>0</v>
      </c>
      <c r="AR319" s="85" t="str">
        <f t="shared" si="102"/>
        <v/>
      </c>
      <c r="AS319" s="91" t="str">
        <f>IF('Act11'!$Q319&lt;&gt;"",'Act11'!$Q319,"")</f>
        <v/>
      </c>
      <c r="AT319" s="97">
        <f>'Act11'!$C319</f>
        <v>0</v>
      </c>
      <c r="AU319" s="85" t="str">
        <f t="shared" si="103"/>
        <v/>
      </c>
      <c r="AV319" s="91" t="str">
        <f>IF('Act12'!$Q319&lt;&gt;"",'Act12'!$Q319,"")</f>
        <v/>
      </c>
      <c r="AW319" s="97">
        <f>'Act12'!$C319</f>
        <v>0</v>
      </c>
      <c r="AX319" s="85" t="str">
        <f t="shared" si="104"/>
        <v/>
      </c>
    </row>
    <row r="320" spans="2:50">
      <c r="B320" s="95">
        <f t="shared" si="84"/>
        <v>0</v>
      </c>
      <c r="C320" s="95">
        <f t="shared" si="85"/>
        <v>0</v>
      </c>
      <c r="D320" s="95">
        <f t="shared" si="86"/>
        <v>0</v>
      </c>
      <c r="E320" s="95">
        <f t="shared" si="87"/>
        <v>0</v>
      </c>
      <c r="F320" s="95">
        <f t="shared" si="88"/>
        <v>0</v>
      </c>
      <c r="G320" s="95">
        <f t="shared" si="89"/>
        <v>0</v>
      </c>
      <c r="H320" s="95">
        <f t="shared" si="90"/>
        <v>0</v>
      </c>
      <c r="I320" s="95">
        <f t="shared" si="91"/>
        <v>0</v>
      </c>
      <c r="J320" s="95">
        <f t="shared" si="92"/>
        <v>0</v>
      </c>
      <c r="K320" s="95">
        <f t="shared" si="93"/>
        <v>0</v>
      </c>
      <c r="L320" s="95">
        <f t="shared" si="94"/>
        <v>0</v>
      </c>
      <c r="M320" s="94"/>
      <c r="N320" s="91" t="str">
        <f>IF('Act1'!$Q320&lt;&gt;"",'Act1'!$Q320,"")</f>
        <v/>
      </c>
      <c r="O320" s="93">
        <f>'Act1'!$C320</f>
        <v>0</v>
      </c>
      <c r="P320" s="85"/>
      <c r="Q320" s="91" t="str">
        <f>IF('Act2'!$Q320&lt;&gt;"",'Act2'!$Q320,"")</f>
        <v/>
      </c>
      <c r="R320" s="93">
        <f>'Act2'!$C320</f>
        <v>0</v>
      </c>
      <c r="S320" s="85" t="str">
        <f>IF(AND(Q320&lt;&gt;$N320,Q320&lt;&gt;""),"*","")</f>
        <v/>
      </c>
      <c r="T320" s="91" t="str">
        <f>IF('Act3'!$Q320&lt;&gt;"",'Act3'!$Q320,"")</f>
        <v/>
      </c>
      <c r="U320" s="93">
        <f>'Act3'!$C320</f>
        <v>0</v>
      </c>
      <c r="V320" s="85" t="str">
        <f>IF(AND(T320&lt;&gt;$N320,T320&lt;&gt;""),"*","")</f>
        <v/>
      </c>
      <c r="W320" s="91" t="str">
        <f>IF('Act4'!$Q320&lt;&gt;"",'Act4'!$Q320,"")</f>
        <v/>
      </c>
      <c r="X320" s="93">
        <f>'Act4'!$C320</f>
        <v>0</v>
      </c>
      <c r="Y320" s="85" t="str">
        <f t="shared" si="95"/>
        <v/>
      </c>
      <c r="Z320" s="91" t="str">
        <f>IF('Act5'!$Q320&lt;&gt;"",'Act5'!$Q320,"")</f>
        <v/>
      </c>
      <c r="AA320" s="93">
        <f>'Act5'!$C320</f>
        <v>0</v>
      </c>
      <c r="AB320" s="85" t="str">
        <f t="shared" si="96"/>
        <v/>
      </c>
      <c r="AC320" s="91" t="str">
        <f>IF('Act6'!$Q320&lt;&gt;"",'Act6'!$Q320,"")</f>
        <v/>
      </c>
      <c r="AD320" s="93">
        <f>'Act6'!$C320</f>
        <v>0</v>
      </c>
      <c r="AE320" s="85" t="str">
        <f t="shared" si="97"/>
        <v/>
      </c>
      <c r="AF320" s="39" t="str">
        <f>IF('Act7'!$Q320&lt;&gt;"",'Act7'!$Q320,"")</f>
        <v/>
      </c>
      <c r="AG320" s="97">
        <f>'Act7'!$C320</f>
        <v>0</v>
      </c>
      <c r="AH320" s="85" t="str">
        <f t="shared" si="98"/>
        <v/>
      </c>
      <c r="AI320" s="85" t="str">
        <f t="shared" si="99"/>
        <v/>
      </c>
      <c r="AJ320" s="39" t="str">
        <f>IF('Act8'!$Q320&lt;&gt;"",'Act8'!$Q320,"")</f>
        <v/>
      </c>
      <c r="AK320" s="97">
        <f>'Act8'!$C320</f>
        <v>0</v>
      </c>
      <c r="AL320" s="85" t="str">
        <f t="shared" si="100"/>
        <v/>
      </c>
      <c r="AM320" s="39" t="str">
        <f>IF('Act9'!$Q320&lt;&gt;"",'Act9'!$Q320,"")</f>
        <v/>
      </c>
      <c r="AN320" s="97">
        <f>'Act9'!$C320</f>
        <v>0</v>
      </c>
      <c r="AO320" s="85" t="str">
        <f t="shared" si="101"/>
        <v/>
      </c>
      <c r="AP320" s="39" t="str">
        <f>IF('Act10'!$Q320&lt;&gt;"",'Act10'!$Q320,"")</f>
        <v/>
      </c>
      <c r="AQ320" s="97">
        <f>'Act10'!$C320</f>
        <v>0</v>
      </c>
      <c r="AR320" s="85" t="str">
        <f t="shared" si="102"/>
        <v/>
      </c>
      <c r="AS320" s="91" t="str">
        <f>IF('Act11'!$Q320&lt;&gt;"",'Act11'!$Q320,"")</f>
        <v/>
      </c>
      <c r="AT320" s="97">
        <f>'Act11'!$C320</f>
        <v>0</v>
      </c>
      <c r="AU320" s="85" t="str">
        <f t="shared" si="103"/>
        <v/>
      </c>
      <c r="AV320" s="91" t="str">
        <f>IF('Act12'!$Q320&lt;&gt;"",'Act12'!$Q320,"")</f>
        <v/>
      </c>
      <c r="AW320" s="97">
        <f>'Act12'!$C320</f>
        <v>0</v>
      </c>
      <c r="AX320" s="85" t="str">
        <f t="shared" si="104"/>
        <v/>
      </c>
    </row>
    <row r="321" spans="19:50">
      <c r="S321" s="85" t="str">
        <f>IF(AND(Q321&lt;&gt;$N321,Q321&lt;&gt;""),"*","")</f>
        <v/>
      </c>
      <c r="V321" s="85" t="str">
        <f>IF(AND(T321&lt;&gt;$N321,T321&lt;&gt;""),"*","")</f>
        <v/>
      </c>
      <c r="Y321" s="85" t="str">
        <f>IF(AND(W321&lt;&gt;$N321,W321&lt;&gt;""),"*","")</f>
        <v/>
      </c>
      <c r="AB321" s="85" t="str">
        <f>IF(AND(Z321&lt;&gt;$N321,Z321&lt;&gt;""),"*","")</f>
        <v/>
      </c>
      <c r="AE321" s="85" t="str">
        <f>IF(AND(AC321&lt;&gt;$N321,AC321&lt;&gt;""),"*","")</f>
        <v/>
      </c>
      <c r="AH321" s="85" t="str">
        <f>IF(AND(AG321&lt;&gt;$N321,AG321&lt;&gt;""),"*","")</f>
        <v/>
      </c>
      <c r="AI321" s="85" t="str">
        <f>IF(AND(AF321&lt;&gt;$N321,AF321&lt;&gt;""),"*","")</f>
        <v/>
      </c>
      <c r="AL321" s="85" t="str">
        <f>IF(AND(AJ321&lt;&gt;$N321,AJ321&lt;&gt;""),"*","")</f>
        <v/>
      </c>
      <c r="AO321" s="85" t="str">
        <f>IF(AND(AM321&lt;&gt;$N321,AM321&lt;&gt;""),"*","")</f>
        <v/>
      </c>
      <c r="AR321" s="85" t="str">
        <f>IF(AND(AP321&lt;&gt;$N321,AP321&lt;&gt;""),"*","")</f>
        <v/>
      </c>
      <c r="AU321" s="85" t="str">
        <f>IF(AND(AS321&lt;&gt;$N321,AS321&lt;&gt;""),"*","")</f>
        <v/>
      </c>
      <c r="AX321" s="85" t="str">
        <f>IF(AND(AV321&lt;&gt;$N321,AV321&lt;&gt;""),"*","")</f>
        <v/>
      </c>
    </row>
    <row r="322" spans="19:50">
      <c r="S322" s="85" t="str">
        <f>IF(Q322&lt;&gt;$N322,"*","")</f>
        <v/>
      </c>
      <c r="V322" s="85" t="str">
        <f>IF(T322&lt;&gt;$N322,"*","")</f>
        <v/>
      </c>
      <c r="Y322" s="85" t="str">
        <f>IF(W322&lt;&gt;$N322,"*","")</f>
        <v/>
      </c>
      <c r="AB322" s="85" t="str">
        <f>IF(Z322&lt;&gt;$N322,"*","")</f>
        <v/>
      </c>
      <c r="AE322" s="85" t="str">
        <f>IF(AC322&lt;&gt;$N322,"*","")</f>
        <v/>
      </c>
      <c r="AH322" s="85" t="str">
        <f>IF(AG322&lt;&gt;$N322,"*","")</f>
        <v/>
      </c>
      <c r="AI322" s="85" t="str">
        <f>IF(AF322&lt;&gt;$N322,"*","")</f>
        <v/>
      </c>
      <c r="AL322" s="85" t="str">
        <f>IF(AJ322&lt;&gt;$N322,"*","")</f>
        <v/>
      </c>
      <c r="AO322" s="85" t="str">
        <f>IF(AM322&lt;&gt;$N322,"*","")</f>
        <v/>
      </c>
      <c r="AR322" s="85" t="str">
        <f>IF(AP322&lt;&gt;$N322,"*","")</f>
        <v/>
      </c>
      <c r="AU322" s="85" t="str">
        <f>IF(AS322&lt;&gt;$N322,"*","")</f>
        <v/>
      </c>
      <c r="AX322" s="85" t="str">
        <f>IF(AV322&lt;&gt;$N322,"*","")</f>
        <v/>
      </c>
    </row>
  </sheetData>
  <pageMargins left="0.7" right="0.7" top="0.75" bottom="0.75" header="0.3" footer="0.3"/>
  <pageSetup orientation="portrait" verticalDpi="0" r:id="rId1"/>
  <ignoredErrors>
    <ignoredError sqref="S1 S4:S8 AY9:AY346 AU321:AU346 AQ321:AR322 AT321:AT322 AN321:AO346 AG321:AI346 AD321:AE322 AA321:AB346 V321:V346 S9:S322 P9:P320 R10:R320 U9:U320 X323:Y346 AK323:AL346 N347:AU3055 N9:O9 V9:V320 N10:O320 T10:T320 Q9:R9 Q10:Q320 N321:R322 T321:U322 T9 N323:U346 W323:W346 W321:Z322 Z323:Z346 AC321:AC322 AC323:AF346 AF321:AF322 AJ323:AJ346 AJ321:AM322 AM323:AM346 AP321:AP322 AP323:AT346 AS321:AS322 W9:AX3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Act1</vt:lpstr>
      <vt:lpstr>Act2</vt:lpstr>
      <vt:lpstr>Act3</vt:lpstr>
      <vt:lpstr>Act4</vt:lpstr>
      <vt:lpstr>Act5</vt:lpstr>
      <vt:lpstr>Act6</vt:lpstr>
      <vt:lpstr>Act7</vt:lpstr>
      <vt:lpstr>Act8</vt:lpstr>
      <vt:lpstr>Act9</vt:lpstr>
      <vt:lpstr>Act10</vt:lpstr>
      <vt:lpstr>Act11</vt:lpstr>
      <vt:lpstr>Act12</vt:lpstr>
      <vt:lpstr>COMBINED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pdsantos</dc:creator>
  <cp:lastModifiedBy>Paul</cp:lastModifiedBy>
  <dcterms:created xsi:type="dcterms:W3CDTF">2015-04-08T18:42:20Z</dcterms:created>
  <dcterms:modified xsi:type="dcterms:W3CDTF">2015-04-11T19:16:46Z</dcterms:modified>
</cp:coreProperties>
</file>