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26790" yWindow="210" windowWidth="25440" windowHeight="9150" activeTab="4"/>
  </bookViews>
  <sheets>
    <sheet name="Joint" sheetId="1" r:id="rId1"/>
    <sheet name="JoeROTH" sheetId="3" r:id="rId2"/>
    <sheet name="JoeIRA" sheetId="2" r:id="rId3"/>
    <sheet name="JanetIRA" sheetId="4" r:id="rId4"/>
    <sheet name="JanetROTH" sheetId="5" r:id="rId5"/>
    <sheet name="combined" sheetId="6" r:id="rId6"/>
    <sheet name="Sheet5" sheetId="7" r:id="rId7"/>
  </sheets>
  <calcPr calcId="145621"/>
</workbook>
</file>

<file path=xl/calcChain.xml><?xml version="1.0" encoding="utf-8"?>
<calcChain xmlns="http://schemas.openxmlformats.org/spreadsheetml/2006/main">
  <c r="X9" i="6"/>
  <c r="V9"/>
  <c r="V11"/>
  <c r="V23"/>
  <c r="S63" l="1"/>
  <c r="S64" s="1"/>
  <c r="S62"/>
  <c r="U62" s="1"/>
  <c r="Q66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65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3"/>
  <c r="U9"/>
  <c r="U7" s="1"/>
  <c r="J302" i="5"/>
  <c r="H302"/>
  <c r="G302"/>
  <c r="F302"/>
  <c r="E302"/>
  <c r="D302"/>
  <c r="C302"/>
  <c r="B302"/>
  <c r="J301"/>
  <c r="H301"/>
  <c r="G301"/>
  <c r="F301"/>
  <c r="E301"/>
  <c r="D301"/>
  <c r="C301"/>
  <c r="B301"/>
  <c r="J300"/>
  <c r="H300"/>
  <c r="G300"/>
  <c r="F300"/>
  <c r="E300"/>
  <c r="D300"/>
  <c r="C300"/>
  <c r="B300"/>
  <c r="J299"/>
  <c r="H299"/>
  <c r="G299"/>
  <c r="F299"/>
  <c r="E299"/>
  <c r="D299"/>
  <c r="C299"/>
  <c r="B299"/>
  <c r="J298"/>
  <c r="H298"/>
  <c r="G298"/>
  <c r="F298"/>
  <c r="E298"/>
  <c r="D298"/>
  <c r="C298"/>
  <c r="B298"/>
  <c r="J297"/>
  <c r="H297"/>
  <c r="G297"/>
  <c r="F297"/>
  <c r="E297"/>
  <c r="D297"/>
  <c r="C297"/>
  <c r="B297"/>
  <c r="J296"/>
  <c r="H296"/>
  <c r="G296"/>
  <c r="F296"/>
  <c r="E296"/>
  <c r="D296"/>
  <c r="C296"/>
  <c r="B296"/>
  <c r="J295"/>
  <c r="H295"/>
  <c r="G295"/>
  <c r="F295"/>
  <c r="E295"/>
  <c r="D295"/>
  <c r="C295"/>
  <c r="B295"/>
  <c r="J294"/>
  <c r="H294"/>
  <c r="G294"/>
  <c r="F294"/>
  <c r="E294"/>
  <c r="D294"/>
  <c r="C294"/>
  <c r="B294"/>
  <c r="J293"/>
  <c r="H293"/>
  <c r="G293"/>
  <c r="F293"/>
  <c r="E293"/>
  <c r="D293"/>
  <c r="C293"/>
  <c r="B293"/>
  <c r="J292"/>
  <c r="H292"/>
  <c r="G292"/>
  <c r="F292"/>
  <c r="E292"/>
  <c r="D292"/>
  <c r="C292"/>
  <c r="B292"/>
  <c r="J291"/>
  <c r="H291"/>
  <c r="G291"/>
  <c r="F291"/>
  <c r="E291"/>
  <c r="D291"/>
  <c r="C291"/>
  <c r="B291"/>
  <c r="J290"/>
  <c r="H290"/>
  <c r="G290"/>
  <c r="F290"/>
  <c r="E290"/>
  <c r="D290"/>
  <c r="C290"/>
  <c r="B290"/>
  <c r="J289"/>
  <c r="H289"/>
  <c r="G289"/>
  <c r="F289"/>
  <c r="E289"/>
  <c r="D289"/>
  <c r="C289"/>
  <c r="B289"/>
  <c r="J288"/>
  <c r="H288"/>
  <c r="G288"/>
  <c r="F288"/>
  <c r="E288"/>
  <c r="D288"/>
  <c r="C288"/>
  <c r="B288"/>
  <c r="J287"/>
  <c r="H287"/>
  <c r="G287"/>
  <c r="F287"/>
  <c r="E287"/>
  <c r="D287"/>
  <c r="C287"/>
  <c r="B287"/>
  <c r="J286"/>
  <c r="H286"/>
  <c r="G286"/>
  <c r="F286"/>
  <c r="E286"/>
  <c r="D286"/>
  <c r="C286"/>
  <c r="B286"/>
  <c r="J285"/>
  <c r="H285"/>
  <c r="G285"/>
  <c r="F285"/>
  <c r="E285"/>
  <c r="D285"/>
  <c r="C285"/>
  <c r="B285"/>
  <c r="J284"/>
  <c r="H284"/>
  <c r="G284"/>
  <c r="F284"/>
  <c r="E284"/>
  <c r="D284"/>
  <c r="C284"/>
  <c r="B284"/>
  <c r="J283"/>
  <c r="H283"/>
  <c r="G283"/>
  <c r="F283"/>
  <c r="E283"/>
  <c r="D283"/>
  <c r="C283"/>
  <c r="B283"/>
  <c r="J282"/>
  <c r="H282"/>
  <c r="G282"/>
  <c r="F282"/>
  <c r="E282"/>
  <c r="D282"/>
  <c r="C282"/>
  <c r="B282"/>
  <c r="J281"/>
  <c r="H281"/>
  <c r="G281"/>
  <c r="F281"/>
  <c r="E281"/>
  <c r="D281"/>
  <c r="C281"/>
  <c r="B281"/>
  <c r="J280"/>
  <c r="H280"/>
  <c r="G280"/>
  <c r="F280"/>
  <c r="E280"/>
  <c r="D280"/>
  <c r="C280"/>
  <c r="B280"/>
  <c r="J279"/>
  <c r="H279"/>
  <c r="G279"/>
  <c r="F279"/>
  <c r="E279"/>
  <c r="D279"/>
  <c r="C279"/>
  <c r="B279"/>
  <c r="J278"/>
  <c r="H278"/>
  <c r="G278"/>
  <c r="F278"/>
  <c r="E278"/>
  <c r="D278"/>
  <c r="C278"/>
  <c r="B278"/>
  <c r="J277"/>
  <c r="H277"/>
  <c r="G277"/>
  <c r="F277"/>
  <c r="E277"/>
  <c r="D277"/>
  <c r="C277"/>
  <c r="B277"/>
  <c r="J276"/>
  <c r="H276"/>
  <c r="G276"/>
  <c r="F276"/>
  <c r="E276"/>
  <c r="D276"/>
  <c r="C276"/>
  <c r="B276"/>
  <c r="J275"/>
  <c r="H275"/>
  <c r="G275"/>
  <c r="F275"/>
  <c r="E275"/>
  <c r="D275"/>
  <c r="C275"/>
  <c r="B275"/>
  <c r="J274"/>
  <c r="H274"/>
  <c r="G274"/>
  <c r="F274"/>
  <c r="E274"/>
  <c r="D274"/>
  <c r="C274"/>
  <c r="B274"/>
  <c r="J273"/>
  <c r="H273"/>
  <c r="G273"/>
  <c r="F273"/>
  <c r="E273"/>
  <c r="D273"/>
  <c r="C273"/>
  <c r="B273"/>
  <c r="J272"/>
  <c r="H272"/>
  <c r="G272"/>
  <c r="F272"/>
  <c r="E272"/>
  <c r="D272"/>
  <c r="C272"/>
  <c r="B272"/>
  <c r="J271"/>
  <c r="H271"/>
  <c r="G271"/>
  <c r="F271"/>
  <c r="E271"/>
  <c r="D271"/>
  <c r="C271"/>
  <c r="B271"/>
  <c r="J270"/>
  <c r="H270"/>
  <c r="G270"/>
  <c r="F270"/>
  <c r="E270"/>
  <c r="D270"/>
  <c r="C270"/>
  <c r="B270"/>
  <c r="J269"/>
  <c r="H269"/>
  <c r="G269"/>
  <c r="F269"/>
  <c r="E269"/>
  <c r="D269"/>
  <c r="C269"/>
  <c r="B269"/>
  <c r="J268"/>
  <c r="H268"/>
  <c r="G268"/>
  <c r="F268"/>
  <c r="E268"/>
  <c r="D268"/>
  <c r="C268"/>
  <c r="B268"/>
  <c r="J267"/>
  <c r="H267"/>
  <c r="G267"/>
  <c r="F267"/>
  <c r="E267"/>
  <c r="D267"/>
  <c r="C267"/>
  <c r="B267"/>
  <c r="J266"/>
  <c r="H266"/>
  <c r="G266"/>
  <c r="F266"/>
  <c r="E266"/>
  <c r="D266"/>
  <c r="C266"/>
  <c r="B266"/>
  <c r="J265"/>
  <c r="H265"/>
  <c r="G265"/>
  <c r="F265"/>
  <c r="E265"/>
  <c r="D265"/>
  <c r="C265"/>
  <c r="B265"/>
  <c r="J264"/>
  <c r="H264"/>
  <c r="G264"/>
  <c r="F264"/>
  <c r="E264"/>
  <c r="D264"/>
  <c r="C264"/>
  <c r="B264"/>
  <c r="J263"/>
  <c r="H263"/>
  <c r="G263"/>
  <c r="F263"/>
  <c r="E263"/>
  <c r="D263"/>
  <c r="C263"/>
  <c r="B263"/>
  <c r="J262"/>
  <c r="H262"/>
  <c r="G262"/>
  <c r="F262"/>
  <c r="E262"/>
  <c r="D262"/>
  <c r="C262"/>
  <c r="B262"/>
  <c r="J261"/>
  <c r="H261"/>
  <c r="G261"/>
  <c r="F261"/>
  <c r="E261"/>
  <c r="D261"/>
  <c r="C261"/>
  <c r="B261"/>
  <c r="J260"/>
  <c r="H260"/>
  <c r="G260"/>
  <c r="F260"/>
  <c r="E260"/>
  <c r="D260"/>
  <c r="C260"/>
  <c r="B260"/>
  <c r="J259"/>
  <c r="H259"/>
  <c r="G259"/>
  <c r="F259"/>
  <c r="E259"/>
  <c r="D259"/>
  <c r="C259"/>
  <c r="B259"/>
  <c r="J258"/>
  <c r="H258"/>
  <c r="G258"/>
  <c r="F258"/>
  <c r="E258"/>
  <c r="D258"/>
  <c r="C258"/>
  <c r="B258"/>
  <c r="J257"/>
  <c r="H257"/>
  <c r="G257"/>
  <c r="F257"/>
  <c r="E257"/>
  <c r="D257"/>
  <c r="C257"/>
  <c r="B257"/>
  <c r="J256"/>
  <c r="H256"/>
  <c r="G256"/>
  <c r="F256"/>
  <c r="E256"/>
  <c r="D256"/>
  <c r="C256"/>
  <c r="B256"/>
  <c r="J255"/>
  <c r="H255"/>
  <c r="G255"/>
  <c r="F255"/>
  <c r="E255"/>
  <c r="D255"/>
  <c r="C255"/>
  <c r="B255"/>
  <c r="J254"/>
  <c r="H254"/>
  <c r="G254"/>
  <c r="F254"/>
  <c r="E254"/>
  <c r="D254"/>
  <c r="C254"/>
  <c r="B254"/>
  <c r="J253"/>
  <c r="H253"/>
  <c r="G253"/>
  <c r="F253"/>
  <c r="E253"/>
  <c r="D253"/>
  <c r="C253"/>
  <c r="B253"/>
  <c r="J252"/>
  <c r="H252"/>
  <c r="G252"/>
  <c r="F252"/>
  <c r="E252"/>
  <c r="D252"/>
  <c r="C252"/>
  <c r="B252"/>
  <c r="J251"/>
  <c r="H251"/>
  <c r="G251"/>
  <c r="F251"/>
  <c r="E251"/>
  <c r="D251"/>
  <c r="C251"/>
  <c r="B251"/>
  <c r="J250"/>
  <c r="H250"/>
  <c r="G250"/>
  <c r="F250"/>
  <c r="E250"/>
  <c r="D250"/>
  <c r="C250"/>
  <c r="B250"/>
  <c r="J249"/>
  <c r="H249"/>
  <c r="G249"/>
  <c r="F249"/>
  <c r="E249"/>
  <c r="D249"/>
  <c r="C249"/>
  <c r="B249"/>
  <c r="J248"/>
  <c r="H248"/>
  <c r="G248"/>
  <c r="F248"/>
  <c r="E248"/>
  <c r="D248"/>
  <c r="C248"/>
  <c r="B248"/>
  <c r="J247"/>
  <c r="H247"/>
  <c r="G247"/>
  <c r="F247"/>
  <c r="E247"/>
  <c r="D247"/>
  <c r="C247"/>
  <c r="B247"/>
  <c r="J246"/>
  <c r="H246"/>
  <c r="G246"/>
  <c r="F246"/>
  <c r="E246"/>
  <c r="D246"/>
  <c r="C246"/>
  <c r="B246"/>
  <c r="J245"/>
  <c r="H245"/>
  <c r="G245"/>
  <c r="F245"/>
  <c r="E245"/>
  <c r="D245"/>
  <c r="C245"/>
  <c r="B245"/>
  <c r="J244"/>
  <c r="H244"/>
  <c r="G244"/>
  <c r="F244"/>
  <c r="E244"/>
  <c r="D244"/>
  <c r="C244"/>
  <c r="B244"/>
  <c r="J243"/>
  <c r="H243"/>
  <c r="G243"/>
  <c r="F243"/>
  <c r="E243"/>
  <c r="D243"/>
  <c r="C243"/>
  <c r="B243"/>
  <c r="J242"/>
  <c r="H242"/>
  <c r="G242"/>
  <c r="F242"/>
  <c r="E242"/>
  <c r="D242"/>
  <c r="C242"/>
  <c r="B242"/>
  <c r="J241"/>
  <c r="H241"/>
  <c r="G241"/>
  <c r="F241"/>
  <c r="E241"/>
  <c r="D241"/>
  <c r="C241"/>
  <c r="B241"/>
  <c r="J240"/>
  <c r="H240"/>
  <c r="G240"/>
  <c r="F240"/>
  <c r="E240"/>
  <c r="D240"/>
  <c r="C240"/>
  <c r="B240"/>
  <c r="J239"/>
  <c r="H239"/>
  <c r="G239"/>
  <c r="F239"/>
  <c r="E239"/>
  <c r="D239"/>
  <c r="C239"/>
  <c r="B239"/>
  <c r="J238"/>
  <c r="H238"/>
  <c r="G238"/>
  <c r="F238"/>
  <c r="E238"/>
  <c r="D238"/>
  <c r="C238"/>
  <c r="B238"/>
  <c r="J237"/>
  <c r="H237"/>
  <c r="G237"/>
  <c r="F237"/>
  <c r="E237"/>
  <c r="D237"/>
  <c r="C237"/>
  <c r="B237"/>
  <c r="J236"/>
  <c r="H236"/>
  <c r="G236"/>
  <c r="F236"/>
  <c r="E236"/>
  <c r="D236"/>
  <c r="C236"/>
  <c r="B236"/>
  <c r="J235"/>
  <c r="H235"/>
  <c r="G235"/>
  <c r="F235"/>
  <c r="E235"/>
  <c r="D235"/>
  <c r="C235"/>
  <c r="B235"/>
  <c r="J234"/>
  <c r="H234"/>
  <c r="G234"/>
  <c r="F234"/>
  <c r="E234"/>
  <c r="D234"/>
  <c r="C234"/>
  <c r="B234"/>
  <c r="J233"/>
  <c r="H233"/>
  <c r="G233"/>
  <c r="F233"/>
  <c r="E233"/>
  <c r="D233"/>
  <c r="C233"/>
  <c r="B233"/>
  <c r="J232"/>
  <c r="H232"/>
  <c r="G232"/>
  <c r="F232"/>
  <c r="E232"/>
  <c r="D232"/>
  <c r="C232"/>
  <c r="B232"/>
  <c r="J231"/>
  <c r="H231"/>
  <c r="G231"/>
  <c r="F231"/>
  <c r="E231"/>
  <c r="D231"/>
  <c r="C231"/>
  <c r="B231"/>
  <c r="J230"/>
  <c r="H230"/>
  <c r="G230"/>
  <c r="F230"/>
  <c r="E230"/>
  <c r="D230"/>
  <c r="C230"/>
  <c r="B230"/>
  <c r="J229"/>
  <c r="H229"/>
  <c r="G229"/>
  <c r="F229"/>
  <c r="E229"/>
  <c r="D229"/>
  <c r="C229"/>
  <c r="B229"/>
  <c r="J228"/>
  <c r="H228"/>
  <c r="G228"/>
  <c r="F228"/>
  <c r="E228"/>
  <c r="D228"/>
  <c r="C228"/>
  <c r="B228"/>
  <c r="J227"/>
  <c r="H227"/>
  <c r="G227"/>
  <c r="F227"/>
  <c r="E227"/>
  <c r="D227"/>
  <c r="C227"/>
  <c r="B227"/>
  <c r="J226"/>
  <c r="H226"/>
  <c r="G226"/>
  <c r="F226"/>
  <c r="E226"/>
  <c r="D226"/>
  <c r="C226"/>
  <c r="B226"/>
  <c r="J225"/>
  <c r="H225"/>
  <c r="G225"/>
  <c r="F225"/>
  <c r="E225"/>
  <c r="D225"/>
  <c r="C225"/>
  <c r="B225"/>
  <c r="J224"/>
  <c r="H224"/>
  <c r="G224"/>
  <c r="F224"/>
  <c r="E224"/>
  <c r="D224"/>
  <c r="C224"/>
  <c r="B224"/>
  <c r="J223"/>
  <c r="H223"/>
  <c r="G223"/>
  <c r="F223"/>
  <c r="E223"/>
  <c r="D223"/>
  <c r="C223"/>
  <c r="B223"/>
  <c r="J222"/>
  <c r="H222"/>
  <c r="G222"/>
  <c r="F222"/>
  <c r="E222"/>
  <c r="D222"/>
  <c r="C222"/>
  <c r="B222"/>
  <c r="J221"/>
  <c r="H221"/>
  <c r="G221"/>
  <c r="F221"/>
  <c r="E221"/>
  <c r="D221"/>
  <c r="C221"/>
  <c r="B221"/>
  <c r="J220"/>
  <c r="H220"/>
  <c r="G220"/>
  <c r="F220"/>
  <c r="E220"/>
  <c r="D220"/>
  <c r="C220"/>
  <c r="B220"/>
  <c r="J219"/>
  <c r="H219"/>
  <c r="G219"/>
  <c r="F219"/>
  <c r="E219"/>
  <c r="D219"/>
  <c r="C219"/>
  <c r="B219"/>
  <c r="J218"/>
  <c r="H218"/>
  <c r="G218"/>
  <c r="F218"/>
  <c r="E218"/>
  <c r="D218"/>
  <c r="C218"/>
  <c r="B218"/>
  <c r="J217"/>
  <c r="H217"/>
  <c r="G217"/>
  <c r="F217"/>
  <c r="E217"/>
  <c r="D217"/>
  <c r="C217"/>
  <c r="B217"/>
  <c r="J216"/>
  <c r="H216"/>
  <c r="G216"/>
  <c r="F216"/>
  <c r="E216"/>
  <c r="D216"/>
  <c r="C216"/>
  <c r="B216"/>
  <c r="J215"/>
  <c r="H215"/>
  <c r="G215"/>
  <c r="F215"/>
  <c r="E215"/>
  <c r="D215"/>
  <c r="C215"/>
  <c r="B215"/>
  <c r="J214"/>
  <c r="H214"/>
  <c r="G214"/>
  <c r="F214"/>
  <c r="E214"/>
  <c r="D214"/>
  <c r="C214"/>
  <c r="B214"/>
  <c r="J213"/>
  <c r="H213"/>
  <c r="G213"/>
  <c r="F213"/>
  <c r="E213"/>
  <c r="D213"/>
  <c r="C213"/>
  <c r="B213"/>
  <c r="J212"/>
  <c r="H212"/>
  <c r="G212"/>
  <c r="F212"/>
  <c r="E212"/>
  <c r="D212"/>
  <c r="C212"/>
  <c r="B212"/>
  <c r="J211"/>
  <c r="H211"/>
  <c r="G211"/>
  <c r="F211"/>
  <c r="E211"/>
  <c r="D211"/>
  <c r="C211"/>
  <c r="B211"/>
  <c r="J210"/>
  <c r="H210"/>
  <c r="G210"/>
  <c r="F210"/>
  <c r="E210"/>
  <c r="D210"/>
  <c r="C210"/>
  <c r="B210"/>
  <c r="J209"/>
  <c r="H209"/>
  <c r="G209"/>
  <c r="F209"/>
  <c r="E209"/>
  <c r="D209"/>
  <c r="C209"/>
  <c r="B209"/>
  <c r="J208"/>
  <c r="H208"/>
  <c r="G208"/>
  <c r="F208"/>
  <c r="E208"/>
  <c r="D208"/>
  <c r="C208"/>
  <c r="B208"/>
  <c r="J207"/>
  <c r="H207"/>
  <c r="G207"/>
  <c r="F207"/>
  <c r="E207"/>
  <c r="D207"/>
  <c r="C207"/>
  <c r="B207"/>
  <c r="J206"/>
  <c r="H206"/>
  <c r="G206"/>
  <c r="F206"/>
  <c r="E206"/>
  <c r="D206"/>
  <c r="C206"/>
  <c r="B206"/>
  <c r="J205"/>
  <c r="H205"/>
  <c r="G205"/>
  <c r="F205"/>
  <c r="E205"/>
  <c r="D205"/>
  <c r="C205"/>
  <c r="B205"/>
  <c r="J204"/>
  <c r="H204"/>
  <c r="G204"/>
  <c r="F204"/>
  <c r="E204"/>
  <c r="D204"/>
  <c r="C204"/>
  <c r="B204"/>
  <c r="J203"/>
  <c r="H203"/>
  <c r="G203"/>
  <c r="F203"/>
  <c r="E203"/>
  <c r="D203"/>
  <c r="C203"/>
  <c r="B203"/>
  <c r="J202"/>
  <c r="H202"/>
  <c r="G202"/>
  <c r="F202"/>
  <c r="E202"/>
  <c r="D202"/>
  <c r="C202"/>
  <c r="B202"/>
  <c r="J201"/>
  <c r="H201"/>
  <c r="G201"/>
  <c r="F201"/>
  <c r="E201"/>
  <c r="D201"/>
  <c r="C201"/>
  <c r="B201"/>
  <c r="J200"/>
  <c r="H200"/>
  <c r="G200"/>
  <c r="F200"/>
  <c r="E200"/>
  <c r="D200"/>
  <c r="C200"/>
  <c r="B200"/>
  <c r="J199"/>
  <c r="H199"/>
  <c r="G199"/>
  <c r="F199"/>
  <c r="E199"/>
  <c r="D199"/>
  <c r="C199"/>
  <c r="B199"/>
  <c r="J198"/>
  <c r="H198"/>
  <c r="G198"/>
  <c r="F198"/>
  <c r="E198"/>
  <c r="D198"/>
  <c r="C198"/>
  <c r="B198"/>
  <c r="J197"/>
  <c r="H197"/>
  <c r="G197"/>
  <c r="F197"/>
  <c r="E197"/>
  <c r="D197"/>
  <c r="C197"/>
  <c r="B197"/>
  <c r="J196"/>
  <c r="H196"/>
  <c r="G196"/>
  <c r="F196"/>
  <c r="E196"/>
  <c r="D196"/>
  <c r="C196"/>
  <c r="B196"/>
  <c r="J195"/>
  <c r="H195"/>
  <c r="G195"/>
  <c r="F195"/>
  <c r="E195"/>
  <c r="D195"/>
  <c r="C195"/>
  <c r="B195"/>
  <c r="J194"/>
  <c r="H194"/>
  <c r="G194"/>
  <c r="F194"/>
  <c r="E194"/>
  <c r="D194"/>
  <c r="C194"/>
  <c r="B194"/>
  <c r="J193"/>
  <c r="H193"/>
  <c r="G193"/>
  <c r="F193"/>
  <c r="E193"/>
  <c r="D193"/>
  <c r="C193"/>
  <c r="B193"/>
  <c r="J192"/>
  <c r="H192"/>
  <c r="G192"/>
  <c r="F192"/>
  <c r="E192"/>
  <c r="D192"/>
  <c r="C192"/>
  <c r="B192"/>
  <c r="J191"/>
  <c r="H191"/>
  <c r="G191"/>
  <c r="F191"/>
  <c r="E191"/>
  <c r="D191"/>
  <c r="C191"/>
  <c r="B191"/>
  <c r="J190"/>
  <c r="H190"/>
  <c r="G190"/>
  <c r="F190"/>
  <c r="E190"/>
  <c r="D190"/>
  <c r="C190"/>
  <c r="B190"/>
  <c r="J189"/>
  <c r="H189"/>
  <c r="G189"/>
  <c r="F189"/>
  <c r="E189"/>
  <c r="D189"/>
  <c r="C189"/>
  <c r="B189"/>
  <c r="J188"/>
  <c r="H188"/>
  <c r="G188"/>
  <c r="F188"/>
  <c r="E188"/>
  <c r="D188"/>
  <c r="C188"/>
  <c r="B188"/>
  <c r="J187"/>
  <c r="H187"/>
  <c r="G187"/>
  <c r="F187"/>
  <c r="E187"/>
  <c r="D187"/>
  <c r="C187"/>
  <c r="B187"/>
  <c r="J186"/>
  <c r="H186"/>
  <c r="G186"/>
  <c r="F186"/>
  <c r="E186"/>
  <c r="D186"/>
  <c r="C186"/>
  <c r="B186"/>
  <c r="J185"/>
  <c r="H185"/>
  <c r="G185"/>
  <c r="F185"/>
  <c r="E185"/>
  <c r="D185"/>
  <c r="C185"/>
  <c r="B185"/>
  <c r="J184"/>
  <c r="H184"/>
  <c r="G184"/>
  <c r="F184"/>
  <c r="E184"/>
  <c r="D184"/>
  <c r="C184"/>
  <c r="B184"/>
  <c r="J183"/>
  <c r="H183"/>
  <c r="G183"/>
  <c r="F183"/>
  <c r="E183"/>
  <c r="D183"/>
  <c r="C183"/>
  <c r="B183"/>
  <c r="J182"/>
  <c r="H182"/>
  <c r="G182"/>
  <c r="F182"/>
  <c r="E182"/>
  <c r="D182"/>
  <c r="C182"/>
  <c r="B182"/>
  <c r="J181"/>
  <c r="H181"/>
  <c r="G181"/>
  <c r="F181"/>
  <c r="E181"/>
  <c r="D181"/>
  <c r="C181"/>
  <c r="B181"/>
  <c r="J180"/>
  <c r="H180"/>
  <c r="G180"/>
  <c r="F180"/>
  <c r="E180"/>
  <c r="D180"/>
  <c r="C180"/>
  <c r="B180"/>
  <c r="J179"/>
  <c r="H179"/>
  <c r="G179"/>
  <c r="F179"/>
  <c r="E179"/>
  <c r="D179"/>
  <c r="C179"/>
  <c r="B179"/>
  <c r="J178"/>
  <c r="H178"/>
  <c r="G178"/>
  <c r="F178"/>
  <c r="E178"/>
  <c r="D178"/>
  <c r="C178"/>
  <c r="B178"/>
  <c r="J177"/>
  <c r="H177"/>
  <c r="G177"/>
  <c r="F177"/>
  <c r="E177"/>
  <c r="D177"/>
  <c r="C177"/>
  <c r="B177"/>
  <c r="J176"/>
  <c r="H176"/>
  <c r="G176"/>
  <c r="F176"/>
  <c r="E176"/>
  <c r="D176"/>
  <c r="C176"/>
  <c r="B176"/>
  <c r="J175"/>
  <c r="H175"/>
  <c r="G175"/>
  <c r="F175"/>
  <c r="E175"/>
  <c r="D175"/>
  <c r="C175"/>
  <c r="B175"/>
  <c r="J174"/>
  <c r="H174"/>
  <c r="G174"/>
  <c r="F174"/>
  <c r="E174"/>
  <c r="D174"/>
  <c r="C174"/>
  <c r="B174"/>
  <c r="J173"/>
  <c r="H173"/>
  <c r="G173"/>
  <c r="F173"/>
  <c r="E173"/>
  <c r="D173"/>
  <c r="C173"/>
  <c r="B173"/>
  <c r="J172"/>
  <c r="H172"/>
  <c r="G172"/>
  <c r="F172"/>
  <c r="E172"/>
  <c r="D172"/>
  <c r="C172"/>
  <c r="B172"/>
  <c r="J171"/>
  <c r="H171"/>
  <c r="G171"/>
  <c r="F171"/>
  <c r="E171"/>
  <c r="D171"/>
  <c r="C171"/>
  <c r="B171"/>
  <c r="J170"/>
  <c r="H170"/>
  <c r="G170"/>
  <c r="F170"/>
  <c r="E170"/>
  <c r="D170"/>
  <c r="C170"/>
  <c r="B170"/>
  <c r="J169"/>
  <c r="H169"/>
  <c r="G169"/>
  <c r="F169"/>
  <c r="E169"/>
  <c r="D169"/>
  <c r="C169"/>
  <c r="B169"/>
  <c r="J168"/>
  <c r="H168"/>
  <c r="G168"/>
  <c r="F168"/>
  <c r="E168"/>
  <c r="D168"/>
  <c r="C168"/>
  <c r="B168"/>
  <c r="J167"/>
  <c r="H167"/>
  <c r="G167"/>
  <c r="F167"/>
  <c r="E167"/>
  <c r="D167"/>
  <c r="C167"/>
  <c r="B167"/>
  <c r="J166"/>
  <c r="H166"/>
  <c r="G166"/>
  <c r="F166"/>
  <c r="E166"/>
  <c r="D166"/>
  <c r="C166"/>
  <c r="B166"/>
  <c r="J165"/>
  <c r="H165"/>
  <c r="G165"/>
  <c r="F165"/>
  <c r="E165"/>
  <c r="D165"/>
  <c r="C165"/>
  <c r="B165"/>
  <c r="J164"/>
  <c r="H164"/>
  <c r="G164"/>
  <c r="F164"/>
  <c r="E164"/>
  <c r="D164"/>
  <c r="C164"/>
  <c r="B164"/>
  <c r="J163"/>
  <c r="H163"/>
  <c r="G163"/>
  <c r="F163"/>
  <c r="E163"/>
  <c r="D163"/>
  <c r="C163"/>
  <c r="B163"/>
  <c r="J162"/>
  <c r="H162"/>
  <c r="G162"/>
  <c r="F162"/>
  <c r="E162"/>
  <c r="D162"/>
  <c r="C162"/>
  <c r="B162"/>
  <c r="J161"/>
  <c r="H161"/>
  <c r="G161"/>
  <c r="F161"/>
  <c r="E161"/>
  <c r="D161"/>
  <c r="C161"/>
  <c r="B161"/>
  <c r="J160"/>
  <c r="H160"/>
  <c r="G160"/>
  <c r="F160"/>
  <c r="E160"/>
  <c r="D160"/>
  <c r="C160"/>
  <c r="B160"/>
  <c r="J159"/>
  <c r="H159"/>
  <c r="G159"/>
  <c r="F159"/>
  <c r="E159"/>
  <c r="D159"/>
  <c r="C159"/>
  <c r="B159"/>
  <c r="J158"/>
  <c r="H158"/>
  <c r="G158"/>
  <c r="F158"/>
  <c r="E158"/>
  <c r="D158"/>
  <c r="C158"/>
  <c r="B158"/>
  <c r="J157"/>
  <c r="H157"/>
  <c r="G157"/>
  <c r="F157"/>
  <c r="E157"/>
  <c r="D157"/>
  <c r="C157"/>
  <c r="B157"/>
  <c r="J156"/>
  <c r="H156"/>
  <c r="G156"/>
  <c r="F156"/>
  <c r="E156"/>
  <c r="D156"/>
  <c r="C156"/>
  <c r="B156"/>
  <c r="J155"/>
  <c r="H155"/>
  <c r="G155"/>
  <c r="F155"/>
  <c r="E155"/>
  <c r="D155"/>
  <c r="C155"/>
  <c r="B155"/>
  <c r="J154"/>
  <c r="H154"/>
  <c r="G154"/>
  <c r="F154"/>
  <c r="E154"/>
  <c r="D154"/>
  <c r="C154"/>
  <c r="B154"/>
  <c r="J153"/>
  <c r="H153"/>
  <c r="G153"/>
  <c r="F153"/>
  <c r="E153"/>
  <c r="D153"/>
  <c r="C153"/>
  <c r="B153"/>
  <c r="J152"/>
  <c r="H152"/>
  <c r="G152"/>
  <c r="F152"/>
  <c r="E152"/>
  <c r="D152"/>
  <c r="C152"/>
  <c r="B152"/>
  <c r="J151"/>
  <c r="H151"/>
  <c r="G151"/>
  <c r="F151"/>
  <c r="E151"/>
  <c r="D151"/>
  <c r="C151"/>
  <c r="B151"/>
  <c r="J150"/>
  <c r="H150"/>
  <c r="G150"/>
  <c r="F150"/>
  <c r="E150"/>
  <c r="D150"/>
  <c r="C150"/>
  <c r="B150"/>
  <c r="J149"/>
  <c r="H149"/>
  <c r="G149"/>
  <c r="F149"/>
  <c r="E149"/>
  <c r="D149"/>
  <c r="C149"/>
  <c r="B149"/>
  <c r="J148"/>
  <c r="H148"/>
  <c r="G148"/>
  <c r="F148"/>
  <c r="E148"/>
  <c r="D148"/>
  <c r="C148"/>
  <c r="B148"/>
  <c r="J147"/>
  <c r="H147"/>
  <c r="G147"/>
  <c r="F147"/>
  <c r="E147"/>
  <c r="D147"/>
  <c r="C147"/>
  <c r="B147"/>
  <c r="J146"/>
  <c r="H146"/>
  <c r="G146"/>
  <c r="F146"/>
  <c r="E146"/>
  <c r="D146"/>
  <c r="C146"/>
  <c r="B146"/>
  <c r="J145"/>
  <c r="H145"/>
  <c r="G145"/>
  <c r="F145"/>
  <c r="E145"/>
  <c r="D145"/>
  <c r="C145"/>
  <c r="B145"/>
  <c r="J144"/>
  <c r="H144"/>
  <c r="G144"/>
  <c r="F144"/>
  <c r="E144"/>
  <c r="D144"/>
  <c r="C144"/>
  <c r="B144"/>
  <c r="J143"/>
  <c r="H143"/>
  <c r="G143"/>
  <c r="F143"/>
  <c r="E143"/>
  <c r="D143"/>
  <c r="C143"/>
  <c r="B143"/>
  <c r="J142"/>
  <c r="H142"/>
  <c r="G142"/>
  <c r="F142"/>
  <c r="E142"/>
  <c r="D142"/>
  <c r="C142"/>
  <c r="B142"/>
  <c r="J141"/>
  <c r="H141"/>
  <c r="G141"/>
  <c r="F141"/>
  <c r="E141"/>
  <c r="D141"/>
  <c r="C141"/>
  <c r="B141"/>
  <c r="J140"/>
  <c r="H140"/>
  <c r="G140"/>
  <c r="F140"/>
  <c r="E140"/>
  <c r="D140"/>
  <c r="C140"/>
  <c r="B140"/>
  <c r="J139"/>
  <c r="H139"/>
  <c r="G139"/>
  <c r="F139"/>
  <c r="E139"/>
  <c r="D139"/>
  <c r="C139"/>
  <c r="B139"/>
  <c r="J138"/>
  <c r="H138"/>
  <c r="G138"/>
  <c r="F138"/>
  <c r="E138"/>
  <c r="D138"/>
  <c r="C138"/>
  <c r="B138"/>
  <c r="J137"/>
  <c r="H137"/>
  <c r="G137"/>
  <c r="F137"/>
  <c r="E137"/>
  <c r="D137"/>
  <c r="C137"/>
  <c r="B137"/>
  <c r="J136"/>
  <c r="H136"/>
  <c r="G136"/>
  <c r="F136"/>
  <c r="E136"/>
  <c r="D136"/>
  <c r="C136"/>
  <c r="B136"/>
  <c r="J135"/>
  <c r="H135"/>
  <c r="G135"/>
  <c r="F135"/>
  <c r="E135"/>
  <c r="D135"/>
  <c r="C135"/>
  <c r="B135"/>
  <c r="J134"/>
  <c r="H134"/>
  <c r="G134"/>
  <c r="F134"/>
  <c r="E134"/>
  <c r="D134"/>
  <c r="C134"/>
  <c r="B134"/>
  <c r="J133"/>
  <c r="H133"/>
  <c r="G133"/>
  <c r="F133"/>
  <c r="E133"/>
  <c r="D133"/>
  <c r="C133"/>
  <c r="B133"/>
  <c r="J132"/>
  <c r="H132"/>
  <c r="G132"/>
  <c r="F132"/>
  <c r="E132"/>
  <c r="D132"/>
  <c r="C132"/>
  <c r="B132"/>
  <c r="J131"/>
  <c r="H131"/>
  <c r="G131"/>
  <c r="F131"/>
  <c r="E131"/>
  <c r="D131"/>
  <c r="C131"/>
  <c r="B131"/>
  <c r="J130"/>
  <c r="H130"/>
  <c r="G130"/>
  <c r="F130"/>
  <c r="E130"/>
  <c r="D130"/>
  <c r="C130"/>
  <c r="B130"/>
  <c r="J129"/>
  <c r="H129"/>
  <c r="G129"/>
  <c r="F129"/>
  <c r="E129"/>
  <c r="D129"/>
  <c r="C129"/>
  <c r="B129"/>
  <c r="J128"/>
  <c r="H128"/>
  <c r="G128"/>
  <c r="F128"/>
  <c r="E128"/>
  <c r="D128"/>
  <c r="C128"/>
  <c r="B128"/>
  <c r="J127"/>
  <c r="H127"/>
  <c r="G127"/>
  <c r="F127"/>
  <c r="E127"/>
  <c r="D127"/>
  <c r="C127"/>
  <c r="B127"/>
  <c r="J126"/>
  <c r="H126"/>
  <c r="G126"/>
  <c r="F126"/>
  <c r="E126"/>
  <c r="D126"/>
  <c r="C126"/>
  <c r="B126"/>
  <c r="J125"/>
  <c r="H125"/>
  <c r="G125"/>
  <c r="F125"/>
  <c r="E125"/>
  <c r="D125"/>
  <c r="C125"/>
  <c r="B125"/>
  <c r="J124"/>
  <c r="H124"/>
  <c r="G124"/>
  <c r="F124"/>
  <c r="E124"/>
  <c r="D124"/>
  <c r="C124"/>
  <c r="B124"/>
  <c r="J123"/>
  <c r="H123"/>
  <c r="G123"/>
  <c r="F123"/>
  <c r="E123"/>
  <c r="D123"/>
  <c r="C123"/>
  <c r="B123"/>
  <c r="J122"/>
  <c r="H122"/>
  <c r="G122"/>
  <c r="F122"/>
  <c r="E122"/>
  <c r="D122"/>
  <c r="C122"/>
  <c r="B122"/>
  <c r="J121"/>
  <c r="H121"/>
  <c r="G121"/>
  <c r="F121"/>
  <c r="E121"/>
  <c r="D121"/>
  <c r="C121"/>
  <c r="B121"/>
  <c r="J120"/>
  <c r="H120"/>
  <c r="G120"/>
  <c r="F120"/>
  <c r="E120"/>
  <c r="D120"/>
  <c r="C120"/>
  <c r="B120"/>
  <c r="J119"/>
  <c r="H119"/>
  <c r="G119"/>
  <c r="F119"/>
  <c r="E119"/>
  <c r="D119"/>
  <c r="C119"/>
  <c r="B119"/>
  <c r="J118"/>
  <c r="H118"/>
  <c r="G118"/>
  <c r="F118"/>
  <c r="E118"/>
  <c r="D118"/>
  <c r="C118"/>
  <c r="B118"/>
  <c r="J117"/>
  <c r="H117"/>
  <c r="G117"/>
  <c r="F117"/>
  <c r="E117"/>
  <c r="D117"/>
  <c r="C117"/>
  <c r="B117"/>
  <c r="J116"/>
  <c r="H116"/>
  <c r="G116"/>
  <c r="F116"/>
  <c r="E116"/>
  <c r="D116"/>
  <c r="C116"/>
  <c r="B116"/>
  <c r="J115"/>
  <c r="H115"/>
  <c r="G115"/>
  <c r="F115"/>
  <c r="E115"/>
  <c r="D115"/>
  <c r="C115"/>
  <c r="B115"/>
  <c r="J114"/>
  <c r="H114"/>
  <c r="G114"/>
  <c r="F114"/>
  <c r="E114"/>
  <c r="D114"/>
  <c r="C114"/>
  <c r="B114"/>
  <c r="J113"/>
  <c r="H113"/>
  <c r="G113"/>
  <c r="F113"/>
  <c r="E113"/>
  <c r="D113"/>
  <c r="C113"/>
  <c r="B113"/>
  <c r="J112"/>
  <c r="H112"/>
  <c r="G112"/>
  <c r="F112"/>
  <c r="E112"/>
  <c r="D112"/>
  <c r="C112"/>
  <c r="B112"/>
  <c r="J111"/>
  <c r="H111"/>
  <c r="G111"/>
  <c r="F111"/>
  <c r="E111"/>
  <c r="D111"/>
  <c r="C111"/>
  <c r="B111"/>
  <c r="J110"/>
  <c r="H110"/>
  <c r="G110"/>
  <c r="F110"/>
  <c r="E110"/>
  <c r="D110"/>
  <c r="C110"/>
  <c r="B110"/>
  <c r="J109"/>
  <c r="H109"/>
  <c r="G109"/>
  <c r="F109"/>
  <c r="E109"/>
  <c r="D109"/>
  <c r="C109"/>
  <c r="B109"/>
  <c r="J108"/>
  <c r="H108"/>
  <c r="G108"/>
  <c r="F108"/>
  <c r="E108"/>
  <c r="D108"/>
  <c r="C108"/>
  <c r="B108"/>
  <c r="J107"/>
  <c r="H107"/>
  <c r="G107"/>
  <c r="F107"/>
  <c r="E107"/>
  <c r="D107"/>
  <c r="C107"/>
  <c r="B107"/>
  <c r="J106"/>
  <c r="H106"/>
  <c r="G106"/>
  <c r="F106"/>
  <c r="E106"/>
  <c r="D106"/>
  <c r="C106"/>
  <c r="B106"/>
  <c r="J105"/>
  <c r="H105"/>
  <c r="G105"/>
  <c r="F105"/>
  <c r="E105"/>
  <c r="D105"/>
  <c r="C105"/>
  <c r="B105"/>
  <c r="J104"/>
  <c r="H104"/>
  <c r="G104"/>
  <c r="F104"/>
  <c r="E104"/>
  <c r="D104"/>
  <c r="C104"/>
  <c r="B104"/>
  <c r="J103"/>
  <c r="H103"/>
  <c r="G103"/>
  <c r="F103"/>
  <c r="E103"/>
  <c r="D103"/>
  <c r="C103"/>
  <c r="B103"/>
  <c r="J102"/>
  <c r="H102"/>
  <c r="G102"/>
  <c r="F102"/>
  <c r="E102"/>
  <c r="D102"/>
  <c r="C102"/>
  <c r="B102"/>
  <c r="J101"/>
  <c r="H101"/>
  <c r="G101"/>
  <c r="F101"/>
  <c r="E101"/>
  <c r="D101"/>
  <c r="C101"/>
  <c r="B101"/>
  <c r="J100"/>
  <c r="H100"/>
  <c r="G100"/>
  <c r="F100"/>
  <c r="E100"/>
  <c r="D100"/>
  <c r="C100"/>
  <c r="B100"/>
  <c r="J99"/>
  <c r="H99"/>
  <c r="G99"/>
  <c r="F99"/>
  <c r="E99"/>
  <c r="D99"/>
  <c r="C99"/>
  <c r="B99"/>
  <c r="J98"/>
  <c r="H98"/>
  <c r="G98"/>
  <c r="F98"/>
  <c r="E98"/>
  <c r="D98"/>
  <c r="C98"/>
  <c r="B98"/>
  <c r="J97"/>
  <c r="H97"/>
  <c r="G97" s="1"/>
  <c r="C97" s="1"/>
  <c r="E97"/>
  <c r="D97"/>
  <c r="B97"/>
  <c r="J96"/>
  <c r="H96"/>
  <c r="G96" s="1"/>
  <c r="C96" s="1"/>
  <c r="E96"/>
  <c r="B96"/>
  <c r="J95"/>
  <c r="H95"/>
  <c r="G95" s="1"/>
  <c r="C95" s="1"/>
  <c r="E95"/>
  <c r="B95"/>
  <c r="J94"/>
  <c r="H94"/>
  <c r="G94" s="1"/>
  <c r="C94" s="1"/>
  <c r="E94"/>
  <c r="B94"/>
  <c r="J93"/>
  <c r="H93"/>
  <c r="G93" s="1"/>
  <c r="C93" s="1"/>
  <c r="E93"/>
  <c r="B93"/>
  <c r="J92"/>
  <c r="H92"/>
  <c r="G92" s="1"/>
  <c r="C92" s="1"/>
  <c r="E92"/>
  <c r="B92"/>
  <c r="J91"/>
  <c r="H91"/>
  <c r="G91" s="1"/>
  <c r="C91" s="1"/>
  <c r="E91"/>
  <c r="B91"/>
  <c r="J90"/>
  <c r="H90"/>
  <c r="G90" s="1"/>
  <c r="C90" s="1"/>
  <c r="E90"/>
  <c r="B90"/>
  <c r="J89"/>
  <c r="H89"/>
  <c r="G89" s="1"/>
  <c r="C89" s="1"/>
  <c r="E89"/>
  <c r="B89"/>
  <c r="J88"/>
  <c r="H88"/>
  <c r="G88" s="1"/>
  <c r="C88" s="1"/>
  <c r="E88"/>
  <c r="B88"/>
  <c r="J87"/>
  <c r="H87"/>
  <c r="G87" s="1"/>
  <c r="C87" s="1"/>
  <c r="E87"/>
  <c r="B87"/>
  <c r="J86"/>
  <c r="H86"/>
  <c r="G86" s="1"/>
  <c r="C86" s="1"/>
  <c r="E86"/>
  <c r="B86"/>
  <c r="J85"/>
  <c r="H85"/>
  <c r="G85" s="1"/>
  <c r="C85" s="1"/>
  <c r="E85"/>
  <c r="B85"/>
  <c r="J84"/>
  <c r="H84"/>
  <c r="G84" s="1"/>
  <c r="C84" s="1"/>
  <c r="E84"/>
  <c r="B84"/>
  <c r="J83"/>
  <c r="H83"/>
  <c r="G83" s="1"/>
  <c r="C83" s="1"/>
  <c r="E83"/>
  <c r="B83"/>
  <c r="J82"/>
  <c r="H82"/>
  <c r="G82" s="1"/>
  <c r="C82" s="1"/>
  <c r="E82"/>
  <c r="B82"/>
  <c r="J81"/>
  <c r="H81"/>
  <c r="G81" s="1"/>
  <c r="C81" s="1"/>
  <c r="E81"/>
  <c r="B81"/>
  <c r="J80"/>
  <c r="H80"/>
  <c r="G80" s="1"/>
  <c r="C80" s="1"/>
  <c r="E80"/>
  <c r="B80"/>
  <c r="J79"/>
  <c r="H79"/>
  <c r="G79" s="1"/>
  <c r="C79" s="1"/>
  <c r="E79"/>
  <c r="B79"/>
  <c r="J78"/>
  <c r="H78"/>
  <c r="G78" s="1"/>
  <c r="C78" s="1"/>
  <c r="E78"/>
  <c r="B78"/>
  <c r="J77"/>
  <c r="H77"/>
  <c r="G77" s="1"/>
  <c r="C77" s="1"/>
  <c r="E77"/>
  <c r="B77"/>
  <c r="J76"/>
  <c r="H76"/>
  <c r="G76" s="1"/>
  <c r="C76" s="1"/>
  <c r="E76"/>
  <c r="B76"/>
  <c r="J75"/>
  <c r="H75"/>
  <c r="G75" s="1"/>
  <c r="C75" s="1"/>
  <c r="E75"/>
  <c r="B75"/>
  <c r="J74"/>
  <c r="H74"/>
  <c r="G74" s="1"/>
  <c r="C74" s="1"/>
  <c r="E74"/>
  <c r="B74"/>
  <c r="J73"/>
  <c r="H73"/>
  <c r="G73" s="1"/>
  <c r="C73" s="1"/>
  <c r="E73"/>
  <c r="B73"/>
  <c r="J72"/>
  <c r="H72"/>
  <c r="G72" s="1"/>
  <c r="C72" s="1"/>
  <c r="E72"/>
  <c r="B72"/>
  <c r="J71"/>
  <c r="H71"/>
  <c r="G71" s="1"/>
  <c r="C71" s="1"/>
  <c r="E71"/>
  <c r="B71"/>
  <c r="J70"/>
  <c r="H70"/>
  <c r="G70" s="1"/>
  <c r="C70" s="1"/>
  <c r="E70"/>
  <c r="B70"/>
  <c r="J69"/>
  <c r="H69"/>
  <c r="G69" s="1"/>
  <c r="C69" s="1"/>
  <c r="E69"/>
  <c r="B69"/>
  <c r="J68"/>
  <c r="H68"/>
  <c r="G68" s="1"/>
  <c r="C68" s="1"/>
  <c r="E68"/>
  <c r="B68"/>
  <c r="J67"/>
  <c r="H67"/>
  <c r="G67" s="1"/>
  <c r="C67" s="1"/>
  <c r="E67"/>
  <c r="B67"/>
  <c r="J66"/>
  <c r="H66"/>
  <c r="G66" s="1"/>
  <c r="C66" s="1"/>
  <c r="E66"/>
  <c r="B66"/>
  <c r="J65"/>
  <c r="H65"/>
  <c r="G65" s="1"/>
  <c r="C65" s="1"/>
  <c r="E65"/>
  <c r="B65"/>
  <c r="J64"/>
  <c r="H64"/>
  <c r="G64" s="1"/>
  <c r="C64" s="1"/>
  <c r="E64"/>
  <c r="B64"/>
  <c r="J63"/>
  <c r="H63"/>
  <c r="G63" s="1"/>
  <c r="C63" s="1"/>
  <c r="E63"/>
  <c r="B63"/>
  <c r="J62"/>
  <c r="H62"/>
  <c r="G62" s="1"/>
  <c r="C62" s="1"/>
  <c r="E62"/>
  <c r="B62"/>
  <c r="J61"/>
  <c r="H61"/>
  <c r="G61" s="1"/>
  <c r="C61" s="1"/>
  <c r="E61"/>
  <c r="B61"/>
  <c r="J60"/>
  <c r="H60"/>
  <c r="G60" s="1"/>
  <c r="C60" s="1"/>
  <c r="E60"/>
  <c r="B60"/>
  <c r="J59"/>
  <c r="H59"/>
  <c r="G59" s="1"/>
  <c r="C59" s="1"/>
  <c r="E59"/>
  <c r="B59"/>
  <c r="J58"/>
  <c r="H58"/>
  <c r="G58" s="1"/>
  <c r="C58" s="1"/>
  <c r="E58"/>
  <c r="B58"/>
  <c r="J57"/>
  <c r="H57"/>
  <c r="G57" s="1"/>
  <c r="C57" s="1"/>
  <c r="E57"/>
  <c r="B57"/>
  <c r="J56"/>
  <c r="H56"/>
  <c r="G56" s="1"/>
  <c r="C56" s="1"/>
  <c r="E56"/>
  <c r="B56"/>
  <c r="J55"/>
  <c r="H55"/>
  <c r="G55" s="1"/>
  <c r="E55"/>
  <c r="C55"/>
  <c r="B55"/>
  <c r="J54"/>
  <c r="H54"/>
  <c r="G54"/>
  <c r="E54"/>
  <c r="D54"/>
  <c r="C54"/>
  <c r="B54"/>
  <c r="J53"/>
  <c r="H53"/>
  <c r="G53"/>
  <c r="E53"/>
  <c r="D53"/>
  <c r="C53"/>
  <c r="B53"/>
  <c r="J52"/>
  <c r="H52"/>
  <c r="G52"/>
  <c r="E52"/>
  <c r="D52"/>
  <c r="C52"/>
  <c r="B52"/>
  <c r="J51"/>
  <c r="H51"/>
  <c r="G51"/>
  <c r="E51"/>
  <c r="D51"/>
  <c r="B51"/>
  <c r="H50"/>
  <c r="G50"/>
  <c r="E50"/>
  <c r="B50"/>
  <c r="J50" s="1"/>
  <c r="D50" s="1"/>
  <c r="H49"/>
  <c r="G49" s="1"/>
  <c r="E49"/>
  <c r="B49"/>
  <c r="J49" s="1"/>
  <c r="H48"/>
  <c r="G48"/>
  <c r="E48"/>
  <c r="B48"/>
  <c r="J48" s="1"/>
  <c r="H47"/>
  <c r="G47" s="1"/>
  <c r="E47"/>
  <c r="B47"/>
  <c r="J47" s="1"/>
  <c r="J46"/>
  <c r="H46"/>
  <c r="G46"/>
  <c r="E46"/>
  <c r="B46"/>
  <c r="J45"/>
  <c r="H45"/>
  <c r="G45"/>
  <c r="E45"/>
  <c r="B45"/>
  <c r="J44"/>
  <c r="H44"/>
  <c r="G44"/>
  <c r="E44"/>
  <c r="B44"/>
  <c r="J43"/>
  <c r="H43"/>
  <c r="G43"/>
  <c r="E43"/>
  <c r="B43"/>
  <c r="J42"/>
  <c r="H42"/>
  <c r="G42"/>
  <c r="E42"/>
  <c r="B42"/>
  <c r="J41"/>
  <c r="H41"/>
  <c r="G41"/>
  <c r="E41"/>
  <c r="B41"/>
  <c r="J40"/>
  <c r="H40"/>
  <c r="G40"/>
  <c r="E40"/>
  <c r="B40"/>
  <c r="J39"/>
  <c r="H39"/>
  <c r="G39"/>
  <c r="E39"/>
  <c r="B39"/>
  <c r="J38"/>
  <c r="H38"/>
  <c r="G38"/>
  <c r="E38"/>
  <c r="B38"/>
  <c r="J37"/>
  <c r="H37"/>
  <c r="G37"/>
  <c r="E37"/>
  <c r="B37"/>
  <c r="J36"/>
  <c r="H36"/>
  <c r="G36"/>
  <c r="E36"/>
  <c r="B36"/>
  <c r="J35"/>
  <c r="H35"/>
  <c r="G35"/>
  <c r="E35"/>
  <c r="B35"/>
  <c r="J34"/>
  <c r="H34"/>
  <c r="G34"/>
  <c r="E34"/>
  <c r="B34"/>
  <c r="H33"/>
  <c r="G33"/>
  <c r="E33"/>
  <c r="B33"/>
  <c r="J33" s="1"/>
  <c r="H32"/>
  <c r="G32" s="1"/>
  <c r="E32"/>
  <c r="B32"/>
  <c r="J32" s="1"/>
  <c r="H31"/>
  <c r="G31"/>
  <c r="E31"/>
  <c r="B31"/>
  <c r="J31" s="1"/>
  <c r="H30"/>
  <c r="G30" s="1"/>
  <c r="E30"/>
  <c r="B30"/>
  <c r="J30" s="1"/>
  <c r="H29"/>
  <c r="G29"/>
  <c r="E29"/>
  <c r="B29"/>
  <c r="J29" s="1"/>
  <c r="H28"/>
  <c r="G28" s="1"/>
  <c r="E28"/>
  <c r="B28"/>
  <c r="J28" s="1"/>
  <c r="H27"/>
  <c r="G27"/>
  <c r="E27"/>
  <c r="B27"/>
  <c r="J27" s="1"/>
  <c r="H26"/>
  <c r="G26" s="1"/>
  <c r="E26"/>
  <c r="B26"/>
  <c r="J26" s="1"/>
  <c r="H25"/>
  <c r="G25"/>
  <c r="E25"/>
  <c r="B25"/>
  <c r="J25" s="1"/>
  <c r="H24"/>
  <c r="G24" s="1"/>
  <c r="E24"/>
  <c r="B24"/>
  <c r="J24" s="1"/>
  <c r="H23"/>
  <c r="G23"/>
  <c r="E23"/>
  <c r="B23"/>
  <c r="J23" s="1"/>
  <c r="H22"/>
  <c r="G22" s="1"/>
  <c r="E22"/>
  <c r="B22"/>
  <c r="J22" s="1"/>
  <c r="H21"/>
  <c r="G21"/>
  <c r="E21"/>
  <c r="B21"/>
  <c r="J21" s="1"/>
  <c r="H20"/>
  <c r="G20" s="1"/>
  <c r="E20"/>
  <c r="B20"/>
  <c r="J20" s="1"/>
  <c r="H19"/>
  <c r="G19"/>
  <c r="E19"/>
  <c r="B19"/>
  <c r="J19" s="1"/>
  <c r="H18"/>
  <c r="G18" s="1"/>
  <c r="E18"/>
  <c r="B18"/>
  <c r="J18" s="1"/>
  <c r="H17"/>
  <c r="G17"/>
  <c r="E17"/>
  <c r="B17"/>
  <c r="J17" s="1"/>
  <c r="H16"/>
  <c r="G16" s="1"/>
  <c r="E16"/>
  <c r="B16"/>
  <c r="J16" s="1"/>
  <c r="H15"/>
  <c r="G15"/>
  <c r="E15"/>
  <c r="B15"/>
  <c r="J15" s="1"/>
  <c r="H14"/>
  <c r="G14" s="1"/>
  <c r="E14"/>
  <c r="B14"/>
  <c r="J14" s="1"/>
  <c r="H13"/>
  <c r="G13"/>
  <c r="E13"/>
  <c r="B13"/>
  <c r="J13" s="1"/>
  <c r="H12"/>
  <c r="G12" s="1"/>
  <c r="E12"/>
  <c r="B12"/>
  <c r="J12" s="1"/>
  <c r="H11"/>
  <c r="G11"/>
  <c r="E11"/>
  <c r="B11"/>
  <c r="J11" s="1"/>
  <c r="H10"/>
  <c r="G10" s="1"/>
  <c r="E10"/>
  <c r="E8" s="1"/>
  <c r="B10"/>
  <c r="J10" s="1"/>
  <c r="H9"/>
  <c r="G9"/>
  <c r="E9"/>
  <c r="B9"/>
  <c r="J9" s="1"/>
  <c r="M3"/>
  <c r="M2"/>
  <c r="E1"/>
  <c r="E4" s="1"/>
  <c r="M4" s="1"/>
  <c r="J302" i="4"/>
  <c r="H302"/>
  <c r="E302"/>
  <c r="B302"/>
  <c r="J301"/>
  <c r="H301"/>
  <c r="E301"/>
  <c r="B301"/>
  <c r="J300"/>
  <c r="H300"/>
  <c r="E300"/>
  <c r="B300"/>
  <c r="J299"/>
  <c r="H299"/>
  <c r="E299"/>
  <c r="B299"/>
  <c r="J298"/>
  <c r="H298"/>
  <c r="E298"/>
  <c r="B298"/>
  <c r="J297"/>
  <c r="H297"/>
  <c r="E297"/>
  <c r="B297"/>
  <c r="J296"/>
  <c r="H296"/>
  <c r="E296"/>
  <c r="B296"/>
  <c r="J295"/>
  <c r="H295"/>
  <c r="E295"/>
  <c r="B295"/>
  <c r="J294"/>
  <c r="H294"/>
  <c r="E294"/>
  <c r="B294"/>
  <c r="J293"/>
  <c r="H293"/>
  <c r="E293"/>
  <c r="B293"/>
  <c r="J292"/>
  <c r="H292"/>
  <c r="E292"/>
  <c r="B292"/>
  <c r="J291"/>
  <c r="H291"/>
  <c r="E291"/>
  <c r="B291"/>
  <c r="J290"/>
  <c r="H290"/>
  <c r="E290"/>
  <c r="B290"/>
  <c r="J289"/>
  <c r="H289"/>
  <c r="E289"/>
  <c r="B289"/>
  <c r="J288"/>
  <c r="H288"/>
  <c r="E288"/>
  <c r="B288"/>
  <c r="J287"/>
  <c r="H287"/>
  <c r="E287"/>
  <c r="B287"/>
  <c r="J286"/>
  <c r="H286"/>
  <c r="E286"/>
  <c r="B286"/>
  <c r="J285"/>
  <c r="H285"/>
  <c r="E285"/>
  <c r="B285"/>
  <c r="J284"/>
  <c r="H284"/>
  <c r="E284"/>
  <c r="B284"/>
  <c r="J283"/>
  <c r="H283"/>
  <c r="E283"/>
  <c r="B283"/>
  <c r="J282"/>
  <c r="H282"/>
  <c r="E282"/>
  <c r="B282"/>
  <c r="J281"/>
  <c r="H281"/>
  <c r="E281"/>
  <c r="B281"/>
  <c r="J280"/>
  <c r="H280"/>
  <c r="E280"/>
  <c r="B280"/>
  <c r="J279"/>
  <c r="H279"/>
  <c r="E279"/>
  <c r="B279"/>
  <c r="J278"/>
  <c r="H278"/>
  <c r="E278"/>
  <c r="B278"/>
  <c r="J277"/>
  <c r="H277"/>
  <c r="E277"/>
  <c r="B277"/>
  <c r="J276"/>
  <c r="H276"/>
  <c r="E276"/>
  <c r="B276"/>
  <c r="J275"/>
  <c r="H275"/>
  <c r="E275"/>
  <c r="B275"/>
  <c r="J274"/>
  <c r="H274"/>
  <c r="E274"/>
  <c r="B274"/>
  <c r="J273"/>
  <c r="H273"/>
  <c r="E273"/>
  <c r="B273"/>
  <c r="J272"/>
  <c r="H272"/>
  <c r="E272"/>
  <c r="B272"/>
  <c r="J271"/>
  <c r="H271"/>
  <c r="E271"/>
  <c r="B271"/>
  <c r="J270"/>
  <c r="H270"/>
  <c r="E270"/>
  <c r="B270"/>
  <c r="J269"/>
  <c r="H269"/>
  <c r="E269"/>
  <c r="B269"/>
  <c r="J268"/>
  <c r="H268"/>
  <c r="E268"/>
  <c r="B268"/>
  <c r="J267"/>
  <c r="H267"/>
  <c r="E267"/>
  <c r="B267"/>
  <c r="J266"/>
  <c r="H266"/>
  <c r="E266"/>
  <c r="B266"/>
  <c r="J265"/>
  <c r="H265"/>
  <c r="E265"/>
  <c r="B265"/>
  <c r="J264"/>
  <c r="H264"/>
  <c r="E264"/>
  <c r="B264"/>
  <c r="J263"/>
  <c r="H263"/>
  <c r="E263"/>
  <c r="B263"/>
  <c r="J262"/>
  <c r="H262"/>
  <c r="E262"/>
  <c r="B262"/>
  <c r="J261"/>
  <c r="H261"/>
  <c r="E261"/>
  <c r="B261"/>
  <c r="J260"/>
  <c r="H260"/>
  <c r="E260"/>
  <c r="B260"/>
  <c r="J259"/>
  <c r="H259"/>
  <c r="G259"/>
  <c r="E259"/>
  <c r="D259"/>
  <c r="B259"/>
  <c r="J258"/>
  <c r="H258"/>
  <c r="G258"/>
  <c r="E258"/>
  <c r="D258"/>
  <c r="B258"/>
  <c r="J257"/>
  <c r="H257"/>
  <c r="G257"/>
  <c r="E257"/>
  <c r="D257"/>
  <c r="B257"/>
  <c r="J256"/>
  <c r="H256"/>
  <c r="G256"/>
  <c r="E256"/>
  <c r="D256"/>
  <c r="B256"/>
  <c r="J255"/>
  <c r="H255"/>
  <c r="G255"/>
  <c r="E255"/>
  <c r="D255"/>
  <c r="B255"/>
  <c r="J254"/>
  <c r="H254"/>
  <c r="G254"/>
  <c r="E254"/>
  <c r="D254"/>
  <c r="B254"/>
  <c r="J253"/>
  <c r="H253"/>
  <c r="G253"/>
  <c r="E253"/>
  <c r="D253"/>
  <c r="B253"/>
  <c r="J252"/>
  <c r="H252"/>
  <c r="G252"/>
  <c r="E252"/>
  <c r="D252"/>
  <c r="B252"/>
  <c r="J251"/>
  <c r="H251"/>
  <c r="G251"/>
  <c r="E251"/>
  <c r="D251"/>
  <c r="B251"/>
  <c r="J250"/>
  <c r="H250"/>
  <c r="G250"/>
  <c r="E250"/>
  <c r="D250"/>
  <c r="B250"/>
  <c r="J249"/>
  <c r="H249"/>
  <c r="G249"/>
  <c r="E249"/>
  <c r="D249"/>
  <c r="B249"/>
  <c r="J248"/>
  <c r="H248"/>
  <c r="G248"/>
  <c r="E248"/>
  <c r="D248"/>
  <c r="B248"/>
  <c r="J247"/>
  <c r="H247"/>
  <c r="G247"/>
  <c r="E247"/>
  <c r="D247"/>
  <c r="B247"/>
  <c r="J246"/>
  <c r="H246"/>
  <c r="G246"/>
  <c r="E246"/>
  <c r="D246"/>
  <c r="B246"/>
  <c r="J245"/>
  <c r="H245"/>
  <c r="G245"/>
  <c r="E245"/>
  <c r="D245"/>
  <c r="B245"/>
  <c r="J244"/>
  <c r="H244"/>
  <c r="G244"/>
  <c r="E244"/>
  <c r="D244"/>
  <c r="B244"/>
  <c r="J243"/>
  <c r="H243"/>
  <c r="G243"/>
  <c r="E243"/>
  <c r="D243"/>
  <c r="B243"/>
  <c r="J242"/>
  <c r="H242"/>
  <c r="G242"/>
  <c r="E242"/>
  <c r="D242"/>
  <c r="B242"/>
  <c r="J241"/>
  <c r="H241"/>
  <c r="G241"/>
  <c r="E241"/>
  <c r="D241"/>
  <c r="B241"/>
  <c r="J240"/>
  <c r="H240"/>
  <c r="G240"/>
  <c r="E240"/>
  <c r="D240"/>
  <c r="B240"/>
  <c r="J239"/>
  <c r="H239"/>
  <c r="G239"/>
  <c r="E239"/>
  <c r="D239"/>
  <c r="B239"/>
  <c r="J238"/>
  <c r="H238"/>
  <c r="G238"/>
  <c r="E238"/>
  <c r="D238"/>
  <c r="B238"/>
  <c r="J237"/>
  <c r="H237"/>
  <c r="G237"/>
  <c r="E237"/>
  <c r="D237"/>
  <c r="B237"/>
  <c r="J236"/>
  <c r="H236"/>
  <c r="G236"/>
  <c r="E236"/>
  <c r="D236"/>
  <c r="B236"/>
  <c r="J235"/>
  <c r="H235"/>
  <c r="G235"/>
  <c r="E235"/>
  <c r="D235"/>
  <c r="B235"/>
  <c r="J234"/>
  <c r="H234"/>
  <c r="G234"/>
  <c r="E234"/>
  <c r="D234"/>
  <c r="B234"/>
  <c r="J233"/>
  <c r="H233"/>
  <c r="G233"/>
  <c r="E233"/>
  <c r="D233"/>
  <c r="B233"/>
  <c r="J232"/>
  <c r="H232"/>
  <c r="G232"/>
  <c r="E232"/>
  <c r="D232"/>
  <c r="B232"/>
  <c r="J231"/>
  <c r="H231"/>
  <c r="G231"/>
  <c r="E231"/>
  <c r="D231"/>
  <c r="B231"/>
  <c r="J230"/>
  <c r="H230"/>
  <c r="G230"/>
  <c r="E230"/>
  <c r="D230"/>
  <c r="B230"/>
  <c r="J229"/>
  <c r="H229"/>
  <c r="G229"/>
  <c r="E229"/>
  <c r="D229"/>
  <c r="B229"/>
  <c r="J228"/>
  <c r="H228"/>
  <c r="G228"/>
  <c r="E228"/>
  <c r="D228"/>
  <c r="B228"/>
  <c r="J227"/>
  <c r="H227"/>
  <c r="G227"/>
  <c r="E227"/>
  <c r="D227"/>
  <c r="B227"/>
  <c r="J226"/>
  <c r="H226"/>
  <c r="G226"/>
  <c r="E226"/>
  <c r="D226"/>
  <c r="B226"/>
  <c r="J225"/>
  <c r="H225"/>
  <c r="G225"/>
  <c r="E225"/>
  <c r="D225"/>
  <c r="B225"/>
  <c r="J224"/>
  <c r="H224"/>
  <c r="G224"/>
  <c r="E224"/>
  <c r="D224"/>
  <c r="B224"/>
  <c r="J223"/>
  <c r="H223"/>
  <c r="G223"/>
  <c r="E223"/>
  <c r="D223"/>
  <c r="B223"/>
  <c r="J222"/>
  <c r="H222"/>
  <c r="G222"/>
  <c r="E222"/>
  <c r="D222"/>
  <c r="B222"/>
  <c r="J221"/>
  <c r="H221"/>
  <c r="G221"/>
  <c r="E221"/>
  <c r="D221"/>
  <c r="B221"/>
  <c r="J220"/>
  <c r="H220"/>
  <c r="G220"/>
  <c r="E220"/>
  <c r="D220"/>
  <c r="B220"/>
  <c r="J219"/>
  <c r="H219"/>
  <c r="G219"/>
  <c r="E219"/>
  <c r="D219"/>
  <c r="B219"/>
  <c r="J218"/>
  <c r="H218"/>
  <c r="G218"/>
  <c r="E218"/>
  <c r="D218"/>
  <c r="B218"/>
  <c r="J217"/>
  <c r="H217"/>
  <c r="G217"/>
  <c r="E217"/>
  <c r="D217"/>
  <c r="B217"/>
  <c r="J216"/>
  <c r="H216"/>
  <c r="G216"/>
  <c r="E216"/>
  <c r="D216"/>
  <c r="B216"/>
  <c r="J215"/>
  <c r="H215"/>
  <c r="G215"/>
  <c r="E215"/>
  <c r="D215"/>
  <c r="B215"/>
  <c r="J214"/>
  <c r="H214"/>
  <c r="G214"/>
  <c r="E214"/>
  <c r="D214"/>
  <c r="B214"/>
  <c r="J213"/>
  <c r="H213"/>
  <c r="G213"/>
  <c r="E213"/>
  <c r="D213"/>
  <c r="B213"/>
  <c r="J212"/>
  <c r="H212"/>
  <c r="G212"/>
  <c r="E212"/>
  <c r="D212"/>
  <c r="B212"/>
  <c r="J211"/>
  <c r="H211"/>
  <c r="G211"/>
  <c r="E211"/>
  <c r="D211"/>
  <c r="B211"/>
  <c r="J210"/>
  <c r="H210"/>
  <c r="G210"/>
  <c r="E210"/>
  <c r="D210"/>
  <c r="B210"/>
  <c r="J209"/>
  <c r="H209"/>
  <c r="G209"/>
  <c r="E209"/>
  <c r="D209"/>
  <c r="B209"/>
  <c r="J208"/>
  <c r="H208"/>
  <c r="G208"/>
  <c r="E208"/>
  <c r="D208"/>
  <c r="B208"/>
  <c r="J207"/>
  <c r="H207"/>
  <c r="G207"/>
  <c r="E207"/>
  <c r="D207"/>
  <c r="B207"/>
  <c r="J206"/>
  <c r="H206"/>
  <c r="G206"/>
  <c r="E206"/>
  <c r="D206"/>
  <c r="B206"/>
  <c r="J205"/>
  <c r="H205"/>
  <c r="G205"/>
  <c r="E205"/>
  <c r="D205"/>
  <c r="B205"/>
  <c r="J204"/>
  <c r="H204"/>
  <c r="G204"/>
  <c r="E204"/>
  <c r="D204"/>
  <c r="B204"/>
  <c r="J203"/>
  <c r="H203"/>
  <c r="G203"/>
  <c r="E203"/>
  <c r="D203"/>
  <c r="B203"/>
  <c r="J202"/>
  <c r="H202"/>
  <c r="G202"/>
  <c r="E202"/>
  <c r="D202"/>
  <c r="B202"/>
  <c r="J201"/>
  <c r="H201"/>
  <c r="G201"/>
  <c r="E201"/>
  <c r="D201"/>
  <c r="B201"/>
  <c r="J200"/>
  <c r="H200"/>
  <c r="G200"/>
  <c r="E200"/>
  <c r="D200"/>
  <c r="B200"/>
  <c r="J199"/>
  <c r="H199"/>
  <c r="G199"/>
  <c r="E199"/>
  <c r="D199"/>
  <c r="B199"/>
  <c r="J198"/>
  <c r="H198"/>
  <c r="G198"/>
  <c r="E198"/>
  <c r="D198"/>
  <c r="B198"/>
  <c r="J197"/>
  <c r="H197"/>
  <c r="G197"/>
  <c r="E197"/>
  <c r="D197"/>
  <c r="B197"/>
  <c r="J196"/>
  <c r="H196"/>
  <c r="G196"/>
  <c r="E196"/>
  <c r="D196"/>
  <c r="B196"/>
  <c r="J195"/>
  <c r="H195"/>
  <c r="G195"/>
  <c r="E195"/>
  <c r="D195"/>
  <c r="B195"/>
  <c r="J194"/>
  <c r="H194"/>
  <c r="G194"/>
  <c r="E194"/>
  <c r="D194"/>
  <c r="B194"/>
  <c r="J193"/>
  <c r="H193"/>
  <c r="G193"/>
  <c r="E193"/>
  <c r="D193"/>
  <c r="B193"/>
  <c r="J192"/>
  <c r="H192"/>
  <c r="G192"/>
  <c r="E192"/>
  <c r="D192"/>
  <c r="B192"/>
  <c r="J191"/>
  <c r="H191"/>
  <c r="G191"/>
  <c r="E191"/>
  <c r="D191"/>
  <c r="B191"/>
  <c r="J190"/>
  <c r="H190"/>
  <c r="G190"/>
  <c r="E190"/>
  <c r="D190"/>
  <c r="B190"/>
  <c r="J189"/>
  <c r="H189"/>
  <c r="G189"/>
  <c r="E189"/>
  <c r="D189"/>
  <c r="B189"/>
  <c r="J188"/>
  <c r="H188"/>
  <c r="G188"/>
  <c r="E188"/>
  <c r="D188"/>
  <c r="B188"/>
  <c r="J187"/>
  <c r="H187"/>
  <c r="G187"/>
  <c r="E187"/>
  <c r="D187"/>
  <c r="B187"/>
  <c r="J186"/>
  <c r="H186"/>
  <c r="G186"/>
  <c r="E186"/>
  <c r="D186"/>
  <c r="B186"/>
  <c r="J185"/>
  <c r="H185"/>
  <c r="G185"/>
  <c r="E185"/>
  <c r="D185"/>
  <c r="B185"/>
  <c r="J184"/>
  <c r="H184"/>
  <c r="G184"/>
  <c r="E184"/>
  <c r="D184"/>
  <c r="B184"/>
  <c r="J183"/>
  <c r="H183"/>
  <c r="G183"/>
  <c r="E183"/>
  <c r="D183"/>
  <c r="B183"/>
  <c r="J182"/>
  <c r="H182"/>
  <c r="G182"/>
  <c r="E182"/>
  <c r="D182"/>
  <c r="B182"/>
  <c r="J181"/>
  <c r="H181"/>
  <c r="G181"/>
  <c r="E181"/>
  <c r="D181"/>
  <c r="B181"/>
  <c r="J180"/>
  <c r="H180"/>
  <c r="G180"/>
  <c r="E180"/>
  <c r="D180"/>
  <c r="B180"/>
  <c r="J179"/>
  <c r="H179"/>
  <c r="G179"/>
  <c r="E179"/>
  <c r="D179"/>
  <c r="B179"/>
  <c r="J178"/>
  <c r="H178"/>
  <c r="G178"/>
  <c r="E178"/>
  <c r="D178"/>
  <c r="B178"/>
  <c r="J177"/>
  <c r="H177"/>
  <c r="G177"/>
  <c r="E177"/>
  <c r="D177"/>
  <c r="B177"/>
  <c r="J176"/>
  <c r="H176"/>
  <c r="G176"/>
  <c r="E176"/>
  <c r="D176"/>
  <c r="B176"/>
  <c r="J175"/>
  <c r="H175"/>
  <c r="G175"/>
  <c r="E175"/>
  <c r="D175"/>
  <c r="B175"/>
  <c r="J174"/>
  <c r="H174"/>
  <c r="G174"/>
  <c r="E174"/>
  <c r="D174"/>
  <c r="B174"/>
  <c r="J173"/>
  <c r="H173"/>
  <c r="G173"/>
  <c r="E173"/>
  <c r="D173"/>
  <c r="B173"/>
  <c r="J172"/>
  <c r="H172"/>
  <c r="G172"/>
  <c r="F172"/>
  <c r="E172"/>
  <c r="D172"/>
  <c r="B172"/>
  <c r="J171"/>
  <c r="H171"/>
  <c r="G171"/>
  <c r="F171"/>
  <c r="E171"/>
  <c r="D171"/>
  <c r="B171"/>
  <c r="J170"/>
  <c r="H170"/>
  <c r="G170"/>
  <c r="F170"/>
  <c r="E170"/>
  <c r="D170"/>
  <c r="B170"/>
  <c r="J169"/>
  <c r="H169"/>
  <c r="G169"/>
  <c r="F169"/>
  <c r="E169"/>
  <c r="D169"/>
  <c r="B169"/>
  <c r="J168"/>
  <c r="H168"/>
  <c r="G168"/>
  <c r="F168"/>
  <c r="E168"/>
  <c r="D168"/>
  <c r="B168"/>
  <c r="J167"/>
  <c r="H167"/>
  <c r="G167"/>
  <c r="F167"/>
  <c r="E167"/>
  <c r="D167"/>
  <c r="B167"/>
  <c r="J166"/>
  <c r="H166"/>
  <c r="G166"/>
  <c r="F166"/>
  <c r="E166"/>
  <c r="D166"/>
  <c r="B166"/>
  <c r="J165"/>
  <c r="H165"/>
  <c r="G165"/>
  <c r="F165"/>
  <c r="E165"/>
  <c r="D165"/>
  <c r="B165"/>
  <c r="J164"/>
  <c r="H164"/>
  <c r="G164"/>
  <c r="F164"/>
  <c r="E164"/>
  <c r="D164"/>
  <c r="B164"/>
  <c r="J163"/>
  <c r="H163"/>
  <c r="G163"/>
  <c r="F163"/>
  <c r="E163"/>
  <c r="D163"/>
  <c r="B163"/>
  <c r="J162"/>
  <c r="H162"/>
  <c r="G162"/>
  <c r="F162"/>
  <c r="E162"/>
  <c r="D162"/>
  <c r="B162"/>
  <c r="J161"/>
  <c r="H161"/>
  <c r="G161"/>
  <c r="F161"/>
  <c r="E161"/>
  <c r="D161"/>
  <c r="B161"/>
  <c r="J160"/>
  <c r="H160"/>
  <c r="G160"/>
  <c r="F160"/>
  <c r="E160"/>
  <c r="D160"/>
  <c r="B160"/>
  <c r="J159"/>
  <c r="H159"/>
  <c r="G159"/>
  <c r="F159"/>
  <c r="E159"/>
  <c r="D159"/>
  <c r="B159"/>
  <c r="J158"/>
  <c r="H158"/>
  <c r="G158"/>
  <c r="F158"/>
  <c r="E158"/>
  <c r="D158"/>
  <c r="B158"/>
  <c r="J157"/>
  <c r="H157"/>
  <c r="G157"/>
  <c r="F157"/>
  <c r="E157"/>
  <c r="D157"/>
  <c r="B157"/>
  <c r="J156"/>
  <c r="H156"/>
  <c r="G156"/>
  <c r="F156"/>
  <c r="E156"/>
  <c r="D156"/>
  <c r="B156"/>
  <c r="J155"/>
  <c r="H155"/>
  <c r="G155"/>
  <c r="F155"/>
  <c r="E155"/>
  <c r="D155"/>
  <c r="B155"/>
  <c r="J154"/>
  <c r="H154"/>
  <c r="G154"/>
  <c r="F154"/>
  <c r="E154"/>
  <c r="D154"/>
  <c r="B154"/>
  <c r="J153"/>
  <c r="H153"/>
  <c r="G153"/>
  <c r="F153"/>
  <c r="E153"/>
  <c r="D153"/>
  <c r="B153"/>
  <c r="J152"/>
  <c r="H152"/>
  <c r="G152"/>
  <c r="F152"/>
  <c r="E152"/>
  <c r="D152"/>
  <c r="B152"/>
  <c r="J151"/>
  <c r="H151"/>
  <c r="G151"/>
  <c r="F151"/>
  <c r="E151"/>
  <c r="D151"/>
  <c r="B151"/>
  <c r="J150"/>
  <c r="H150"/>
  <c r="G150"/>
  <c r="F150"/>
  <c r="E150"/>
  <c r="D150"/>
  <c r="B150"/>
  <c r="J149"/>
  <c r="H149"/>
  <c r="G149"/>
  <c r="F149"/>
  <c r="E149"/>
  <c r="D149"/>
  <c r="B149"/>
  <c r="J148"/>
  <c r="H148"/>
  <c r="G148"/>
  <c r="F148"/>
  <c r="E148"/>
  <c r="D148"/>
  <c r="B148"/>
  <c r="J147"/>
  <c r="H147"/>
  <c r="G147"/>
  <c r="F147"/>
  <c r="E147"/>
  <c r="D147"/>
  <c r="B147"/>
  <c r="J146"/>
  <c r="H146"/>
  <c r="G146"/>
  <c r="F146"/>
  <c r="E146"/>
  <c r="D146"/>
  <c r="B146"/>
  <c r="J145"/>
  <c r="H145"/>
  <c r="G145"/>
  <c r="F145"/>
  <c r="E145"/>
  <c r="D145"/>
  <c r="B145"/>
  <c r="J144"/>
  <c r="H144"/>
  <c r="G144"/>
  <c r="F144"/>
  <c r="E144"/>
  <c r="D144"/>
  <c r="B144"/>
  <c r="J143"/>
  <c r="H143"/>
  <c r="G143"/>
  <c r="F143"/>
  <c r="E143"/>
  <c r="D143"/>
  <c r="B143"/>
  <c r="J142"/>
  <c r="H142"/>
  <c r="G142"/>
  <c r="F142"/>
  <c r="E142"/>
  <c r="D142"/>
  <c r="B142"/>
  <c r="J141"/>
  <c r="H141"/>
  <c r="G141"/>
  <c r="F141"/>
  <c r="E141"/>
  <c r="D141"/>
  <c r="B141"/>
  <c r="J140"/>
  <c r="H140"/>
  <c r="G140"/>
  <c r="F140"/>
  <c r="E140"/>
  <c r="D140"/>
  <c r="B140"/>
  <c r="J139"/>
  <c r="H139"/>
  <c r="G139"/>
  <c r="F139"/>
  <c r="E139"/>
  <c r="D139"/>
  <c r="B139"/>
  <c r="J138"/>
  <c r="H138"/>
  <c r="G138"/>
  <c r="F138"/>
  <c r="E138"/>
  <c r="D138"/>
  <c r="B138"/>
  <c r="J137"/>
  <c r="H137"/>
  <c r="G137"/>
  <c r="F137"/>
  <c r="E137"/>
  <c r="D137"/>
  <c r="B137"/>
  <c r="J136"/>
  <c r="H136"/>
  <c r="G136"/>
  <c r="F136"/>
  <c r="E136"/>
  <c r="D136"/>
  <c r="B136"/>
  <c r="J135"/>
  <c r="H135"/>
  <c r="G135"/>
  <c r="F135"/>
  <c r="E135"/>
  <c r="D135"/>
  <c r="B135"/>
  <c r="J134"/>
  <c r="H134"/>
  <c r="G134"/>
  <c r="F134"/>
  <c r="E134"/>
  <c r="D134"/>
  <c r="B134"/>
  <c r="J133"/>
  <c r="H133"/>
  <c r="G133"/>
  <c r="F133"/>
  <c r="E133"/>
  <c r="D133"/>
  <c r="B133"/>
  <c r="J132"/>
  <c r="H132"/>
  <c r="G132"/>
  <c r="F132"/>
  <c r="E132"/>
  <c r="D132"/>
  <c r="B132"/>
  <c r="J131"/>
  <c r="H131"/>
  <c r="G131"/>
  <c r="F131"/>
  <c r="E131"/>
  <c r="D131"/>
  <c r="B131"/>
  <c r="J130"/>
  <c r="H130"/>
  <c r="G130"/>
  <c r="F130"/>
  <c r="E130"/>
  <c r="D130"/>
  <c r="B130"/>
  <c r="J129"/>
  <c r="H129"/>
  <c r="G129"/>
  <c r="F129"/>
  <c r="E129"/>
  <c r="D129"/>
  <c r="B129"/>
  <c r="J128"/>
  <c r="H128"/>
  <c r="G128"/>
  <c r="F128"/>
  <c r="E128"/>
  <c r="D128"/>
  <c r="B128"/>
  <c r="J127"/>
  <c r="H127"/>
  <c r="G127"/>
  <c r="F127"/>
  <c r="E127"/>
  <c r="D127"/>
  <c r="B127"/>
  <c r="J126"/>
  <c r="H126"/>
  <c r="G126"/>
  <c r="F126"/>
  <c r="E126"/>
  <c r="D126"/>
  <c r="B126"/>
  <c r="J125"/>
  <c r="H125"/>
  <c r="G125"/>
  <c r="F125"/>
  <c r="E125"/>
  <c r="D125"/>
  <c r="B125"/>
  <c r="J124"/>
  <c r="H124"/>
  <c r="G124"/>
  <c r="F124"/>
  <c r="E124"/>
  <c r="D124"/>
  <c r="B124"/>
  <c r="J123"/>
  <c r="H123"/>
  <c r="G123"/>
  <c r="F123"/>
  <c r="E123"/>
  <c r="D123"/>
  <c r="B123"/>
  <c r="J122"/>
  <c r="H122"/>
  <c r="G122"/>
  <c r="F122"/>
  <c r="E122"/>
  <c r="D122"/>
  <c r="B122"/>
  <c r="J121"/>
  <c r="H121"/>
  <c r="G121"/>
  <c r="F121"/>
  <c r="E121"/>
  <c r="D121"/>
  <c r="B121"/>
  <c r="J120"/>
  <c r="H120"/>
  <c r="G120"/>
  <c r="F120"/>
  <c r="E120"/>
  <c r="D120"/>
  <c r="B120"/>
  <c r="J119"/>
  <c r="H119"/>
  <c r="G119"/>
  <c r="F119"/>
  <c r="E119"/>
  <c r="D119"/>
  <c r="B119"/>
  <c r="J118"/>
  <c r="H118"/>
  <c r="G118"/>
  <c r="F118"/>
  <c r="E118"/>
  <c r="D118"/>
  <c r="B118"/>
  <c r="J117"/>
  <c r="H117"/>
  <c r="G117"/>
  <c r="F117"/>
  <c r="E117"/>
  <c r="D117"/>
  <c r="B117"/>
  <c r="J116"/>
  <c r="H116"/>
  <c r="G116"/>
  <c r="F116"/>
  <c r="E116"/>
  <c r="D116"/>
  <c r="B116"/>
  <c r="J115"/>
  <c r="H115"/>
  <c r="G115"/>
  <c r="F115"/>
  <c r="E115"/>
  <c r="D115"/>
  <c r="B115"/>
  <c r="J114"/>
  <c r="H114"/>
  <c r="G114"/>
  <c r="F114"/>
  <c r="E114"/>
  <c r="D114"/>
  <c r="B114"/>
  <c r="J113"/>
  <c r="H113"/>
  <c r="G113"/>
  <c r="F113"/>
  <c r="E113"/>
  <c r="D113"/>
  <c r="B113"/>
  <c r="J112"/>
  <c r="H112"/>
  <c r="G112"/>
  <c r="F112"/>
  <c r="E112"/>
  <c r="D112"/>
  <c r="B112"/>
  <c r="J111"/>
  <c r="H111"/>
  <c r="G111"/>
  <c r="F111"/>
  <c r="E111"/>
  <c r="D111"/>
  <c r="B111"/>
  <c r="J110"/>
  <c r="H110"/>
  <c r="G110"/>
  <c r="F110"/>
  <c r="E110"/>
  <c r="D110"/>
  <c r="B110"/>
  <c r="J109"/>
  <c r="H109"/>
  <c r="G109"/>
  <c r="F109"/>
  <c r="E109"/>
  <c r="D109"/>
  <c r="B109"/>
  <c r="J108"/>
  <c r="H108"/>
  <c r="G108"/>
  <c r="F108"/>
  <c r="E108"/>
  <c r="D108"/>
  <c r="B108"/>
  <c r="J107"/>
  <c r="H107"/>
  <c r="G107"/>
  <c r="F107"/>
  <c r="E107"/>
  <c r="D107"/>
  <c r="B107"/>
  <c r="J106"/>
  <c r="H106"/>
  <c r="G106"/>
  <c r="F106"/>
  <c r="E106"/>
  <c r="D106"/>
  <c r="B106"/>
  <c r="J105"/>
  <c r="H105"/>
  <c r="G105"/>
  <c r="F105"/>
  <c r="E105"/>
  <c r="D105"/>
  <c r="B105"/>
  <c r="J104"/>
  <c r="H104"/>
  <c r="G104"/>
  <c r="F104"/>
  <c r="E104"/>
  <c r="D104"/>
  <c r="B104"/>
  <c r="J103"/>
  <c r="H103"/>
  <c r="G103"/>
  <c r="F103"/>
  <c r="E103"/>
  <c r="D103"/>
  <c r="B103"/>
  <c r="J102"/>
  <c r="H102"/>
  <c r="G102"/>
  <c r="F102"/>
  <c r="E102"/>
  <c r="D102"/>
  <c r="B102"/>
  <c r="J101"/>
  <c r="H101"/>
  <c r="G101"/>
  <c r="F101"/>
  <c r="E101"/>
  <c r="D101"/>
  <c r="B101"/>
  <c r="J100"/>
  <c r="H100"/>
  <c r="G100"/>
  <c r="F100"/>
  <c r="E100"/>
  <c r="D100"/>
  <c r="B100"/>
  <c r="J99"/>
  <c r="H99"/>
  <c r="G99"/>
  <c r="F99"/>
  <c r="E99"/>
  <c r="D99"/>
  <c r="B99"/>
  <c r="J98"/>
  <c r="H98"/>
  <c r="G98"/>
  <c r="F98"/>
  <c r="E98"/>
  <c r="D98"/>
  <c r="B98"/>
  <c r="J97"/>
  <c r="H97"/>
  <c r="G97"/>
  <c r="F97"/>
  <c r="E97"/>
  <c r="D97"/>
  <c r="B97"/>
  <c r="J96"/>
  <c r="H96"/>
  <c r="G96"/>
  <c r="F96"/>
  <c r="E96"/>
  <c r="D96"/>
  <c r="B96"/>
  <c r="J95"/>
  <c r="H95"/>
  <c r="G95"/>
  <c r="F95"/>
  <c r="E95"/>
  <c r="D95"/>
  <c r="B95"/>
  <c r="J94"/>
  <c r="H94"/>
  <c r="G94"/>
  <c r="F94"/>
  <c r="E94"/>
  <c r="D94"/>
  <c r="B94"/>
  <c r="J93"/>
  <c r="H93"/>
  <c r="G93"/>
  <c r="F93"/>
  <c r="E93"/>
  <c r="D93"/>
  <c r="B93"/>
  <c r="J92"/>
  <c r="H92"/>
  <c r="G92"/>
  <c r="F92"/>
  <c r="E92"/>
  <c r="D92"/>
  <c r="B92"/>
  <c r="J91"/>
  <c r="H91"/>
  <c r="G91"/>
  <c r="F91"/>
  <c r="E91"/>
  <c r="D91"/>
  <c r="B91"/>
  <c r="J90"/>
  <c r="H90"/>
  <c r="G90"/>
  <c r="F90"/>
  <c r="E90"/>
  <c r="D90"/>
  <c r="B90"/>
  <c r="J89"/>
  <c r="H89"/>
  <c r="G89"/>
  <c r="F89"/>
  <c r="E89"/>
  <c r="D89"/>
  <c r="B89"/>
  <c r="J88"/>
  <c r="H88"/>
  <c r="G88"/>
  <c r="F88"/>
  <c r="E88"/>
  <c r="D88"/>
  <c r="B88"/>
  <c r="J87"/>
  <c r="H87"/>
  <c r="G87"/>
  <c r="F87"/>
  <c r="E87"/>
  <c r="D87"/>
  <c r="B87"/>
  <c r="J86"/>
  <c r="H86"/>
  <c r="G86"/>
  <c r="F86"/>
  <c r="E86"/>
  <c r="D86"/>
  <c r="B86"/>
  <c r="J85"/>
  <c r="H85"/>
  <c r="G85"/>
  <c r="F85"/>
  <c r="E85"/>
  <c r="D85"/>
  <c r="B85"/>
  <c r="J84"/>
  <c r="H84"/>
  <c r="G84"/>
  <c r="F84"/>
  <c r="E84"/>
  <c r="D84"/>
  <c r="B84"/>
  <c r="J83"/>
  <c r="H83"/>
  <c r="G83"/>
  <c r="F83"/>
  <c r="E83"/>
  <c r="D83"/>
  <c r="B83"/>
  <c r="J82"/>
  <c r="H82"/>
  <c r="G82"/>
  <c r="F82"/>
  <c r="E82"/>
  <c r="D82"/>
  <c r="B82"/>
  <c r="J81"/>
  <c r="H81"/>
  <c r="G81"/>
  <c r="F81"/>
  <c r="E81"/>
  <c r="D81"/>
  <c r="B81"/>
  <c r="J80"/>
  <c r="H80"/>
  <c r="G80"/>
  <c r="F80"/>
  <c r="E80"/>
  <c r="D80"/>
  <c r="B80"/>
  <c r="J79"/>
  <c r="H79"/>
  <c r="G79"/>
  <c r="F79"/>
  <c r="E79"/>
  <c r="D79"/>
  <c r="B79"/>
  <c r="J78"/>
  <c r="H78"/>
  <c r="G78"/>
  <c r="F78"/>
  <c r="E78"/>
  <c r="D78"/>
  <c r="B78"/>
  <c r="J77"/>
  <c r="H77"/>
  <c r="G77"/>
  <c r="F77"/>
  <c r="E77"/>
  <c r="D77"/>
  <c r="B77"/>
  <c r="J76"/>
  <c r="H76"/>
  <c r="G76"/>
  <c r="F76"/>
  <c r="E76"/>
  <c r="D76"/>
  <c r="B76"/>
  <c r="J75"/>
  <c r="H75"/>
  <c r="G75"/>
  <c r="F75"/>
  <c r="E75"/>
  <c r="D75"/>
  <c r="B75"/>
  <c r="J74"/>
  <c r="H74"/>
  <c r="G74"/>
  <c r="F74"/>
  <c r="E74"/>
  <c r="D74"/>
  <c r="B74"/>
  <c r="J73"/>
  <c r="H73"/>
  <c r="G73"/>
  <c r="F73"/>
  <c r="E73"/>
  <c r="D73"/>
  <c r="B73"/>
  <c r="J72"/>
  <c r="H72"/>
  <c r="G72"/>
  <c r="F72"/>
  <c r="E72"/>
  <c r="D72"/>
  <c r="B72"/>
  <c r="J71"/>
  <c r="H71"/>
  <c r="G71"/>
  <c r="F71"/>
  <c r="E71"/>
  <c r="D71"/>
  <c r="B71"/>
  <c r="J70"/>
  <c r="H70"/>
  <c r="G70"/>
  <c r="F70"/>
  <c r="E70"/>
  <c r="D70"/>
  <c r="B70"/>
  <c r="J69"/>
  <c r="H69"/>
  <c r="G69"/>
  <c r="F69"/>
  <c r="E69"/>
  <c r="D69"/>
  <c r="B69"/>
  <c r="J68"/>
  <c r="H68"/>
  <c r="G68"/>
  <c r="F68"/>
  <c r="E68"/>
  <c r="D68"/>
  <c r="B68"/>
  <c r="J67"/>
  <c r="H67"/>
  <c r="G67"/>
  <c r="F67"/>
  <c r="E67"/>
  <c r="D67"/>
  <c r="B67"/>
  <c r="J66"/>
  <c r="H66"/>
  <c r="G66"/>
  <c r="F66"/>
  <c r="E66"/>
  <c r="D66"/>
  <c r="B66"/>
  <c r="J65"/>
  <c r="H65"/>
  <c r="G65"/>
  <c r="F65"/>
  <c r="E65"/>
  <c r="D65"/>
  <c r="B65"/>
  <c r="J64"/>
  <c r="H64"/>
  <c r="G64"/>
  <c r="F64"/>
  <c r="E64"/>
  <c r="D64"/>
  <c r="B64"/>
  <c r="J63"/>
  <c r="H63"/>
  <c r="G63"/>
  <c r="F63"/>
  <c r="E63"/>
  <c r="D63"/>
  <c r="B63"/>
  <c r="J62"/>
  <c r="H62"/>
  <c r="G62"/>
  <c r="F62"/>
  <c r="E62"/>
  <c r="D62"/>
  <c r="B62"/>
  <c r="J61"/>
  <c r="H61"/>
  <c r="G61"/>
  <c r="F61"/>
  <c r="E61"/>
  <c r="D61"/>
  <c r="B61"/>
  <c r="H60"/>
  <c r="G60" s="1"/>
  <c r="E60"/>
  <c r="B60"/>
  <c r="J60" s="1"/>
  <c r="D60" s="1"/>
  <c r="H59"/>
  <c r="G59"/>
  <c r="E59"/>
  <c r="B59"/>
  <c r="J59" s="1"/>
  <c r="H58"/>
  <c r="G58" s="1"/>
  <c r="E58"/>
  <c r="B58"/>
  <c r="J58" s="1"/>
  <c r="H57"/>
  <c r="G57"/>
  <c r="E57"/>
  <c r="B57"/>
  <c r="J57" s="1"/>
  <c r="H56"/>
  <c r="G56" s="1"/>
  <c r="E56"/>
  <c r="B56"/>
  <c r="J56" s="1"/>
  <c r="H55"/>
  <c r="G55"/>
  <c r="E55"/>
  <c r="B55"/>
  <c r="J55" s="1"/>
  <c r="H54"/>
  <c r="G54" s="1"/>
  <c r="E54"/>
  <c r="B54"/>
  <c r="J54" s="1"/>
  <c r="H53"/>
  <c r="G53"/>
  <c r="E53"/>
  <c r="B53"/>
  <c r="J53" s="1"/>
  <c r="H52"/>
  <c r="G52" s="1"/>
  <c r="E52"/>
  <c r="B52"/>
  <c r="J52" s="1"/>
  <c r="H51"/>
  <c r="G51"/>
  <c r="E51"/>
  <c r="B51"/>
  <c r="J51" s="1"/>
  <c r="H50"/>
  <c r="G50" s="1"/>
  <c r="E50"/>
  <c r="B50"/>
  <c r="J50" s="1"/>
  <c r="H49"/>
  <c r="G49"/>
  <c r="E49"/>
  <c r="B49"/>
  <c r="J49" s="1"/>
  <c r="H48"/>
  <c r="G48" s="1"/>
  <c r="E48"/>
  <c r="B48"/>
  <c r="J48" s="1"/>
  <c r="H47"/>
  <c r="G47"/>
  <c r="E47"/>
  <c r="B47"/>
  <c r="J47" s="1"/>
  <c r="H46"/>
  <c r="E46"/>
  <c r="B46"/>
  <c r="H45"/>
  <c r="G45"/>
  <c r="E45"/>
  <c r="B45"/>
  <c r="J45" s="1"/>
  <c r="H44"/>
  <c r="E44"/>
  <c r="B44"/>
  <c r="H43"/>
  <c r="G43"/>
  <c r="E43"/>
  <c r="B43"/>
  <c r="J43" s="1"/>
  <c r="H42"/>
  <c r="E42"/>
  <c r="B42"/>
  <c r="H41"/>
  <c r="G41"/>
  <c r="E41"/>
  <c r="B41"/>
  <c r="J41" s="1"/>
  <c r="H40"/>
  <c r="E40"/>
  <c r="B40"/>
  <c r="H39"/>
  <c r="G39"/>
  <c r="E39"/>
  <c r="B39"/>
  <c r="J39" s="1"/>
  <c r="H38"/>
  <c r="E38"/>
  <c r="B38"/>
  <c r="H37"/>
  <c r="G37"/>
  <c r="E37"/>
  <c r="B37"/>
  <c r="J37" s="1"/>
  <c r="H36"/>
  <c r="E36"/>
  <c r="B36"/>
  <c r="H35"/>
  <c r="G35"/>
  <c r="E35"/>
  <c r="B35"/>
  <c r="J35" s="1"/>
  <c r="H34"/>
  <c r="E34"/>
  <c r="B34"/>
  <c r="H33"/>
  <c r="G33"/>
  <c r="E33"/>
  <c r="B33"/>
  <c r="J33" s="1"/>
  <c r="H32"/>
  <c r="E32"/>
  <c r="B32"/>
  <c r="H31"/>
  <c r="G31"/>
  <c r="E31"/>
  <c r="B31"/>
  <c r="J31" s="1"/>
  <c r="H30"/>
  <c r="E30"/>
  <c r="B30"/>
  <c r="H29"/>
  <c r="G29"/>
  <c r="E29"/>
  <c r="B29"/>
  <c r="J29" s="1"/>
  <c r="H28"/>
  <c r="E28"/>
  <c r="B28"/>
  <c r="H27"/>
  <c r="G27"/>
  <c r="E27"/>
  <c r="B27"/>
  <c r="J27" s="1"/>
  <c r="H26"/>
  <c r="E26"/>
  <c r="B26"/>
  <c r="H25"/>
  <c r="G25"/>
  <c r="E25"/>
  <c r="B25"/>
  <c r="J25" s="1"/>
  <c r="H24"/>
  <c r="E24"/>
  <c r="B24"/>
  <c r="H23"/>
  <c r="G23"/>
  <c r="E23"/>
  <c r="B23"/>
  <c r="J23" s="1"/>
  <c r="H22"/>
  <c r="E22"/>
  <c r="B22"/>
  <c r="H21"/>
  <c r="G21"/>
  <c r="E21"/>
  <c r="B21"/>
  <c r="J21" s="1"/>
  <c r="H20"/>
  <c r="E20"/>
  <c r="B20"/>
  <c r="H19"/>
  <c r="G19"/>
  <c r="E19"/>
  <c r="B19"/>
  <c r="J19" s="1"/>
  <c r="H18"/>
  <c r="G18"/>
  <c r="E18"/>
  <c r="B18"/>
  <c r="J18" s="1"/>
  <c r="H17"/>
  <c r="G17" s="1"/>
  <c r="E17"/>
  <c r="B17"/>
  <c r="J17" s="1"/>
  <c r="H16"/>
  <c r="G16"/>
  <c r="E16"/>
  <c r="B16"/>
  <c r="J16" s="1"/>
  <c r="H15"/>
  <c r="G15" s="1"/>
  <c r="E15"/>
  <c r="B15"/>
  <c r="J15" s="1"/>
  <c r="H14"/>
  <c r="G14"/>
  <c r="E14"/>
  <c r="B14"/>
  <c r="J14" s="1"/>
  <c r="H13"/>
  <c r="G13" s="1"/>
  <c r="E13"/>
  <c r="B13"/>
  <c r="J13" s="1"/>
  <c r="H12"/>
  <c r="G12"/>
  <c r="E12"/>
  <c r="B12"/>
  <c r="J12" s="1"/>
  <c r="H11"/>
  <c r="G11" s="1"/>
  <c r="E11"/>
  <c r="B11"/>
  <c r="J11" s="1"/>
  <c r="H10"/>
  <c r="G10"/>
  <c r="E10"/>
  <c r="E8" s="1"/>
  <c r="B10"/>
  <c r="J10" s="1"/>
  <c r="H9"/>
  <c r="G9" s="1"/>
  <c r="E9"/>
  <c r="B9"/>
  <c r="J9" s="1"/>
  <c r="M3"/>
  <c r="M2"/>
  <c r="E1"/>
  <c r="E4" s="1"/>
  <c r="M4" s="1"/>
  <c r="J302" i="3"/>
  <c r="H302"/>
  <c r="G302"/>
  <c r="F302"/>
  <c r="E302"/>
  <c r="D302"/>
  <c r="C302"/>
  <c r="B302"/>
  <c r="J301"/>
  <c r="H301"/>
  <c r="G301"/>
  <c r="F301"/>
  <c r="E301"/>
  <c r="D301"/>
  <c r="C301"/>
  <c r="B301"/>
  <c r="J300"/>
  <c r="H300"/>
  <c r="G300"/>
  <c r="F300"/>
  <c r="E300"/>
  <c r="D300"/>
  <c r="C300"/>
  <c r="B300"/>
  <c r="J299"/>
  <c r="H299"/>
  <c r="G299"/>
  <c r="F299"/>
  <c r="E299"/>
  <c r="D299"/>
  <c r="C299"/>
  <c r="B299"/>
  <c r="J298"/>
  <c r="H298"/>
  <c r="G298"/>
  <c r="F298"/>
  <c r="E298"/>
  <c r="D298"/>
  <c r="C298"/>
  <c r="B298"/>
  <c r="J297"/>
  <c r="H297"/>
  <c r="G297"/>
  <c r="F297"/>
  <c r="E297"/>
  <c r="D297"/>
  <c r="C297"/>
  <c r="B297"/>
  <c r="J296"/>
  <c r="H296"/>
  <c r="G296"/>
  <c r="F296"/>
  <c r="E296"/>
  <c r="D296"/>
  <c r="C296"/>
  <c r="B296"/>
  <c r="J295"/>
  <c r="H295"/>
  <c r="G295"/>
  <c r="F295"/>
  <c r="E295"/>
  <c r="D295"/>
  <c r="C295"/>
  <c r="B295"/>
  <c r="J294"/>
  <c r="H294"/>
  <c r="G294"/>
  <c r="F294"/>
  <c r="E294"/>
  <c r="D294"/>
  <c r="C294"/>
  <c r="B294"/>
  <c r="J293"/>
  <c r="H293"/>
  <c r="G293"/>
  <c r="F293"/>
  <c r="E293"/>
  <c r="D293"/>
  <c r="C293"/>
  <c r="B293"/>
  <c r="J292"/>
  <c r="H292"/>
  <c r="G292"/>
  <c r="F292"/>
  <c r="E292"/>
  <c r="D292"/>
  <c r="C292"/>
  <c r="B292"/>
  <c r="J291"/>
  <c r="H291"/>
  <c r="G291"/>
  <c r="F291"/>
  <c r="E291"/>
  <c r="D291"/>
  <c r="C291"/>
  <c r="B291"/>
  <c r="J290"/>
  <c r="H290"/>
  <c r="G290"/>
  <c r="F290"/>
  <c r="E290"/>
  <c r="D290"/>
  <c r="C290"/>
  <c r="B290"/>
  <c r="J289"/>
  <c r="H289"/>
  <c r="G289"/>
  <c r="F289"/>
  <c r="E289"/>
  <c r="D289"/>
  <c r="C289"/>
  <c r="B289"/>
  <c r="J288"/>
  <c r="H288"/>
  <c r="G288"/>
  <c r="F288"/>
  <c r="E288"/>
  <c r="D288"/>
  <c r="C288"/>
  <c r="B288"/>
  <c r="J287"/>
  <c r="H287"/>
  <c r="G287"/>
  <c r="F287"/>
  <c r="E287"/>
  <c r="D287"/>
  <c r="C287"/>
  <c r="B287"/>
  <c r="J286"/>
  <c r="H286"/>
  <c r="G286"/>
  <c r="F286"/>
  <c r="E286"/>
  <c r="D286"/>
  <c r="C286"/>
  <c r="B286"/>
  <c r="J285"/>
  <c r="H285"/>
  <c r="G285"/>
  <c r="F285"/>
  <c r="E285"/>
  <c r="D285"/>
  <c r="C285"/>
  <c r="B285"/>
  <c r="J284"/>
  <c r="H284"/>
  <c r="G284"/>
  <c r="F284"/>
  <c r="E284"/>
  <c r="D284"/>
  <c r="C284"/>
  <c r="B284"/>
  <c r="J283"/>
  <c r="H283"/>
  <c r="G283"/>
  <c r="F283"/>
  <c r="E283"/>
  <c r="D283"/>
  <c r="C283"/>
  <c r="B283"/>
  <c r="J282"/>
  <c r="H282"/>
  <c r="G282"/>
  <c r="F282"/>
  <c r="E282"/>
  <c r="D282"/>
  <c r="C282"/>
  <c r="B282"/>
  <c r="J281"/>
  <c r="H281"/>
  <c r="G281"/>
  <c r="F281"/>
  <c r="E281"/>
  <c r="D281"/>
  <c r="C281"/>
  <c r="B281"/>
  <c r="J280"/>
  <c r="H280"/>
  <c r="G280"/>
  <c r="F280"/>
  <c r="E280"/>
  <c r="D280"/>
  <c r="C280"/>
  <c r="B280"/>
  <c r="J279"/>
  <c r="H279"/>
  <c r="G279"/>
  <c r="F279"/>
  <c r="E279"/>
  <c r="D279"/>
  <c r="C279"/>
  <c r="B279"/>
  <c r="J278"/>
  <c r="H278"/>
  <c r="G278"/>
  <c r="F278"/>
  <c r="E278"/>
  <c r="D278"/>
  <c r="C278"/>
  <c r="B278"/>
  <c r="J277"/>
  <c r="H277"/>
  <c r="G277"/>
  <c r="F277"/>
  <c r="E277"/>
  <c r="D277"/>
  <c r="C277"/>
  <c r="B277"/>
  <c r="J276"/>
  <c r="H276"/>
  <c r="G276"/>
  <c r="F276"/>
  <c r="E276"/>
  <c r="D276"/>
  <c r="C276"/>
  <c r="B276"/>
  <c r="J275"/>
  <c r="H275"/>
  <c r="G275"/>
  <c r="F275"/>
  <c r="E275"/>
  <c r="D275"/>
  <c r="C275"/>
  <c r="B275"/>
  <c r="J274"/>
  <c r="H274"/>
  <c r="G274"/>
  <c r="F274"/>
  <c r="E274"/>
  <c r="D274"/>
  <c r="C274"/>
  <c r="B274"/>
  <c r="J273"/>
  <c r="H273"/>
  <c r="G273"/>
  <c r="F273"/>
  <c r="E273"/>
  <c r="D273"/>
  <c r="C273"/>
  <c r="B273"/>
  <c r="J272"/>
  <c r="H272"/>
  <c r="G272"/>
  <c r="F272"/>
  <c r="E272"/>
  <c r="D272"/>
  <c r="C272"/>
  <c r="B272"/>
  <c r="J271"/>
  <c r="H271"/>
  <c r="G271"/>
  <c r="F271"/>
  <c r="E271"/>
  <c r="D271"/>
  <c r="C271"/>
  <c r="B271"/>
  <c r="J270"/>
  <c r="H270"/>
  <c r="G270"/>
  <c r="F270"/>
  <c r="E270"/>
  <c r="D270"/>
  <c r="C270"/>
  <c r="B270"/>
  <c r="J269"/>
  <c r="H269"/>
  <c r="G269"/>
  <c r="F269"/>
  <c r="E269"/>
  <c r="D269"/>
  <c r="C269"/>
  <c r="B269"/>
  <c r="J268"/>
  <c r="H268"/>
  <c r="G268"/>
  <c r="F268"/>
  <c r="E268"/>
  <c r="D268"/>
  <c r="C268"/>
  <c r="B268"/>
  <c r="J267"/>
  <c r="H267"/>
  <c r="G267"/>
  <c r="F267"/>
  <c r="E267"/>
  <c r="D267"/>
  <c r="C267"/>
  <c r="B267"/>
  <c r="J266"/>
  <c r="H266"/>
  <c r="G266"/>
  <c r="F266"/>
  <c r="E266"/>
  <c r="D266"/>
  <c r="C266"/>
  <c r="B266"/>
  <c r="J265"/>
  <c r="H265"/>
  <c r="G265"/>
  <c r="F265"/>
  <c r="E265"/>
  <c r="D265"/>
  <c r="C265"/>
  <c r="B265"/>
  <c r="J264"/>
  <c r="H264"/>
  <c r="G264"/>
  <c r="F264"/>
  <c r="E264"/>
  <c r="D264"/>
  <c r="C264"/>
  <c r="B264"/>
  <c r="J263"/>
  <c r="H263"/>
  <c r="G263"/>
  <c r="F263"/>
  <c r="E263"/>
  <c r="D263"/>
  <c r="C263"/>
  <c r="B263"/>
  <c r="J262"/>
  <c r="H262"/>
  <c r="G262"/>
  <c r="F262"/>
  <c r="E262"/>
  <c r="D262"/>
  <c r="C262"/>
  <c r="B262"/>
  <c r="J261"/>
  <c r="H261"/>
  <c r="G261"/>
  <c r="F261"/>
  <c r="E261"/>
  <c r="D261"/>
  <c r="C261"/>
  <c r="B261"/>
  <c r="J260"/>
  <c r="H260"/>
  <c r="G260"/>
  <c r="F260"/>
  <c r="E260"/>
  <c r="D260"/>
  <c r="C260"/>
  <c r="B260"/>
  <c r="J259"/>
  <c r="H259"/>
  <c r="G259"/>
  <c r="F259"/>
  <c r="E259"/>
  <c r="D259"/>
  <c r="C259"/>
  <c r="B259"/>
  <c r="J258"/>
  <c r="H258"/>
  <c r="G258"/>
  <c r="F258"/>
  <c r="E258"/>
  <c r="D258"/>
  <c r="C258"/>
  <c r="B258"/>
  <c r="J257"/>
  <c r="H257"/>
  <c r="G257"/>
  <c r="F257"/>
  <c r="E257"/>
  <c r="D257"/>
  <c r="C257"/>
  <c r="B257"/>
  <c r="J256"/>
  <c r="H256"/>
  <c r="G256"/>
  <c r="F256"/>
  <c r="E256"/>
  <c r="D256"/>
  <c r="C256"/>
  <c r="B256"/>
  <c r="J255"/>
  <c r="H255"/>
  <c r="G255"/>
  <c r="F255"/>
  <c r="E255"/>
  <c r="D255"/>
  <c r="C255"/>
  <c r="B255"/>
  <c r="J254"/>
  <c r="H254"/>
  <c r="G254"/>
  <c r="F254"/>
  <c r="E254"/>
  <c r="D254"/>
  <c r="C254"/>
  <c r="B254"/>
  <c r="J253"/>
  <c r="H253"/>
  <c r="G253"/>
  <c r="F253"/>
  <c r="E253"/>
  <c r="D253"/>
  <c r="C253"/>
  <c r="B253"/>
  <c r="J252"/>
  <c r="H252"/>
  <c r="G252"/>
  <c r="F252"/>
  <c r="E252"/>
  <c r="D252"/>
  <c r="C252"/>
  <c r="B252"/>
  <c r="J251"/>
  <c r="H251"/>
  <c r="G251"/>
  <c r="F251"/>
  <c r="E251"/>
  <c r="D251"/>
  <c r="C251"/>
  <c r="B251"/>
  <c r="J250"/>
  <c r="H250"/>
  <c r="G250"/>
  <c r="F250"/>
  <c r="E250"/>
  <c r="D250"/>
  <c r="C250"/>
  <c r="B250"/>
  <c r="J249"/>
  <c r="H249"/>
  <c r="G249"/>
  <c r="F249"/>
  <c r="E249"/>
  <c r="D249"/>
  <c r="C249"/>
  <c r="B249"/>
  <c r="J248"/>
  <c r="H248"/>
  <c r="G248"/>
  <c r="F248"/>
  <c r="E248"/>
  <c r="D248"/>
  <c r="C248"/>
  <c r="B248"/>
  <c r="J247"/>
  <c r="H247"/>
  <c r="G247"/>
  <c r="F247"/>
  <c r="E247"/>
  <c r="D247"/>
  <c r="C247"/>
  <c r="B247"/>
  <c r="J246"/>
  <c r="H246"/>
  <c r="G246"/>
  <c r="F246"/>
  <c r="E246"/>
  <c r="D246"/>
  <c r="C246"/>
  <c r="B246"/>
  <c r="J245"/>
  <c r="H245"/>
  <c r="G245"/>
  <c r="F245"/>
  <c r="E245"/>
  <c r="D245"/>
  <c r="C245"/>
  <c r="B245"/>
  <c r="J244"/>
  <c r="H244"/>
  <c r="G244"/>
  <c r="F244"/>
  <c r="E244"/>
  <c r="D244"/>
  <c r="C244"/>
  <c r="B244"/>
  <c r="J243"/>
  <c r="H243"/>
  <c r="G243"/>
  <c r="F243"/>
  <c r="E243"/>
  <c r="D243"/>
  <c r="C243"/>
  <c r="B243"/>
  <c r="J242"/>
  <c r="H242"/>
  <c r="G242"/>
  <c r="F242"/>
  <c r="E242"/>
  <c r="D242"/>
  <c r="C242"/>
  <c r="B242"/>
  <c r="J241"/>
  <c r="H241"/>
  <c r="G241"/>
  <c r="F241"/>
  <c r="E241"/>
  <c r="D241"/>
  <c r="C241"/>
  <c r="B241"/>
  <c r="J240"/>
  <c r="H240"/>
  <c r="G240"/>
  <c r="F240"/>
  <c r="E240"/>
  <c r="D240"/>
  <c r="C240"/>
  <c r="B240"/>
  <c r="J239"/>
  <c r="H239"/>
  <c r="G239"/>
  <c r="F239"/>
  <c r="E239"/>
  <c r="D239"/>
  <c r="C239"/>
  <c r="B239"/>
  <c r="J238"/>
  <c r="H238"/>
  <c r="G238"/>
  <c r="F238"/>
  <c r="E238"/>
  <c r="D238"/>
  <c r="C238"/>
  <c r="B238"/>
  <c r="J237"/>
  <c r="H237"/>
  <c r="G237"/>
  <c r="F237"/>
  <c r="E237"/>
  <c r="D237"/>
  <c r="C237"/>
  <c r="B237"/>
  <c r="J236"/>
  <c r="H236"/>
  <c r="G236"/>
  <c r="F236"/>
  <c r="E236"/>
  <c r="D236"/>
  <c r="C236"/>
  <c r="B236"/>
  <c r="J235"/>
  <c r="H235"/>
  <c r="G235"/>
  <c r="F235"/>
  <c r="E235"/>
  <c r="D235"/>
  <c r="C235"/>
  <c r="B235"/>
  <c r="J234"/>
  <c r="H234"/>
  <c r="G234"/>
  <c r="F234"/>
  <c r="E234"/>
  <c r="D234"/>
  <c r="C234"/>
  <c r="B234"/>
  <c r="J233"/>
  <c r="H233"/>
  <c r="G233"/>
  <c r="F233"/>
  <c r="E233"/>
  <c r="D233"/>
  <c r="C233"/>
  <c r="B233"/>
  <c r="J232"/>
  <c r="H232"/>
  <c r="G232"/>
  <c r="F232"/>
  <c r="E232"/>
  <c r="D232"/>
  <c r="C232"/>
  <c r="B232"/>
  <c r="J231"/>
  <c r="H231"/>
  <c r="G231"/>
  <c r="F231"/>
  <c r="E231"/>
  <c r="D231"/>
  <c r="C231"/>
  <c r="B231"/>
  <c r="J230"/>
  <c r="H230"/>
  <c r="G230"/>
  <c r="F230"/>
  <c r="E230"/>
  <c r="D230"/>
  <c r="C230"/>
  <c r="B230"/>
  <c r="J229"/>
  <c r="H229"/>
  <c r="G229"/>
  <c r="F229"/>
  <c r="E229"/>
  <c r="D229"/>
  <c r="C229"/>
  <c r="B229"/>
  <c r="J228"/>
  <c r="H228"/>
  <c r="G228"/>
  <c r="F228"/>
  <c r="E228"/>
  <c r="D228"/>
  <c r="C228"/>
  <c r="B228"/>
  <c r="J227"/>
  <c r="H227"/>
  <c r="G227"/>
  <c r="F227"/>
  <c r="E227"/>
  <c r="D227"/>
  <c r="C227"/>
  <c r="B227"/>
  <c r="J226"/>
  <c r="H226"/>
  <c r="G226"/>
  <c r="F226"/>
  <c r="E226"/>
  <c r="D226"/>
  <c r="C226"/>
  <c r="B226"/>
  <c r="J225"/>
  <c r="H225"/>
  <c r="G225"/>
  <c r="F225"/>
  <c r="E225"/>
  <c r="D225"/>
  <c r="C225"/>
  <c r="B225"/>
  <c r="J224"/>
  <c r="H224"/>
  <c r="G224"/>
  <c r="F224"/>
  <c r="E224"/>
  <c r="D224"/>
  <c r="C224"/>
  <c r="B224"/>
  <c r="J223"/>
  <c r="H223"/>
  <c r="G223"/>
  <c r="F223"/>
  <c r="E223"/>
  <c r="D223"/>
  <c r="C223"/>
  <c r="B223"/>
  <c r="J222"/>
  <c r="H222"/>
  <c r="G222"/>
  <c r="F222"/>
  <c r="E222"/>
  <c r="D222"/>
  <c r="C222"/>
  <c r="B222"/>
  <c r="J221"/>
  <c r="H221"/>
  <c r="G221"/>
  <c r="F221"/>
  <c r="E221"/>
  <c r="D221"/>
  <c r="C221"/>
  <c r="B221"/>
  <c r="J220"/>
  <c r="H220"/>
  <c r="G220"/>
  <c r="F220"/>
  <c r="E220"/>
  <c r="D220"/>
  <c r="C220"/>
  <c r="B220"/>
  <c r="J219"/>
  <c r="H219"/>
  <c r="G219"/>
  <c r="F219"/>
  <c r="E219"/>
  <c r="D219"/>
  <c r="C219"/>
  <c r="B219"/>
  <c r="J218"/>
  <c r="H218"/>
  <c r="G218"/>
  <c r="F218"/>
  <c r="E218"/>
  <c r="D218"/>
  <c r="C218"/>
  <c r="B218"/>
  <c r="J217"/>
  <c r="H217"/>
  <c r="G217"/>
  <c r="F217"/>
  <c r="E217"/>
  <c r="D217"/>
  <c r="C217"/>
  <c r="B217"/>
  <c r="J216"/>
  <c r="H216"/>
  <c r="G216"/>
  <c r="F216"/>
  <c r="E216"/>
  <c r="D216"/>
  <c r="C216"/>
  <c r="B216"/>
  <c r="J215"/>
  <c r="H215"/>
  <c r="G215"/>
  <c r="F215"/>
  <c r="E215"/>
  <c r="D215"/>
  <c r="C215"/>
  <c r="B215"/>
  <c r="J214"/>
  <c r="H214"/>
  <c r="G214"/>
  <c r="F214"/>
  <c r="E214"/>
  <c r="D214"/>
  <c r="C214"/>
  <c r="B214"/>
  <c r="J213"/>
  <c r="H213"/>
  <c r="G213"/>
  <c r="F213"/>
  <c r="E213"/>
  <c r="D213"/>
  <c r="C213"/>
  <c r="B213"/>
  <c r="J212"/>
  <c r="H212"/>
  <c r="G212"/>
  <c r="F212"/>
  <c r="E212"/>
  <c r="D212"/>
  <c r="C212"/>
  <c r="B212"/>
  <c r="J211"/>
  <c r="H211"/>
  <c r="G211"/>
  <c r="F211"/>
  <c r="E211"/>
  <c r="D211"/>
  <c r="C211"/>
  <c r="B211"/>
  <c r="J210"/>
  <c r="H210"/>
  <c r="G210"/>
  <c r="F210"/>
  <c r="E210"/>
  <c r="D210"/>
  <c r="C210"/>
  <c r="B210"/>
  <c r="J209"/>
  <c r="H209"/>
  <c r="G209"/>
  <c r="F209"/>
  <c r="E209"/>
  <c r="D209"/>
  <c r="C209"/>
  <c r="B209"/>
  <c r="J208"/>
  <c r="H208"/>
  <c r="G208"/>
  <c r="F208"/>
  <c r="E208"/>
  <c r="D208"/>
  <c r="C208"/>
  <c r="B208"/>
  <c r="J207"/>
  <c r="H207"/>
  <c r="G207"/>
  <c r="F207"/>
  <c r="E207"/>
  <c r="D207"/>
  <c r="C207"/>
  <c r="B207"/>
  <c r="J206"/>
  <c r="H206"/>
  <c r="G206"/>
  <c r="F206"/>
  <c r="E206"/>
  <c r="D206"/>
  <c r="C206"/>
  <c r="B206"/>
  <c r="J205"/>
  <c r="H205"/>
  <c r="G205"/>
  <c r="F205"/>
  <c r="E205"/>
  <c r="D205"/>
  <c r="C205"/>
  <c r="B205"/>
  <c r="J204"/>
  <c r="H204"/>
  <c r="G204"/>
  <c r="F204"/>
  <c r="E204"/>
  <c r="D204"/>
  <c r="C204"/>
  <c r="B204"/>
  <c r="J203"/>
  <c r="H203"/>
  <c r="G203"/>
  <c r="F203"/>
  <c r="E203"/>
  <c r="D203"/>
  <c r="C203"/>
  <c r="B203"/>
  <c r="J202"/>
  <c r="H202"/>
  <c r="G202"/>
  <c r="F202"/>
  <c r="E202"/>
  <c r="D202"/>
  <c r="C202"/>
  <c r="B202"/>
  <c r="J201"/>
  <c r="H201"/>
  <c r="G201"/>
  <c r="F201"/>
  <c r="E201"/>
  <c r="D201"/>
  <c r="C201"/>
  <c r="B201"/>
  <c r="J200"/>
  <c r="H200"/>
  <c r="G200"/>
  <c r="F200"/>
  <c r="E200"/>
  <c r="D200"/>
  <c r="C200"/>
  <c r="B200"/>
  <c r="J199"/>
  <c r="H199"/>
  <c r="G199"/>
  <c r="F199"/>
  <c r="E199"/>
  <c r="D199"/>
  <c r="C199"/>
  <c r="B199"/>
  <c r="J198"/>
  <c r="H198"/>
  <c r="G198"/>
  <c r="F198"/>
  <c r="E198"/>
  <c r="D198"/>
  <c r="C198"/>
  <c r="B198"/>
  <c r="J197"/>
  <c r="H197"/>
  <c r="G197"/>
  <c r="F197"/>
  <c r="E197"/>
  <c r="D197"/>
  <c r="C197"/>
  <c r="B197"/>
  <c r="J196"/>
  <c r="H196"/>
  <c r="G196"/>
  <c r="F196"/>
  <c r="E196"/>
  <c r="D196"/>
  <c r="C196"/>
  <c r="B196"/>
  <c r="J195"/>
  <c r="H195"/>
  <c r="G195"/>
  <c r="F195"/>
  <c r="E195"/>
  <c r="D195"/>
  <c r="C195"/>
  <c r="B195"/>
  <c r="J194"/>
  <c r="H194"/>
  <c r="G194"/>
  <c r="F194"/>
  <c r="E194"/>
  <c r="D194"/>
  <c r="C194"/>
  <c r="B194"/>
  <c r="J193"/>
  <c r="H193"/>
  <c r="G193"/>
  <c r="F193"/>
  <c r="E193"/>
  <c r="D193"/>
  <c r="C193"/>
  <c r="B193"/>
  <c r="J192"/>
  <c r="H192"/>
  <c r="G192"/>
  <c r="F192"/>
  <c r="E192"/>
  <c r="D192"/>
  <c r="C192"/>
  <c r="B192"/>
  <c r="J191"/>
  <c r="H191"/>
  <c r="G191"/>
  <c r="F191"/>
  <c r="E191"/>
  <c r="D191"/>
  <c r="C191"/>
  <c r="B191"/>
  <c r="J190"/>
  <c r="H190"/>
  <c r="G190"/>
  <c r="F190"/>
  <c r="E190"/>
  <c r="D190"/>
  <c r="C190"/>
  <c r="B190"/>
  <c r="J189"/>
  <c r="H189"/>
  <c r="G189"/>
  <c r="F189"/>
  <c r="E189"/>
  <c r="D189"/>
  <c r="C189"/>
  <c r="B189"/>
  <c r="J188"/>
  <c r="H188"/>
  <c r="G188"/>
  <c r="F188"/>
  <c r="E188"/>
  <c r="D188"/>
  <c r="C188"/>
  <c r="B188"/>
  <c r="J187"/>
  <c r="H187"/>
  <c r="G187"/>
  <c r="F187"/>
  <c r="E187"/>
  <c r="D187"/>
  <c r="C187"/>
  <c r="B187"/>
  <c r="J186"/>
  <c r="H186"/>
  <c r="G186"/>
  <c r="F186"/>
  <c r="E186"/>
  <c r="D186"/>
  <c r="C186"/>
  <c r="B186"/>
  <c r="J185"/>
  <c r="H185"/>
  <c r="G185"/>
  <c r="F185"/>
  <c r="E185"/>
  <c r="D185"/>
  <c r="C185"/>
  <c r="B185"/>
  <c r="J184"/>
  <c r="H184"/>
  <c r="G184"/>
  <c r="F184"/>
  <c r="E184"/>
  <c r="D184"/>
  <c r="C184"/>
  <c r="B184"/>
  <c r="J183"/>
  <c r="H183"/>
  <c r="G183"/>
  <c r="F183"/>
  <c r="E183"/>
  <c r="D183"/>
  <c r="C183"/>
  <c r="B183"/>
  <c r="J182"/>
  <c r="H182"/>
  <c r="G182"/>
  <c r="F182"/>
  <c r="E182"/>
  <c r="D182"/>
  <c r="C182"/>
  <c r="B182"/>
  <c r="J181"/>
  <c r="H181"/>
  <c r="G181"/>
  <c r="F181"/>
  <c r="E181"/>
  <c r="D181"/>
  <c r="C181"/>
  <c r="B181"/>
  <c r="J180"/>
  <c r="H180"/>
  <c r="G180"/>
  <c r="F180"/>
  <c r="E180"/>
  <c r="D180"/>
  <c r="C180"/>
  <c r="B180"/>
  <c r="J179"/>
  <c r="H179"/>
  <c r="G179"/>
  <c r="F179"/>
  <c r="E179"/>
  <c r="D179"/>
  <c r="C179"/>
  <c r="B179"/>
  <c r="J178"/>
  <c r="H178"/>
  <c r="G178"/>
  <c r="F178"/>
  <c r="E178"/>
  <c r="D178"/>
  <c r="C178"/>
  <c r="B178"/>
  <c r="J177"/>
  <c r="H177"/>
  <c r="G177"/>
  <c r="F177"/>
  <c r="E177"/>
  <c r="D177"/>
  <c r="C177"/>
  <c r="B177"/>
  <c r="J176"/>
  <c r="H176"/>
  <c r="G176"/>
  <c r="F176"/>
  <c r="E176"/>
  <c r="D176"/>
  <c r="C176"/>
  <c r="B176"/>
  <c r="J175"/>
  <c r="H175"/>
  <c r="G175"/>
  <c r="F175"/>
  <c r="E175"/>
  <c r="D175"/>
  <c r="C175"/>
  <c r="B175"/>
  <c r="J174"/>
  <c r="H174"/>
  <c r="G174"/>
  <c r="F174"/>
  <c r="E174"/>
  <c r="D174"/>
  <c r="C174"/>
  <c r="B174"/>
  <c r="J173"/>
  <c r="H173"/>
  <c r="G173"/>
  <c r="F173"/>
  <c r="E173"/>
  <c r="D173"/>
  <c r="C173"/>
  <c r="B173"/>
  <c r="J172"/>
  <c r="H172"/>
  <c r="G172"/>
  <c r="F172"/>
  <c r="E172"/>
  <c r="D172"/>
  <c r="C172"/>
  <c r="B172"/>
  <c r="J171"/>
  <c r="H171"/>
  <c r="G171"/>
  <c r="F171"/>
  <c r="E171"/>
  <c r="D171"/>
  <c r="C171"/>
  <c r="B171"/>
  <c r="J170"/>
  <c r="H170"/>
  <c r="G170"/>
  <c r="F170"/>
  <c r="E170"/>
  <c r="D170"/>
  <c r="C170"/>
  <c r="B170"/>
  <c r="J169"/>
  <c r="H169"/>
  <c r="G169"/>
  <c r="F169"/>
  <c r="E169"/>
  <c r="D169"/>
  <c r="C169"/>
  <c r="B169"/>
  <c r="J168"/>
  <c r="H168"/>
  <c r="G168"/>
  <c r="F168"/>
  <c r="E168"/>
  <c r="D168"/>
  <c r="C168"/>
  <c r="B168"/>
  <c r="J167"/>
  <c r="H167"/>
  <c r="G167"/>
  <c r="F167"/>
  <c r="E167"/>
  <c r="D167"/>
  <c r="C167"/>
  <c r="B167"/>
  <c r="J166"/>
  <c r="H166"/>
  <c r="G166"/>
  <c r="F166"/>
  <c r="E166"/>
  <c r="D166"/>
  <c r="C166"/>
  <c r="B166"/>
  <c r="J165"/>
  <c r="H165"/>
  <c r="G165"/>
  <c r="F165"/>
  <c r="E165"/>
  <c r="D165"/>
  <c r="C165"/>
  <c r="B165"/>
  <c r="J164"/>
  <c r="H164"/>
  <c r="G164"/>
  <c r="F164"/>
  <c r="E164"/>
  <c r="D164"/>
  <c r="C164"/>
  <c r="B164"/>
  <c r="J163"/>
  <c r="H163"/>
  <c r="G163"/>
  <c r="F163"/>
  <c r="E163"/>
  <c r="D163"/>
  <c r="C163"/>
  <c r="B163"/>
  <c r="J162"/>
  <c r="H162"/>
  <c r="G162"/>
  <c r="F162"/>
  <c r="E162"/>
  <c r="D162"/>
  <c r="C162"/>
  <c r="B162"/>
  <c r="J161"/>
  <c r="H161"/>
  <c r="G161"/>
  <c r="F161"/>
  <c r="E161"/>
  <c r="D161"/>
  <c r="C161"/>
  <c r="B161"/>
  <c r="J160"/>
  <c r="H160"/>
  <c r="G160"/>
  <c r="F160"/>
  <c r="E160"/>
  <c r="D160"/>
  <c r="C160"/>
  <c r="B160"/>
  <c r="J159"/>
  <c r="H159"/>
  <c r="G159"/>
  <c r="F159"/>
  <c r="E159"/>
  <c r="D159"/>
  <c r="C159"/>
  <c r="B159"/>
  <c r="J158"/>
  <c r="H158"/>
  <c r="G158"/>
  <c r="F158"/>
  <c r="E158"/>
  <c r="D158"/>
  <c r="C158"/>
  <c r="B158"/>
  <c r="J157"/>
  <c r="H157"/>
  <c r="G157"/>
  <c r="F157"/>
  <c r="E157"/>
  <c r="D157"/>
  <c r="C157"/>
  <c r="B157"/>
  <c r="J156"/>
  <c r="H156"/>
  <c r="G156"/>
  <c r="F156"/>
  <c r="E156"/>
  <c r="D156"/>
  <c r="C156"/>
  <c r="B156"/>
  <c r="J155"/>
  <c r="H155"/>
  <c r="G155"/>
  <c r="F155"/>
  <c r="E155"/>
  <c r="D155"/>
  <c r="C155"/>
  <c r="B155"/>
  <c r="J154"/>
  <c r="H154"/>
  <c r="G154"/>
  <c r="F154"/>
  <c r="E154"/>
  <c r="D154"/>
  <c r="C154"/>
  <c r="B154"/>
  <c r="J153"/>
  <c r="H153"/>
  <c r="G153"/>
  <c r="F153"/>
  <c r="E153"/>
  <c r="D153"/>
  <c r="C153"/>
  <c r="B153"/>
  <c r="J152"/>
  <c r="H152"/>
  <c r="G152"/>
  <c r="F152"/>
  <c r="E152"/>
  <c r="D152"/>
  <c r="C152"/>
  <c r="B152"/>
  <c r="J151"/>
  <c r="H151"/>
  <c r="G151"/>
  <c r="F151"/>
  <c r="E151"/>
  <c r="D151"/>
  <c r="C151"/>
  <c r="B151"/>
  <c r="J150"/>
  <c r="H150"/>
  <c r="G150"/>
  <c r="F150"/>
  <c r="E150"/>
  <c r="D150"/>
  <c r="C150"/>
  <c r="B150"/>
  <c r="J149"/>
  <c r="H149"/>
  <c r="G149"/>
  <c r="F149"/>
  <c r="E149"/>
  <c r="D149"/>
  <c r="C149"/>
  <c r="B149"/>
  <c r="J148"/>
  <c r="H148"/>
  <c r="G148"/>
  <c r="F148"/>
  <c r="E148"/>
  <c r="D148"/>
  <c r="C148"/>
  <c r="B148"/>
  <c r="J147"/>
  <c r="H147"/>
  <c r="G147"/>
  <c r="F147"/>
  <c r="E147"/>
  <c r="D147"/>
  <c r="C147"/>
  <c r="B147"/>
  <c r="J146"/>
  <c r="H146"/>
  <c r="G146"/>
  <c r="F146"/>
  <c r="E146"/>
  <c r="D146"/>
  <c r="C146"/>
  <c r="B146"/>
  <c r="J145"/>
  <c r="H145"/>
  <c r="G145"/>
  <c r="F145"/>
  <c r="E145"/>
  <c r="D145"/>
  <c r="C145"/>
  <c r="B145"/>
  <c r="J144"/>
  <c r="H144"/>
  <c r="G144"/>
  <c r="F144"/>
  <c r="E144"/>
  <c r="D144"/>
  <c r="C144"/>
  <c r="B144"/>
  <c r="J143"/>
  <c r="H143"/>
  <c r="G143"/>
  <c r="F143"/>
  <c r="E143"/>
  <c r="D143"/>
  <c r="C143"/>
  <c r="B143"/>
  <c r="J142"/>
  <c r="H142"/>
  <c r="G142"/>
  <c r="F142"/>
  <c r="E142"/>
  <c r="D142"/>
  <c r="C142"/>
  <c r="B142"/>
  <c r="J141"/>
  <c r="H141"/>
  <c r="G141"/>
  <c r="F141"/>
  <c r="E141"/>
  <c r="D141"/>
  <c r="C141"/>
  <c r="B141"/>
  <c r="J140"/>
  <c r="H140"/>
  <c r="G140"/>
  <c r="F140"/>
  <c r="E140"/>
  <c r="D140"/>
  <c r="C140"/>
  <c r="B140"/>
  <c r="J139"/>
  <c r="H139"/>
  <c r="G139"/>
  <c r="F139"/>
  <c r="E139"/>
  <c r="D139"/>
  <c r="C139"/>
  <c r="B139"/>
  <c r="J138"/>
  <c r="H138"/>
  <c r="G138"/>
  <c r="F138"/>
  <c r="E138"/>
  <c r="D138"/>
  <c r="C138"/>
  <c r="B138"/>
  <c r="J137"/>
  <c r="H137"/>
  <c r="G137"/>
  <c r="F137"/>
  <c r="E137"/>
  <c r="D137"/>
  <c r="C137"/>
  <c r="B137"/>
  <c r="J136"/>
  <c r="H136"/>
  <c r="G136"/>
  <c r="F136"/>
  <c r="E136"/>
  <c r="D136"/>
  <c r="C136"/>
  <c r="B136"/>
  <c r="J135"/>
  <c r="H135"/>
  <c r="G135"/>
  <c r="F135"/>
  <c r="E135"/>
  <c r="D135"/>
  <c r="C135"/>
  <c r="B135"/>
  <c r="J134"/>
  <c r="H134"/>
  <c r="G134"/>
  <c r="F134"/>
  <c r="E134"/>
  <c r="D134"/>
  <c r="C134"/>
  <c r="B134"/>
  <c r="J133"/>
  <c r="H133"/>
  <c r="G133"/>
  <c r="F133"/>
  <c r="E133"/>
  <c r="D133"/>
  <c r="C133"/>
  <c r="B133"/>
  <c r="J132"/>
  <c r="H132"/>
  <c r="G132"/>
  <c r="F132"/>
  <c r="E132"/>
  <c r="D132"/>
  <c r="C132"/>
  <c r="B132"/>
  <c r="J131"/>
  <c r="H131"/>
  <c r="G131"/>
  <c r="F131"/>
  <c r="E131"/>
  <c r="D131"/>
  <c r="C131"/>
  <c r="B131"/>
  <c r="J130"/>
  <c r="H130"/>
  <c r="G130"/>
  <c r="F130"/>
  <c r="E130"/>
  <c r="D130"/>
  <c r="C130"/>
  <c r="B130"/>
  <c r="J129"/>
  <c r="H129"/>
  <c r="G129"/>
  <c r="F129"/>
  <c r="E129"/>
  <c r="D129"/>
  <c r="C129"/>
  <c r="B129"/>
  <c r="J128"/>
  <c r="H128"/>
  <c r="G128"/>
  <c r="F128"/>
  <c r="E128"/>
  <c r="D128"/>
  <c r="C128"/>
  <c r="B128"/>
  <c r="J127"/>
  <c r="H127"/>
  <c r="G127"/>
  <c r="F127"/>
  <c r="E127"/>
  <c r="D127"/>
  <c r="C127"/>
  <c r="B127"/>
  <c r="J126"/>
  <c r="H126"/>
  <c r="G126"/>
  <c r="F126"/>
  <c r="E126"/>
  <c r="D126"/>
  <c r="C126"/>
  <c r="B126"/>
  <c r="J125"/>
  <c r="H125"/>
  <c r="G125"/>
  <c r="F125"/>
  <c r="E125"/>
  <c r="D125"/>
  <c r="C125"/>
  <c r="B125"/>
  <c r="J124"/>
  <c r="H124"/>
  <c r="G124"/>
  <c r="F124"/>
  <c r="E124"/>
  <c r="D124"/>
  <c r="C124"/>
  <c r="B124"/>
  <c r="J123"/>
  <c r="H123"/>
  <c r="G123"/>
  <c r="F123"/>
  <c r="E123"/>
  <c r="D123"/>
  <c r="C123"/>
  <c r="B123"/>
  <c r="J122"/>
  <c r="H122"/>
  <c r="G122"/>
  <c r="F122"/>
  <c r="E122"/>
  <c r="D122"/>
  <c r="C122"/>
  <c r="B122"/>
  <c r="J121"/>
  <c r="H121"/>
  <c r="G121"/>
  <c r="F121"/>
  <c r="E121"/>
  <c r="D121"/>
  <c r="C121"/>
  <c r="B121"/>
  <c r="J120"/>
  <c r="H120"/>
  <c r="G120"/>
  <c r="F120"/>
  <c r="E120"/>
  <c r="D120"/>
  <c r="C120"/>
  <c r="B120"/>
  <c r="J119"/>
  <c r="H119"/>
  <c r="G119"/>
  <c r="F119"/>
  <c r="E119"/>
  <c r="D119"/>
  <c r="C119"/>
  <c r="B119"/>
  <c r="J118"/>
  <c r="H118"/>
  <c r="G118"/>
  <c r="F118"/>
  <c r="E118"/>
  <c r="D118"/>
  <c r="C118"/>
  <c r="B118"/>
  <c r="J117"/>
  <c r="H117"/>
  <c r="G117"/>
  <c r="F117"/>
  <c r="E117"/>
  <c r="D117"/>
  <c r="C117"/>
  <c r="B117"/>
  <c r="J116"/>
  <c r="H116"/>
  <c r="G116"/>
  <c r="F116"/>
  <c r="E116"/>
  <c r="D116"/>
  <c r="C116"/>
  <c r="B116"/>
  <c r="J115"/>
  <c r="H115"/>
  <c r="G115"/>
  <c r="F115"/>
  <c r="E115"/>
  <c r="D115"/>
  <c r="C115"/>
  <c r="B115"/>
  <c r="J114"/>
  <c r="H114"/>
  <c r="G114"/>
  <c r="F114"/>
  <c r="E114"/>
  <c r="D114"/>
  <c r="C114"/>
  <c r="B114"/>
  <c r="J113"/>
  <c r="H113"/>
  <c r="G113"/>
  <c r="F113"/>
  <c r="E113"/>
  <c r="D113"/>
  <c r="C113"/>
  <c r="B113"/>
  <c r="J112"/>
  <c r="H112"/>
  <c r="G112"/>
  <c r="F112"/>
  <c r="E112"/>
  <c r="D112"/>
  <c r="C112"/>
  <c r="B112"/>
  <c r="J111"/>
  <c r="H111"/>
  <c r="G111"/>
  <c r="F111"/>
  <c r="E111"/>
  <c r="D111"/>
  <c r="C111"/>
  <c r="B111"/>
  <c r="J110"/>
  <c r="H110"/>
  <c r="G110"/>
  <c r="F110"/>
  <c r="E110"/>
  <c r="D110"/>
  <c r="C110"/>
  <c r="B110"/>
  <c r="J109"/>
  <c r="H109"/>
  <c r="G109"/>
  <c r="F109"/>
  <c r="E109"/>
  <c r="D109"/>
  <c r="C109"/>
  <c r="B109"/>
  <c r="J108"/>
  <c r="H108"/>
  <c r="G108"/>
  <c r="F108"/>
  <c r="E108"/>
  <c r="D108"/>
  <c r="C108"/>
  <c r="B108"/>
  <c r="J107"/>
  <c r="H107"/>
  <c r="G107"/>
  <c r="F107"/>
  <c r="E107"/>
  <c r="D107"/>
  <c r="C107"/>
  <c r="B107"/>
  <c r="J106"/>
  <c r="H106"/>
  <c r="G106"/>
  <c r="F106"/>
  <c r="E106"/>
  <c r="D106"/>
  <c r="C106"/>
  <c r="B106"/>
  <c r="J105"/>
  <c r="H105"/>
  <c r="G105"/>
  <c r="F105"/>
  <c r="E105"/>
  <c r="D105"/>
  <c r="C105"/>
  <c r="B105"/>
  <c r="J104"/>
  <c r="H104"/>
  <c r="G104"/>
  <c r="F104"/>
  <c r="E104"/>
  <c r="D104"/>
  <c r="C104"/>
  <c r="B104"/>
  <c r="J103"/>
  <c r="H103"/>
  <c r="G103"/>
  <c r="F103"/>
  <c r="E103"/>
  <c r="D103"/>
  <c r="C103"/>
  <c r="B103"/>
  <c r="J102"/>
  <c r="H102"/>
  <c r="G102"/>
  <c r="F102"/>
  <c r="E102"/>
  <c r="D102"/>
  <c r="C102"/>
  <c r="B102"/>
  <c r="J101"/>
  <c r="H101"/>
  <c r="G101"/>
  <c r="F101"/>
  <c r="E101"/>
  <c r="D101"/>
  <c r="C101"/>
  <c r="B101"/>
  <c r="J100"/>
  <c r="H100"/>
  <c r="G100"/>
  <c r="F100"/>
  <c r="E100"/>
  <c r="D100"/>
  <c r="C100"/>
  <c r="B100"/>
  <c r="J99"/>
  <c r="H99"/>
  <c r="G99"/>
  <c r="F99"/>
  <c r="E99"/>
  <c r="D99"/>
  <c r="C99"/>
  <c r="B99"/>
  <c r="J98"/>
  <c r="H98"/>
  <c r="G98"/>
  <c r="F98"/>
  <c r="E98"/>
  <c r="D98"/>
  <c r="C98"/>
  <c r="B98"/>
  <c r="J97"/>
  <c r="H97"/>
  <c r="G97"/>
  <c r="F97"/>
  <c r="E97"/>
  <c r="D97"/>
  <c r="C97"/>
  <c r="B97"/>
  <c r="J96"/>
  <c r="H96"/>
  <c r="G96"/>
  <c r="F96"/>
  <c r="E96"/>
  <c r="D96"/>
  <c r="C96"/>
  <c r="B96"/>
  <c r="J95"/>
  <c r="H95"/>
  <c r="G95"/>
  <c r="F95"/>
  <c r="E95"/>
  <c r="D95"/>
  <c r="C95"/>
  <c r="B95"/>
  <c r="J94"/>
  <c r="H94"/>
  <c r="G94"/>
  <c r="F94"/>
  <c r="E94"/>
  <c r="D94"/>
  <c r="C94"/>
  <c r="B94"/>
  <c r="J93"/>
  <c r="H93"/>
  <c r="G93"/>
  <c r="F93"/>
  <c r="E93"/>
  <c r="D93"/>
  <c r="C93"/>
  <c r="B93"/>
  <c r="J92"/>
  <c r="H92"/>
  <c r="G92"/>
  <c r="F92"/>
  <c r="E92"/>
  <c r="D92"/>
  <c r="C92"/>
  <c r="B92"/>
  <c r="J91"/>
  <c r="H91"/>
  <c r="G91"/>
  <c r="F91"/>
  <c r="E91"/>
  <c r="D91"/>
  <c r="C91"/>
  <c r="B91"/>
  <c r="J90"/>
  <c r="H90"/>
  <c r="G90"/>
  <c r="F90"/>
  <c r="E90"/>
  <c r="D90"/>
  <c r="C90"/>
  <c r="B90"/>
  <c r="J89"/>
  <c r="H89"/>
  <c r="G89"/>
  <c r="F89"/>
  <c r="E89"/>
  <c r="D89"/>
  <c r="C89"/>
  <c r="B89"/>
  <c r="J88"/>
  <c r="H88"/>
  <c r="G88"/>
  <c r="F88"/>
  <c r="E88"/>
  <c r="D88"/>
  <c r="C88"/>
  <c r="B88"/>
  <c r="J87"/>
  <c r="H87"/>
  <c r="G87"/>
  <c r="F87"/>
  <c r="E87"/>
  <c r="D87"/>
  <c r="C87"/>
  <c r="B87"/>
  <c r="J86"/>
  <c r="H86"/>
  <c r="G86"/>
  <c r="F86"/>
  <c r="E86"/>
  <c r="D86"/>
  <c r="C86"/>
  <c r="B86"/>
  <c r="J85"/>
  <c r="H85"/>
  <c r="G85"/>
  <c r="F85"/>
  <c r="E85"/>
  <c r="D85"/>
  <c r="C85"/>
  <c r="B85"/>
  <c r="J84"/>
  <c r="H84"/>
  <c r="G84"/>
  <c r="F84"/>
  <c r="E84"/>
  <c r="D84"/>
  <c r="C84"/>
  <c r="B84"/>
  <c r="J83"/>
  <c r="H83"/>
  <c r="G83"/>
  <c r="F83"/>
  <c r="E83"/>
  <c r="D83"/>
  <c r="C83"/>
  <c r="B83"/>
  <c r="J82"/>
  <c r="H82"/>
  <c r="G82"/>
  <c r="F82"/>
  <c r="E82"/>
  <c r="D82"/>
  <c r="C82"/>
  <c r="B82"/>
  <c r="J81"/>
  <c r="H81"/>
  <c r="G81"/>
  <c r="F81"/>
  <c r="E81"/>
  <c r="D81"/>
  <c r="C81"/>
  <c r="B81"/>
  <c r="J80"/>
  <c r="H80"/>
  <c r="G80"/>
  <c r="F80"/>
  <c r="E80"/>
  <c r="D80"/>
  <c r="C80"/>
  <c r="B80"/>
  <c r="J79"/>
  <c r="H79"/>
  <c r="G79"/>
  <c r="F79"/>
  <c r="E79"/>
  <c r="D79"/>
  <c r="C79"/>
  <c r="B79"/>
  <c r="J78"/>
  <c r="H78"/>
  <c r="G78"/>
  <c r="F78"/>
  <c r="E78"/>
  <c r="D78"/>
  <c r="C78"/>
  <c r="B78"/>
  <c r="J77"/>
  <c r="H77"/>
  <c r="G77"/>
  <c r="F77"/>
  <c r="E77"/>
  <c r="D77"/>
  <c r="C77"/>
  <c r="B77"/>
  <c r="J76"/>
  <c r="H76"/>
  <c r="G76"/>
  <c r="F76"/>
  <c r="E76"/>
  <c r="D76"/>
  <c r="C76"/>
  <c r="B76"/>
  <c r="J75"/>
  <c r="H75"/>
  <c r="G75"/>
  <c r="F75"/>
  <c r="E75"/>
  <c r="D75"/>
  <c r="C75"/>
  <c r="B75"/>
  <c r="J74"/>
  <c r="H74"/>
  <c r="G74"/>
  <c r="F74"/>
  <c r="E74"/>
  <c r="D74"/>
  <c r="C74"/>
  <c r="B74"/>
  <c r="J73"/>
  <c r="H73"/>
  <c r="G73"/>
  <c r="F73"/>
  <c r="E73"/>
  <c r="D73"/>
  <c r="C73"/>
  <c r="B73"/>
  <c r="J72"/>
  <c r="H72"/>
  <c r="G72"/>
  <c r="F72"/>
  <c r="E72"/>
  <c r="D72"/>
  <c r="C72"/>
  <c r="B72"/>
  <c r="J71"/>
  <c r="H71"/>
  <c r="G71"/>
  <c r="F71"/>
  <c r="E71"/>
  <c r="D71"/>
  <c r="C71"/>
  <c r="B71"/>
  <c r="J70"/>
  <c r="H70"/>
  <c r="G70"/>
  <c r="F70"/>
  <c r="E70"/>
  <c r="D70"/>
  <c r="C70"/>
  <c r="B70"/>
  <c r="J69"/>
  <c r="H69"/>
  <c r="G69"/>
  <c r="F69"/>
  <c r="E69"/>
  <c r="D69"/>
  <c r="C69"/>
  <c r="B69"/>
  <c r="J68"/>
  <c r="H68"/>
  <c r="G68"/>
  <c r="F68"/>
  <c r="E68"/>
  <c r="D68"/>
  <c r="C68"/>
  <c r="B68"/>
  <c r="J67"/>
  <c r="H67"/>
  <c r="G67"/>
  <c r="F67"/>
  <c r="E67"/>
  <c r="D67"/>
  <c r="C67"/>
  <c r="B67"/>
  <c r="J66"/>
  <c r="H66"/>
  <c r="G66"/>
  <c r="F66"/>
  <c r="E66"/>
  <c r="D66"/>
  <c r="C66"/>
  <c r="B66"/>
  <c r="J65"/>
  <c r="H65"/>
  <c r="G65"/>
  <c r="F65"/>
  <c r="E65"/>
  <c r="D65"/>
  <c r="C65"/>
  <c r="B65"/>
  <c r="J64"/>
  <c r="H64"/>
  <c r="G64"/>
  <c r="F64"/>
  <c r="E64"/>
  <c r="D64"/>
  <c r="C64"/>
  <c r="B64"/>
  <c r="J63"/>
  <c r="H63"/>
  <c r="G63"/>
  <c r="F63"/>
  <c r="E63"/>
  <c r="D63"/>
  <c r="C63"/>
  <c r="B63"/>
  <c r="J62"/>
  <c r="H62"/>
  <c r="G62"/>
  <c r="F62"/>
  <c r="E62"/>
  <c r="D62"/>
  <c r="C62"/>
  <c r="B62"/>
  <c r="J61"/>
  <c r="H61"/>
  <c r="G61"/>
  <c r="F61"/>
  <c r="E61"/>
  <c r="D61"/>
  <c r="C61"/>
  <c r="B61"/>
  <c r="J60"/>
  <c r="H60"/>
  <c r="G60"/>
  <c r="F60"/>
  <c r="E60"/>
  <c r="D60"/>
  <c r="C60"/>
  <c r="B60"/>
  <c r="J59"/>
  <c r="H59"/>
  <c r="G59"/>
  <c r="F59"/>
  <c r="E59"/>
  <c r="D59"/>
  <c r="C59"/>
  <c r="B59"/>
  <c r="J58"/>
  <c r="H58"/>
  <c r="G58"/>
  <c r="F58"/>
  <c r="E58"/>
  <c r="D58"/>
  <c r="C58"/>
  <c r="B58"/>
  <c r="J57"/>
  <c r="H57"/>
  <c r="G57"/>
  <c r="F57"/>
  <c r="E57"/>
  <c r="D57"/>
  <c r="C57"/>
  <c r="B57"/>
  <c r="J56"/>
  <c r="H56"/>
  <c r="G56"/>
  <c r="F56"/>
  <c r="E56"/>
  <c r="D56"/>
  <c r="C56"/>
  <c r="B56"/>
  <c r="J55"/>
  <c r="H55"/>
  <c r="G55"/>
  <c r="F55"/>
  <c r="E55"/>
  <c r="D55"/>
  <c r="C55"/>
  <c r="B55"/>
  <c r="J54"/>
  <c r="H54"/>
  <c r="G54"/>
  <c r="F54"/>
  <c r="E54"/>
  <c r="D54"/>
  <c r="C54"/>
  <c r="B54"/>
  <c r="J53"/>
  <c r="H53"/>
  <c r="G53"/>
  <c r="F53"/>
  <c r="E53"/>
  <c r="D53"/>
  <c r="C53"/>
  <c r="B53"/>
  <c r="J52"/>
  <c r="H52"/>
  <c r="G52"/>
  <c r="F52"/>
  <c r="E52"/>
  <c r="D52"/>
  <c r="C52"/>
  <c r="B52"/>
  <c r="J51"/>
  <c r="H51"/>
  <c r="G51"/>
  <c r="F51"/>
  <c r="E51"/>
  <c r="D51"/>
  <c r="C51"/>
  <c r="B51"/>
  <c r="J50"/>
  <c r="H50"/>
  <c r="G50"/>
  <c r="F50"/>
  <c r="E50"/>
  <c r="D50"/>
  <c r="B50"/>
  <c r="J49"/>
  <c r="D49" s="1"/>
  <c r="D48" s="1"/>
  <c r="D47" s="1"/>
  <c r="D46" s="1"/>
  <c r="D45" s="1"/>
  <c r="D44" s="1"/>
  <c r="D43" s="1"/>
  <c r="D42" s="1"/>
  <c r="D41" s="1"/>
  <c r="D40" s="1"/>
  <c r="D39" s="1"/>
  <c r="D38" s="1"/>
  <c r="D37" s="1"/>
  <c r="D36" s="1"/>
  <c r="D35" s="1"/>
  <c r="D34" s="1"/>
  <c r="D33" s="1"/>
  <c r="D32" s="1"/>
  <c r="D31" s="1"/>
  <c r="D30" s="1"/>
  <c r="D29" s="1"/>
  <c r="D28" s="1"/>
  <c r="D27" s="1"/>
  <c r="D26" s="1"/>
  <c r="D25" s="1"/>
  <c r="H49"/>
  <c r="G49"/>
  <c r="E49"/>
  <c r="B49"/>
  <c r="J48"/>
  <c r="H48"/>
  <c r="G48"/>
  <c r="E48"/>
  <c r="B48"/>
  <c r="J47"/>
  <c r="H47"/>
  <c r="G47"/>
  <c r="E47"/>
  <c r="B47"/>
  <c r="J46"/>
  <c r="H46"/>
  <c r="G46"/>
  <c r="E46"/>
  <c r="B46"/>
  <c r="J45"/>
  <c r="H45"/>
  <c r="G45"/>
  <c r="E45"/>
  <c r="B45"/>
  <c r="J44"/>
  <c r="H44"/>
  <c r="G44"/>
  <c r="E44"/>
  <c r="B44"/>
  <c r="J43"/>
  <c r="H43"/>
  <c r="G43"/>
  <c r="E43"/>
  <c r="B43"/>
  <c r="J42"/>
  <c r="H42"/>
  <c r="G42"/>
  <c r="E42"/>
  <c r="B42"/>
  <c r="J41"/>
  <c r="H41"/>
  <c r="G41"/>
  <c r="E41"/>
  <c r="B41"/>
  <c r="J40"/>
  <c r="H40"/>
  <c r="G40"/>
  <c r="E40"/>
  <c r="B40"/>
  <c r="J39"/>
  <c r="H39"/>
  <c r="G39"/>
  <c r="E39"/>
  <c r="B39"/>
  <c r="J38"/>
  <c r="H38"/>
  <c r="G38"/>
  <c r="E38"/>
  <c r="B38"/>
  <c r="J37"/>
  <c r="H37"/>
  <c r="G37"/>
  <c r="E37"/>
  <c r="B37"/>
  <c r="J36"/>
  <c r="H36"/>
  <c r="G36"/>
  <c r="E36"/>
  <c r="B36"/>
  <c r="J35"/>
  <c r="H35"/>
  <c r="G35"/>
  <c r="E35"/>
  <c r="B35"/>
  <c r="J34"/>
  <c r="H34"/>
  <c r="G34"/>
  <c r="E34"/>
  <c r="B34"/>
  <c r="J33"/>
  <c r="H33"/>
  <c r="G33"/>
  <c r="E33"/>
  <c r="B33"/>
  <c r="J32"/>
  <c r="H32"/>
  <c r="G32"/>
  <c r="E32"/>
  <c r="B32"/>
  <c r="J31"/>
  <c r="H31"/>
  <c r="G31"/>
  <c r="E31"/>
  <c r="B31"/>
  <c r="J30"/>
  <c r="H30"/>
  <c r="G30"/>
  <c r="E30"/>
  <c r="B30"/>
  <c r="J29"/>
  <c r="H29"/>
  <c r="G29"/>
  <c r="E29"/>
  <c r="B29"/>
  <c r="J28"/>
  <c r="H28"/>
  <c r="G28"/>
  <c r="E28"/>
  <c r="B28"/>
  <c r="J27"/>
  <c r="H27"/>
  <c r="G27"/>
  <c r="E27"/>
  <c r="B27"/>
  <c r="J26"/>
  <c r="H26"/>
  <c r="G26"/>
  <c r="E26"/>
  <c r="B26"/>
  <c r="J25"/>
  <c r="H25"/>
  <c r="G25"/>
  <c r="E25"/>
  <c r="B25"/>
  <c r="J24"/>
  <c r="H24"/>
  <c r="G24"/>
  <c r="E24"/>
  <c r="B24"/>
  <c r="J23"/>
  <c r="H23"/>
  <c r="G23"/>
  <c r="E23"/>
  <c r="B23"/>
  <c r="J22"/>
  <c r="H22"/>
  <c r="G22"/>
  <c r="E22"/>
  <c r="B22"/>
  <c r="J21"/>
  <c r="H21"/>
  <c r="G21"/>
  <c r="E21"/>
  <c r="B21"/>
  <c r="J20"/>
  <c r="H20"/>
  <c r="G20"/>
  <c r="E20"/>
  <c r="B20"/>
  <c r="J19"/>
  <c r="H19"/>
  <c r="G19"/>
  <c r="E19"/>
  <c r="B19"/>
  <c r="J18"/>
  <c r="H18"/>
  <c r="G18"/>
  <c r="E18"/>
  <c r="B18"/>
  <c r="J17"/>
  <c r="H17"/>
  <c r="G17"/>
  <c r="E17"/>
  <c r="B17"/>
  <c r="J16"/>
  <c r="H16"/>
  <c r="G16"/>
  <c r="E16"/>
  <c r="B16"/>
  <c r="J15"/>
  <c r="H15"/>
  <c r="G15"/>
  <c r="E15"/>
  <c r="B15"/>
  <c r="J14"/>
  <c r="H14"/>
  <c r="G14"/>
  <c r="E14"/>
  <c r="B14"/>
  <c r="J13"/>
  <c r="H13"/>
  <c r="G13"/>
  <c r="E13"/>
  <c r="B13"/>
  <c r="J12"/>
  <c r="H12"/>
  <c r="G12"/>
  <c r="E12"/>
  <c r="B12"/>
  <c r="F12" s="1"/>
  <c r="J11"/>
  <c r="H11"/>
  <c r="G11"/>
  <c r="E11"/>
  <c r="B11"/>
  <c r="F11" s="1"/>
  <c r="J10"/>
  <c r="H10"/>
  <c r="G10"/>
  <c r="E10"/>
  <c r="B10"/>
  <c r="F10" s="1"/>
  <c r="J9"/>
  <c r="H9"/>
  <c r="G9"/>
  <c r="M1" s="1"/>
  <c r="E9"/>
  <c r="E8" s="1"/>
  <c r="B9"/>
  <c r="F9" s="1"/>
  <c r="M3"/>
  <c r="M2"/>
  <c r="E1"/>
  <c r="E4" s="1"/>
  <c r="M4" s="1"/>
  <c r="J302" i="2"/>
  <c r="H302"/>
  <c r="G302"/>
  <c r="F302"/>
  <c r="E302"/>
  <c r="D302"/>
  <c r="C302"/>
  <c r="B302"/>
  <c r="J301"/>
  <c r="H301"/>
  <c r="G301"/>
  <c r="F301"/>
  <c r="E301"/>
  <c r="D301"/>
  <c r="C301"/>
  <c r="B301"/>
  <c r="J300"/>
  <c r="H300"/>
  <c r="G300"/>
  <c r="F300"/>
  <c r="E300"/>
  <c r="D300"/>
  <c r="C300"/>
  <c r="B300"/>
  <c r="J299"/>
  <c r="H299"/>
  <c r="G299"/>
  <c r="F299"/>
  <c r="E299"/>
  <c r="D299"/>
  <c r="C299"/>
  <c r="B299"/>
  <c r="J298"/>
  <c r="H298"/>
  <c r="G298"/>
  <c r="F298"/>
  <c r="E298"/>
  <c r="D298"/>
  <c r="C298"/>
  <c r="B298"/>
  <c r="J297"/>
  <c r="H297"/>
  <c r="G297"/>
  <c r="F297"/>
  <c r="E297"/>
  <c r="D297"/>
  <c r="C297"/>
  <c r="B297"/>
  <c r="J296"/>
  <c r="H296"/>
  <c r="G296"/>
  <c r="F296"/>
  <c r="E296"/>
  <c r="D296"/>
  <c r="C296"/>
  <c r="B296"/>
  <c r="J295"/>
  <c r="H295"/>
  <c r="G295"/>
  <c r="F295"/>
  <c r="E295"/>
  <c r="D295"/>
  <c r="C295"/>
  <c r="B295"/>
  <c r="J294"/>
  <c r="H294"/>
  <c r="G294"/>
  <c r="F294"/>
  <c r="E294"/>
  <c r="D294"/>
  <c r="C294"/>
  <c r="B294"/>
  <c r="J293"/>
  <c r="H293"/>
  <c r="G293"/>
  <c r="F293"/>
  <c r="E293"/>
  <c r="D293"/>
  <c r="C293"/>
  <c r="B293"/>
  <c r="J292"/>
  <c r="H292"/>
  <c r="G292"/>
  <c r="F292"/>
  <c r="E292"/>
  <c r="D292"/>
  <c r="C292"/>
  <c r="B292"/>
  <c r="J291"/>
  <c r="H291"/>
  <c r="G291"/>
  <c r="F291"/>
  <c r="E291"/>
  <c r="D291"/>
  <c r="C291"/>
  <c r="B291"/>
  <c r="J290"/>
  <c r="H290"/>
  <c r="G290"/>
  <c r="F290"/>
  <c r="E290"/>
  <c r="D290"/>
  <c r="C290"/>
  <c r="B290"/>
  <c r="J289"/>
  <c r="H289"/>
  <c r="G289"/>
  <c r="F289"/>
  <c r="E289"/>
  <c r="D289"/>
  <c r="C289"/>
  <c r="B289"/>
  <c r="J288"/>
  <c r="H288"/>
  <c r="G288"/>
  <c r="F288"/>
  <c r="E288"/>
  <c r="D288"/>
  <c r="C288"/>
  <c r="B288"/>
  <c r="J287"/>
  <c r="H287"/>
  <c r="G287"/>
  <c r="F287"/>
  <c r="E287"/>
  <c r="D287"/>
  <c r="C287"/>
  <c r="B287"/>
  <c r="J286"/>
  <c r="H286"/>
  <c r="G286"/>
  <c r="F286"/>
  <c r="E286"/>
  <c r="D286"/>
  <c r="C286"/>
  <c r="B286"/>
  <c r="J285"/>
  <c r="H285"/>
  <c r="G285"/>
  <c r="F285"/>
  <c r="E285"/>
  <c r="D285"/>
  <c r="C285"/>
  <c r="B285"/>
  <c r="J284"/>
  <c r="H284"/>
  <c r="G284"/>
  <c r="F284"/>
  <c r="E284"/>
  <c r="D284"/>
  <c r="C284"/>
  <c r="B284"/>
  <c r="J283"/>
  <c r="H283"/>
  <c r="G283"/>
  <c r="F283"/>
  <c r="E283"/>
  <c r="D283"/>
  <c r="C283"/>
  <c r="B283"/>
  <c r="J282"/>
  <c r="H282"/>
  <c r="G282"/>
  <c r="F282"/>
  <c r="E282"/>
  <c r="D282"/>
  <c r="C282"/>
  <c r="B282"/>
  <c r="J281"/>
  <c r="H281"/>
  <c r="G281"/>
  <c r="F281"/>
  <c r="E281"/>
  <c r="D281"/>
  <c r="C281"/>
  <c r="B281"/>
  <c r="J280"/>
  <c r="H280"/>
  <c r="G280"/>
  <c r="F280"/>
  <c r="E280"/>
  <c r="D280"/>
  <c r="C280"/>
  <c r="B280"/>
  <c r="J279"/>
  <c r="H279"/>
  <c r="G279"/>
  <c r="F279"/>
  <c r="E279"/>
  <c r="D279"/>
  <c r="C279"/>
  <c r="B279"/>
  <c r="J278"/>
  <c r="H278"/>
  <c r="G278"/>
  <c r="F278"/>
  <c r="E278"/>
  <c r="D278"/>
  <c r="C278"/>
  <c r="B278"/>
  <c r="J277"/>
  <c r="H277"/>
  <c r="G277"/>
  <c r="F277"/>
  <c r="E277"/>
  <c r="D277"/>
  <c r="C277"/>
  <c r="B277"/>
  <c r="J276"/>
  <c r="H276"/>
  <c r="G276"/>
  <c r="F276"/>
  <c r="E276"/>
  <c r="D276"/>
  <c r="C276"/>
  <c r="B276"/>
  <c r="J275"/>
  <c r="H275"/>
  <c r="G275"/>
  <c r="F275"/>
  <c r="E275"/>
  <c r="D275"/>
  <c r="C275"/>
  <c r="B275"/>
  <c r="J274"/>
  <c r="H274"/>
  <c r="G274"/>
  <c r="F274"/>
  <c r="E274"/>
  <c r="D274"/>
  <c r="C274"/>
  <c r="B274"/>
  <c r="J273"/>
  <c r="H273"/>
  <c r="G273"/>
  <c r="F273"/>
  <c r="E273"/>
  <c r="D273"/>
  <c r="C273"/>
  <c r="B273"/>
  <c r="J272"/>
  <c r="H272"/>
  <c r="G272"/>
  <c r="F272"/>
  <c r="E272"/>
  <c r="D272"/>
  <c r="C272"/>
  <c r="B272"/>
  <c r="J271"/>
  <c r="H271"/>
  <c r="G271"/>
  <c r="F271"/>
  <c r="E271"/>
  <c r="D271"/>
  <c r="C271"/>
  <c r="B271"/>
  <c r="J270"/>
  <c r="H270"/>
  <c r="G270"/>
  <c r="F270"/>
  <c r="E270"/>
  <c r="D270"/>
  <c r="C270"/>
  <c r="B270"/>
  <c r="J269"/>
  <c r="H269"/>
  <c r="G269"/>
  <c r="F269"/>
  <c r="E269"/>
  <c r="D269"/>
  <c r="C269"/>
  <c r="B269"/>
  <c r="J268"/>
  <c r="H268"/>
  <c r="G268"/>
  <c r="F268"/>
  <c r="E268"/>
  <c r="D268"/>
  <c r="C268"/>
  <c r="B268"/>
  <c r="J267"/>
  <c r="H267"/>
  <c r="G267"/>
  <c r="F267"/>
  <c r="E267"/>
  <c r="D267"/>
  <c r="C267"/>
  <c r="B267"/>
  <c r="J266"/>
  <c r="H266"/>
  <c r="G266"/>
  <c r="F266"/>
  <c r="E266"/>
  <c r="D266"/>
  <c r="C266"/>
  <c r="B266"/>
  <c r="J265"/>
  <c r="H265"/>
  <c r="G265"/>
  <c r="F265"/>
  <c r="E265"/>
  <c r="D265"/>
  <c r="C265"/>
  <c r="B265"/>
  <c r="J264"/>
  <c r="H264"/>
  <c r="G264"/>
  <c r="F264"/>
  <c r="E264"/>
  <c r="D264"/>
  <c r="C264"/>
  <c r="B264"/>
  <c r="J263"/>
  <c r="H263"/>
  <c r="G263"/>
  <c r="F263"/>
  <c r="E263"/>
  <c r="D263"/>
  <c r="C263"/>
  <c r="B263"/>
  <c r="J262"/>
  <c r="H262"/>
  <c r="G262"/>
  <c r="F262"/>
  <c r="E262"/>
  <c r="D262"/>
  <c r="C262"/>
  <c r="B262"/>
  <c r="J261"/>
  <c r="H261"/>
  <c r="G261"/>
  <c r="F261"/>
  <c r="E261"/>
  <c r="D261"/>
  <c r="C261"/>
  <c r="B261"/>
  <c r="J260"/>
  <c r="H260"/>
  <c r="G260"/>
  <c r="F260"/>
  <c r="E260"/>
  <c r="D260"/>
  <c r="C260"/>
  <c r="B260"/>
  <c r="J259"/>
  <c r="H259"/>
  <c r="G259"/>
  <c r="F259"/>
  <c r="E259"/>
  <c r="D259"/>
  <c r="C259"/>
  <c r="B259"/>
  <c r="J258"/>
  <c r="H258"/>
  <c r="G258"/>
  <c r="F258"/>
  <c r="E258"/>
  <c r="D258"/>
  <c r="C258"/>
  <c r="B258"/>
  <c r="J257"/>
  <c r="H257"/>
  <c r="G257"/>
  <c r="F257"/>
  <c r="E257"/>
  <c r="D257"/>
  <c r="C257"/>
  <c r="B257"/>
  <c r="J256"/>
  <c r="H256"/>
  <c r="G256"/>
  <c r="F256"/>
  <c r="E256"/>
  <c r="D256"/>
  <c r="C256"/>
  <c r="B256"/>
  <c r="J255"/>
  <c r="H255"/>
  <c r="G255"/>
  <c r="F255"/>
  <c r="E255"/>
  <c r="D255"/>
  <c r="C255"/>
  <c r="B255"/>
  <c r="J254"/>
  <c r="H254"/>
  <c r="G254"/>
  <c r="F254"/>
  <c r="E254"/>
  <c r="D254"/>
  <c r="C254"/>
  <c r="B254"/>
  <c r="J253"/>
  <c r="H253"/>
  <c r="G253"/>
  <c r="F253"/>
  <c r="E253"/>
  <c r="D253"/>
  <c r="C253"/>
  <c r="B253"/>
  <c r="J252"/>
  <c r="H252"/>
  <c r="G252"/>
  <c r="F252"/>
  <c r="E252"/>
  <c r="D252"/>
  <c r="C252"/>
  <c r="B252"/>
  <c r="J251"/>
  <c r="H251"/>
  <c r="G251"/>
  <c r="F251"/>
  <c r="E251"/>
  <c r="D251"/>
  <c r="C251"/>
  <c r="B251"/>
  <c r="J250"/>
  <c r="H250"/>
  <c r="G250"/>
  <c r="F250"/>
  <c r="E250"/>
  <c r="D250"/>
  <c r="C250"/>
  <c r="B250"/>
  <c r="J249"/>
  <c r="H249"/>
  <c r="G249"/>
  <c r="F249"/>
  <c r="E249"/>
  <c r="D249"/>
  <c r="C249"/>
  <c r="B249"/>
  <c r="J248"/>
  <c r="H248"/>
  <c r="G248"/>
  <c r="F248"/>
  <c r="E248"/>
  <c r="D248"/>
  <c r="C248"/>
  <c r="B248"/>
  <c r="J247"/>
  <c r="H247"/>
  <c r="G247"/>
  <c r="F247"/>
  <c r="E247"/>
  <c r="D247"/>
  <c r="C247"/>
  <c r="B247"/>
  <c r="J246"/>
  <c r="H246"/>
  <c r="G246"/>
  <c r="F246"/>
  <c r="E246"/>
  <c r="D246"/>
  <c r="C246"/>
  <c r="B246"/>
  <c r="J245"/>
  <c r="H245"/>
  <c r="G245"/>
  <c r="F245"/>
  <c r="E245"/>
  <c r="D245"/>
  <c r="C245"/>
  <c r="B245"/>
  <c r="J244"/>
  <c r="H244"/>
  <c r="G244"/>
  <c r="F244"/>
  <c r="E244"/>
  <c r="D244"/>
  <c r="C244"/>
  <c r="B244"/>
  <c r="J243"/>
  <c r="H243"/>
  <c r="G243"/>
  <c r="F243"/>
  <c r="E243"/>
  <c r="D243"/>
  <c r="C243"/>
  <c r="B243"/>
  <c r="J242"/>
  <c r="H242"/>
  <c r="G242"/>
  <c r="F242"/>
  <c r="E242"/>
  <c r="D242"/>
  <c r="C242"/>
  <c r="B242"/>
  <c r="J241"/>
  <c r="H241"/>
  <c r="G241"/>
  <c r="F241"/>
  <c r="E241"/>
  <c r="D241"/>
  <c r="C241"/>
  <c r="B241"/>
  <c r="J240"/>
  <c r="H240"/>
  <c r="G240"/>
  <c r="F240"/>
  <c r="E240"/>
  <c r="D240"/>
  <c r="C240"/>
  <c r="B240"/>
  <c r="J239"/>
  <c r="H239"/>
  <c r="G239"/>
  <c r="F239"/>
  <c r="E239"/>
  <c r="D239"/>
  <c r="C239"/>
  <c r="B239"/>
  <c r="J238"/>
  <c r="H238"/>
  <c r="G238"/>
  <c r="F238"/>
  <c r="E238"/>
  <c r="D238"/>
  <c r="C238"/>
  <c r="B238"/>
  <c r="J237"/>
  <c r="H237"/>
  <c r="G237"/>
  <c r="F237"/>
  <c r="E237"/>
  <c r="D237"/>
  <c r="C237"/>
  <c r="B237"/>
  <c r="J236"/>
  <c r="H236"/>
  <c r="G236"/>
  <c r="F236"/>
  <c r="E236"/>
  <c r="D236"/>
  <c r="C236"/>
  <c r="B236"/>
  <c r="J235"/>
  <c r="H235"/>
  <c r="G235"/>
  <c r="F235"/>
  <c r="E235"/>
  <c r="D235"/>
  <c r="C235"/>
  <c r="B235"/>
  <c r="J234"/>
  <c r="H234"/>
  <c r="G234"/>
  <c r="F234"/>
  <c r="E234"/>
  <c r="D234"/>
  <c r="C234"/>
  <c r="B234"/>
  <c r="J233"/>
  <c r="H233"/>
  <c r="G233"/>
  <c r="F233"/>
  <c r="E233"/>
  <c r="D233"/>
  <c r="C233"/>
  <c r="B233"/>
  <c r="J232"/>
  <c r="H232"/>
  <c r="G232"/>
  <c r="F232"/>
  <c r="E232"/>
  <c r="D232"/>
  <c r="C232"/>
  <c r="B232"/>
  <c r="J231"/>
  <c r="H231"/>
  <c r="G231"/>
  <c r="F231"/>
  <c r="E231"/>
  <c r="D231"/>
  <c r="C231"/>
  <c r="B231"/>
  <c r="J230"/>
  <c r="H230"/>
  <c r="G230"/>
  <c r="F230"/>
  <c r="E230"/>
  <c r="D230"/>
  <c r="C230"/>
  <c r="B230"/>
  <c r="J229"/>
  <c r="H229"/>
  <c r="G229"/>
  <c r="F229"/>
  <c r="E229"/>
  <c r="D229"/>
  <c r="C229"/>
  <c r="B229"/>
  <c r="J228"/>
  <c r="H228"/>
  <c r="G228"/>
  <c r="F228"/>
  <c r="E228"/>
  <c r="D228"/>
  <c r="C228"/>
  <c r="B228"/>
  <c r="J227"/>
  <c r="H227"/>
  <c r="G227"/>
  <c r="F227"/>
  <c r="E227"/>
  <c r="D227"/>
  <c r="C227"/>
  <c r="B227"/>
  <c r="J226"/>
  <c r="H226"/>
  <c r="G226"/>
  <c r="F226"/>
  <c r="E226"/>
  <c r="D226"/>
  <c r="C226"/>
  <c r="B226"/>
  <c r="J225"/>
  <c r="H225"/>
  <c r="G225"/>
  <c r="F225"/>
  <c r="E225"/>
  <c r="D225"/>
  <c r="C225"/>
  <c r="B225"/>
  <c r="J224"/>
  <c r="H224"/>
  <c r="G224"/>
  <c r="F224"/>
  <c r="E224"/>
  <c r="D224"/>
  <c r="C224"/>
  <c r="B224"/>
  <c r="J223"/>
  <c r="H223"/>
  <c r="G223"/>
  <c r="F223"/>
  <c r="E223"/>
  <c r="D223"/>
  <c r="C223"/>
  <c r="B223"/>
  <c r="J222"/>
  <c r="H222"/>
  <c r="G222"/>
  <c r="F222"/>
  <c r="E222"/>
  <c r="D222"/>
  <c r="C222"/>
  <c r="B222"/>
  <c r="J221"/>
  <c r="H221"/>
  <c r="G221"/>
  <c r="F221"/>
  <c r="E221"/>
  <c r="D221"/>
  <c r="C221"/>
  <c r="B221"/>
  <c r="J220"/>
  <c r="H220"/>
  <c r="G220"/>
  <c r="F220"/>
  <c r="E220"/>
  <c r="D220"/>
  <c r="C220"/>
  <c r="B220"/>
  <c r="J219"/>
  <c r="H219"/>
  <c r="G219"/>
  <c r="F219"/>
  <c r="E219"/>
  <c r="D219"/>
  <c r="C219"/>
  <c r="B219"/>
  <c r="J218"/>
  <c r="H218"/>
  <c r="G218"/>
  <c r="F218"/>
  <c r="E218"/>
  <c r="D218"/>
  <c r="C218"/>
  <c r="B218"/>
  <c r="J217"/>
  <c r="H217"/>
  <c r="G217"/>
  <c r="F217"/>
  <c r="E217"/>
  <c r="D217"/>
  <c r="C217"/>
  <c r="B217"/>
  <c r="J216"/>
  <c r="H216"/>
  <c r="G216"/>
  <c r="F216"/>
  <c r="E216"/>
  <c r="D216"/>
  <c r="C216"/>
  <c r="B216"/>
  <c r="J215"/>
  <c r="H215"/>
  <c r="G215"/>
  <c r="F215"/>
  <c r="E215"/>
  <c r="D215"/>
  <c r="C215"/>
  <c r="B215"/>
  <c r="J214"/>
  <c r="H214"/>
  <c r="G214"/>
  <c r="F214"/>
  <c r="E214"/>
  <c r="D214"/>
  <c r="C214"/>
  <c r="B214"/>
  <c r="J213"/>
  <c r="H213"/>
  <c r="G213"/>
  <c r="F213"/>
  <c r="E213"/>
  <c r="D213"/>
  <c r="C213"/>
  <c r="B213"/>
  <c r="J212"/>
  <c r="H212"/>
  <c r="G212"/>
  <c r="F212"/>
  <c r="E212"/>
  <c r="D212"/>
  <c r="C212"/>
  <c r="B212"/>
  <c r="J211"/>
  <c r="H211"/>
  <c r="G211"/>
  <c r="F211"/>
  <c r="E211"/>
  <c r="D211"/>
  <c r="C211"/>
  <c r="B211"/>
  <c r="J210"/>
  <c r="H210"/>
  <c r="G210"/>
  <c r="F210"/>
  <c r="E210"/>
  <c r="D210"/>
  <c r="C210"/>
  <c r="B210"/>
  <c r="J209"/>
  <c r="H209"/>
  <c r="G209"/>
  <c r="F209"/>
  <c r="E209"/>
  <c r="D209"/>
  <c r="C209"/>
  <c r="B209"/>
  <c r="J208"/>
  <c r="H208"/>
  <c r="G208"/>
  <c r="F208"/>
  <c r="E208"/>
  <c r="D208"/>
  <c r="C208"/>
  <c r="B208"/>
  <c r="J207"/>
  <c r="H207"/>
  <c r="G207"/>
  <c r="F207"/>
  <c r="E207"/>
  <c r="D207"/>
  <c r="C207"/>
  <c r="B207"/>
  <c r="J206"/>
  <c r="H206"/>
  <c r="G206"/>
  <c r="F206"/>
  <c r="E206"/>
  <c r="D206"/>
  <c r="C206"/>
  <c r="B206"/>
  <c r="J205"/>
  <c r="H205"/>
  <c r="G205"/>
  <c r="F205"/>
  <c r="E205"/>
  <c r="D205"/>
  <c r="C205"/>
  <c r="B205"/>
  <c r="J204"/>
  <c r="H204"/>
  <c r="G204"/>
  <c r="F204"/>
  <c r="E204"/>
  <c r="D204"/>
  <c r="C204"/>
  <c r="B204"/>
  <c r="J203"/>
  <c r="H203"/>
  <c r="G203"/>
  <c r="F203"/>
  <c r="E203"/>
  <c r="D203"/>
  <c r="C203"/>
  <c r="B203"/>
  <c r="J202"/>
  <c r="H202"/>
  <c r="G202"/>
  <c r="F202"/>
  <c r="E202"/>
  <c r="D202"/>
  <c r="C202"/>
  <c r="B202"/>
  <c r="J201"/>
  <c r="H201"/>
  <c r="G201"/>
  <c r="F201"/>
  <c r="E201"/>
  <c r="D201"/>
  <c r="C201"/>
  <c r="B201"/>
  <c r="J200"/>
  <c r="H200"/>
  <c r="G200"/>
  <c r="F200"/>
  <c r="E200"/>
  <c r="D200"/>
  <c r="C200"/>
  <c r="B200"/>
  <c r="J199"/>
  <c r="H199"/>
  <c r="G199"/>
  <c r="F199"/>
  <c r="E199"/>
  <c r="D199"/>
  <c r="C199"/>
  <c r="B199"/>
  <c r="J198"/>
  <c r="H198"/>
  <c r="G198"/>
  <c r="F198"/>
  <c r="E198"/>
  <c r="D198"/>
  <c r="C198"/>
  <c r="B198"/>
  <c r="J197"/>
  <c r="H197"/>
  <c r="G197"/>
  <c r="F197"/>
  <c r="E197"/>
  <c r="D197"/>
  <c r="C197"/>
  <c r="B197"/>
  <c r="J196"/>
  <c r="H196"/>
  <c r="G196"/>
  <c r="F196"/>
  <c r="E196"/>
  <c r="D196"/>
  <c r="C196"/>
  <c r="B196"/>
  <c r="J195"/>
  <c r="H195"/>
  <c r="G195"/>
  <c r="F195"/>
  <c r="E195"/>
  <c r="D195"/>
  <c r="C195"/>
  <c r="B195"/>
  <c r="J194"/>
  <c r="H194"/>
  <c r="G194"/>
  <c r="F194"/>
  <c r="E194"/>
  <c r="D194"/>
  <c r="C194"/>
  <c r="B194"/>
  <c r="J193"/>
  <c r="H193"/>
  <c r="G193"/>
  <c r="F193"/>
  <c r="E193"/>
  <c r="D193"/>
  <c r="C193"/>
  <c r="B193"/>
  <c r="J192"/>
  <c r="H192"/>
  <c r="G192"/>
  <c r="F192"/>
  <c r="E192"/>
  <c r="D192"/>
  <c r="C192"/>
  <c r="B192"/>
  <c r="J191"/>
  <c r="H191"/>
  <c r="G191"/>
  <c r="F191"/>
  <c r="E191"/>
  <c r="D191"/>
  <c r="C191"/>
  <c r="B191"/>
  <c r="J190"/>
  <c r="H190"/>
  <c r="G190"/>
  <c r="F190"/>
  <c r="E190"/>
  <c r="D190"/>
  <c r="C190"/>
  <c r="B190"/>
  <c r="J189"/>
  <c r="H189"/>
  <c r="G189"/>
  <c r="F189"/>
  <c r="E189"/>
  <c r="D189"/>
  <c r="C189"/>
  <c r="B189"/>
  <c r="J188"/>
  <c r="H188"/>
  <c r="G188"/>
  <c r="F188"/>
  <c r="E188"/>
  <c r="D188"/>
  <c r="C188"/>
  <c r="B188"/>
  <c r="J187"/>
  <c r="H187"/>
  <c r="G187"/>
  <c r="F187"/>
  <c r="E187"/>
  <c r="D187"/>
  <c r="C187"/>
  <c r="B187"/>
  <c r="J186"/>
  <c r="H186"/>
  <c r="G186"/>
  <c r="F186"/>
  <c r="E186"/>
  <c r="D186"/>
  <c r="C186"/>
  <c r="B186"/>
  <c r="J185"/>
  <c r="H185"/>
  <c r="G185"/>
  <c r="F185"/>
  <c r="E185"/>
  <c r="D185"/>
  <c r="C185"/>
  <c r="B185"/>
  <c r="J184"/>
  <c r="H184"/>
  <c r="G184"/>
  <c r="F184"/>
  <c r="E184"/>
  <c r="D184"/>
  <c r="C184"/>
  <c r="B184"/>
  <c r="J183"/>
  <c r="H183"/>
  <c r="G183"/>
  <c r="F183"/>
  <c r="E183"/>
  <c r="D183"/>
  <c r="C183"/>
  <c r="B183"/>
  <c r="J182"/>
  <c r="H182"/>
  <c r="G182"/>
  <c r="F182"/>
  <c r="E182"/>
  <c r="D182"/>
  <c r="C182"/>
  <c r="B182"/>
  <c r="J181"/>
  <c r="H181"/>
  <c r="G181"/>
  <c r="F181"/>
  <c r="E181"/>
  <c r="D181"/>
  <c r="C181"/>
  <c r="B181"/>
  <c r="J180"/>
  <c r="H180"/>
  <c r="G180"/>
  <c r="F180"/>
  <c r="E180"/>
  <c r="D180"/>
  <c r="C180"/>
  <c r="B180"/>
  <c r="J179"/>
  <c r="H179"/>
  <c r="G179"/>
  <c r="F179"/>
  <c r="E179"/>
  <c r="D179"/>
  <c r="C179"/>
  <c r="B179"/>
  <c r="J178"/>
  <c r="H178"/>
  <c r="G178"/>
  <c r="F178"/>
  <c r="E178"/>
  <c r="D178"/>
  <c r="C178"/>
  <c r="B178"/>
  <c r="J177"/>
  <c r="H177"/>
  <c r="G177"/>
  <c r="F177"/>
  <c r="E177"/>
  <c r="D177"/>
  <c r="C177"/>
  <c r="B177"/>
  <c r="J176"/>
  <c r="H176"/>
  <c r="G176"/>
  <c r="F176"/>
  <c r="E176"/>
  <c r="D176"/>
  <c r="C176"/>
  <c r="B176"/>
  <c r="J175"/>
  <c r="H175"/>
  <c r="G175"/>
  <c r="F175"/>
  <c r="E175"/>
  <c r="D175"/>
  <c r="C175"/>
  <c r="B175"/>
  <c r="J174"/>
  <c r="H174"/>
  <c r="G174"/>
  <c r="F174"/>
  <c r="E174"/>
  <c r="D174"/>
  <c r="C174"/>
  <c r="B174"/>
  <c r="J173"/>
  <c r="H173"/>
  <c r="G173"/>
  <c r="F173"/>
  <c r="E173"/>
  <c r="D173"/>
  <c r="C173"/>
  <c r="B173"/>
  <c r="J172"/>
  <c r="H172"/>
  <c r="G172"/>
  <c r="F172"/>
  <c r="E172"/>
  <c r="D172"/>
  <c r="C172"/>
  <c r="B172"/>
  <c r="J171"/>
  <c r="H171"/>
  <c r="G171"/>
  <c r="F171"/>
  <c r="E171"/>
  <c r="D171"/>
  <c r="C171"/>
  <c r="B171"/>
  <c r="J170"/>
  <c r="H170"/>
  <c r="G170"/>
  <c r="F170"/>
  <c r="E170"/>
  <c r="D170"/>
  <c r="C170"/>
  <c r="B170"/>
  <c r="J169"/>
  <c r="H169"/>
  <c r="G169"/>
  <c r="F169"/>
  <c r="E169"/>
  <c r="D169"/>
  <c r="C169"/>
  <c r="B169"/>
  <c r="J168"/>
  <c r="H168"/>
  <c r="G168"/>
  <c r="F168"/>
  <c r="E168"/>
  <c r="D168"/>
  <c r="C168"/>
  <c r="B168"/>
  <c r="J167"/>
  <c r="H167"/>
  <c r="G167"/>
  <c r="F167"/>
  <c r="E167"/>
  <c r="D167"/>
  <c r="C167"/>
  <c r="B167"/>
  <c r="J166"/>
  <c r="H166"/>
  <c r="G166"/>
  <c r="F166"/>
  <c r="E166"/>
  <c r="D166"/>
  <c r="C166"/>
  <c r="B166"/>
  <c r="J165"/>
  <c r="H165"/>
  <c r="G165"/>
  <c r="F165"/>
  <c r="E165"/>
  <c r="D165"/>
  <c r="C165"/>
  <c r="B165"/>
  <c r="J164"/>
  <c r="H164"/>
  <c r="G164"/>
  <c r="F164"/>
  <c r="E164"/>
  <c r="D164"/>
  <c r="C164"/>
  <c r="B164"/>
  <c r="J163"/>
  <c r="H163"/>
  <c r="G163"/>
  <c r="F163"/>
  <c r="E163"/>
  <c r="D163"/>
  <c r="C163"/>
  <c r="B163"/>
  <c r="J162"/>
  <c r="H162"/>
  <c r="G162"/>
  <c r="F162"/>
  <c r="E162"/>
  <c r="D162"/>
  <c r="C162"/>
  <c r="B162"/>
  <c r="J161"/>
  <c r="H161"/>
  <c r="G161"/>
  <c r="F161"/>
  <c r="E161"/>
  <c r="D161"/>
  <c r="C161"/>
  <c r="B161"/>
  <c r="J160"/>
  <c r="H160"/>
  <c r="G160"/>
  <c r="F160"/>
  <c r="E160"/>
  <c r="D160"/>
  <c r="C160"/>
  <c r="B160"/>
  <c r="J159"/>
  <c r="H159"/>
  <c r="G159"/>
  <c r="F159"/>
  <c r="E159"/>
  <c r="D159"/>
  <c r="C159"/>
  <c r="B159"/>
  <c r="J158"/>
  <c r="H158"/>
  <c r="G158"/>
  <c r="F158"/>
  <c r="E158"/>
  <c r="D158"/>
  <c r="C158"/>
  <c r="B158"/>
  <c r="J157"/>
  <c r="H157"/>
  <c r="G157"/>
  <c r="F157"/>
  <c r="E157"/>
  <c r="D157"/>
  <c r="C157"/>
  <c r="B157"/>
  <c r="J156"/>
  <c r="H156"/>
  <c r="G156"/>
  <c r="F156"/>
  <c r="E156"/>
  <c r="D156"/>
  <c r="C156"/>
  <c r="B156"/>
  <c r="J155"/>
  <c r="H155"/>
  <c r="G155"/>
  <c r="F155"/>
  <c r="E155"/>
  <c r="D155"/>
  <c r="C155"/>
  <c r="B155"/>
  <c r="J154"/>
  <c r="H154"/>
  <c r="G154"/>
  <c r="F154"/>
  <c r="E154"/>
  <c r="D154"/>
  <c r="C154"/>
  <c r="B154"/>
  <c r="J153"/>
  <c r="H153"/>
  <c r="G153"/>
  <c r="F153"/>
  <c r="E153"/>
  <c r="D153"/>
  <c r="C153"/>
  <c r="B153"/>
  <c r="J152"/>
  <c r="H152"/>
  <c r="G152"/>
  <c r="F152"/>
  <c r="E152"/>
  <c r="D152"/>
  <c r="C152"/>
  <c r="B152"/>
  <c r="J151"/>
  <c r="H151"/>
  <c r="G151"/>
  <c r="F151"/>
  <c r="E151"/>
  <c r="D151"/>
  <c r="C151"/>
  <c r="B151"/>
  <c r="J150"/>
  <c r="H150"/>
  <c r="G150"/>
  <c r="F150"/>
  <c r="E150"/>
  <c r="D150"/>
  <c r="C150"/>
  <c r="B150"/>
  <c r="J149"/>
  <c r="H149"/>
  <c r="G149"/>
  <c r="F149"/>
  <c r="E149"/>
  <c r="D149"/>
  <c r="C149"/>
  <c r="B149"/>
  <c r="J148"/>
  <c r="H148"/>
  <c r="G148"/>
  <c r="F148"/>
  <c r="E148"/>
  <c r="D148"/>
  <c r="C148"/>
  <c r="B148"/>
  <c r="J147"/>
  <c r="H147"/>
  <c r="G147"/>
  <c r="F147"/>
  <c r="E147"/>
  <c r="D147"/>
  <c r="C147"/>
  <c r="B147"/>
  <c r="J146"/>
  <c r="H146"/>
  <c r="G146"/>
  <c r="F146"/>
  <c r="E146"/>
  <c r="D146"/>
  <c r="C146"/>
  <c r="B146"/>
  <c r="J145"/>
  <c r="H145"/>
  <c r="G145"/>
  <c r="F145"/>
  <c r="E145"/>
  <c r="D145"/>
  <c r="C145"/>
  <c r="B145"/>
  <c r="J144"/>
  <c r="H144"/>
  <c r="G144"/>
  <c r="F144"/>
  <c r="E144"/>
  <c r="D144"/>
  <c r="C144"/>
  <c r="B144"/>
  <c r="J143"/>
  <c r="H143"/>
  <c r="G143"/>
  <c r="F143"/>
  <c r="E143"/>
  <c r="D143"/>
  <c r="C143"/>
  <c r="B143"/>
  <c r="J142"/>
  <c r="H142"/>
  <c r="G142"/>
  <c r="F142"/>
  <c r="E142"/>
  <c r="D142"/>
  <c r="C142"/>
  <c r="B142"/>
  <c r="J141"/>
  <c r="H141"/>
  <c r="G141"/>
  <c r="F141"/>
  <c r="E141"/>
  <c r="D141"/>
  <c r="C141"/>
  <c r="B141"/>
  <c r="J140"/>
  <c r="H140"/>
  <c r="G140"/>
  <c r="F140"/>
  <c r="E140"/>
  <c r="D140"/>
  <c r="C140"/>
  <c r="B140"/>
  <c r="J139"/>
  <c r="H139"/>
  <c r="G139"/>
  <c r="F139"/>
  <c r="E139"/>
  <c r="D139"/>
  <c r="C139"/>
  <c r="B139"/>
  <c r="J138"/>
  <c r="H138"/>
  <c r="G138"/>
  <c r="F138"/>
  <c r="E138"/>
  <c r="D138"/>
  <c r="C138"/>
  <c r="B138"/>
  <c r="J137"/>
  <c r="H137"/>
  <c r="G137"/>
  <c r="F137"/>
  <c r="E137"/>
  <c r="D137"/>
  <c r="C137"/>
  <c r="B137"/>
  <c r="J136"/>
  <c r="H136"/>
  <c r="G136"/>
  <c r="F136"/>
  <c r="E136"/>
  <c r="D136"/>
  <c r="C136"/>
  <c r="B136"/>
  <c r="J135"/>
  <c r="H135"/>
  <c r="G135"/>
  <c r="F135"/>
  <c r="E135"/>
  <c r="D135"/>
  <c r="C135"/>
  <c r="B135"/>
  <c r="J134"/>
  <c r="H134"/>
  <c r="G134"/>
  <c r="F134"/>
  <c r="E134"/>
  <c r="D134"/>
  <c r="C134"/>
  <c r="B134"/>
  <c r="J133"/>
  <c r="H133"/>
  <c r="G133"/>
  <c r="F133"/>
  <c r="E133"/>
  <c r="D133"/>
  <c r="C133"/>
  <c r="B133"/>
  <c r="J132"/>
  <c r="H132"/>
  <c r="G132"/>
  <c r="F132"/>
  <c r="E132"/>
  <c r="D132"/>
  <c r="C132"/>
  <c r="B132"/>
  <c r="J131"/>
  <c r="H131"/>
  <c r="G131"/>
  <c r="F131"/>
  <c r="E131"/>
  <c r="D131"/>
  <c r="C131"/>
  <c r="B131"/>
  <c r="J130"/>
  <c r="H130"/>
  <c r="G130"/>
  <c r="F130"/>
  <c r="E130"/>
  <c r="D130"/>
  <c r="C130"/>
  <c r="B130"/>
  <c r="J129"/>
  <c r="H129"/>
  <c r="G129"/>
  <c r="F129"/>
  <c r="E129"/>
  <c r="D129"/>
  <c r="C129"/>
  <c r="B129"/>
  <c r="J128"/>
  <c r="H128"/>
  <c r="G128"/>
  <c r="F128"/>
  <c r="E128"/>
  <c r="D128"/>
  <c r="C128"/>
  <c r="B128"/>
  <c r="J127"/>
  <c r="H127"/>
  <c r="G127"/>
  <c r="F127"/>
  <c r="E127"/>
  <c r="D127"/>
  <c r="C127"/>
  <c r="B127"/>
  <c r="J126"/>
  <c r="H126"/>
  <c r="G126"/>
  <c r="F126"/>
  <c r="E126"/>
  <c r="D126"/>
  <c r="C126"/>
  <c r="B126"/>
  <c r="J125"/>
  <c r="H125"/>
  <c r="G125"/>
  <c r="F125"/>
  <c r="E125"/>
  <c r="D125"/>
  <c r="C125"/>
  <c r="B125"/>
  <c r="J124"/>
  <c r="H124"/>
  <c r="G124"/>
  <c r="F124"/>
  <c r="E124"/>
  <c r="D124"/>
  <c r="C124"/>
  <c r="B124"/>
  <c r="J123"/>
  <c r="H123"/>
  <c r="G123"/>
  <c r="F123"/>
  <c r="E123"/>
  <c r="D123"/>
  <c r="C123"/>
  <c r="B123"/>
  <c r="J122"/>
  <c r="H122"/>
  <c r="G122"/>
  <c r="F122"/>
  <c r="E122"/>
  <c r="D122"/>
  <c r="C122"/>
  <c r="B122"/>
  <c r="J121"/>
  <c r="H121"/>
  <c r="G121"/>
  <c r="F121"/>
  <c r="E121"/>
  <c r="D121"/>
  <c r="C121"/>
  <c r="B121"/>
  <c r="J120"/>
  <c r="H120"/>
  <c r="G120"/>
  <c r="F120"/>
  <c r="E120"/>
  <c r="D120"/>
  <c r="C120"/>
  <c r="B120"/>
  <c r="J119"/>
  <c r="H119"/>
  <c r="G119"/>
  <c r="F119"/>
  <c r="E119"/>
  <c r="D119"/>
  <c r="C119"/>
  <c r="B119"/>
  <c r="J118"/>
  <c r="H118"/>
  <c r="G118"/>
  <c r="F118"/>
  <c r="E118"/>
  <c r="D118"/>
  <c r="C118"/>
  <c r="B118"/>
  <c r="J117"/>
  <c r="H117"/>
  <c r="G117"/>
  <c r="F117"/>
  <c r="E117"/>
  <c r="D117"/>
  <c r="C117"/>
  <c r="B117"/>
  <c r="J116"/>
  <c r="H116"/>
  <c r="G116"/>
  <c r="F116"/>
  <c r="E116"/>
  <c r="D116"/>
  <c r="C116"/>
  <c r="B116"/>
  <c r="J115"/>
  <c r="H115"/>
  <c r="G115"/>
  <c r="F115"/>
  <c r="E115"/>
  <c r="D115"/>
  <c r="C115"/>
  <c r="B115"/>
  <c r="J114"/>
  <c r="H114"/>
  <c r="G114"/>
  <c r="F114"/>
  <c r="E114"/>
  <c r="D114"/>
  <c r="C114"/>
  <c r="B114"/>
  <c r="J113"/>
  <c r="H113"/>
  <c r="G113"/>
  <c r="F113"/>
  <c r="E113"/>
  <c r="D113"/>
  <c r="C113"/>
  <c r="B113"/>
  <c r="J112"/>
  <c r="H112"/>
  <c r="G112"/>
  <c r="F112"/>
  <c r="E112"/>
  <c r="D112"/>
  <c r="C112"/>
  <c r="B112"/>
  <c r="J111"/>
  <c r="H111"/>
  <c r="G111"/>
  <c r="F111"/>
  <c r="E111"/>
  <c r="D111"/>
  <c r="C111"/>
  <c r="B111"/>
  <c r="J110"/>
  <c r="H110"/>
  <c r="G110"/>
  <c r="F110"/>
  <c r="E110"/>
  <c r="D110"/>
  <c r="C110"/>
  <c r="B110"/>
  <c r="J109"/>
  <c r="H109"/>
  <c r="G109"/>
  <c r="F109"/>
  <c r="E109"/>
  <c r="D109"/>
  <c r="C109"/>
  <c r="B109"/>
  <c r="J108"/>
  <c r="H108"/>
  <c r="G108"/>
  <c r="F108"/>
  <c r="E108"/>
  <c r="D108"/>
  <c r="C108"/>
  <c r="B108"/>
  <c r="J107"/>
  <c r="H107"/>
  <c r="G107"/>
  <c r="F107"/>
  <c r="E107"/>
  <c r="D107"/>
  <c r="C107"/>
  <c r="B107"/>
  <c r="J106"/>
  <c r="H106"/>
  <c r="G106"/>
  <c r="F106"/>
  <c r="E106"/>
  <c r="D106"/>
  <c r="C106"/>
  <c r="B106"/>
  <c r="J105"/>
  <c r="H105"/>
  <c r="G105"/>
  <c r="F105"/>
  <c r="E105"/>
  <c r="D105"/>
  <c r="C105"/>
  <c r="B105"/>
  <c r="J104"/>
  <c r="H104"/>
  <c r="G104"/>
  <c r="F104"/>
  <c r="E104"/>
  <c r="D104"/>
  <c r="C104"/>
  <c r="B104"/>
  <c r="J103"/>
  <c r="H103"/>
  <c r="G103"/>
  <c r="F103"/>
  <c r="E103"/>
  <c r="D103"/>
  <c r="C103"/>
  <c r="B103"/>
  <c r="J102"/>
  <c r="H102"/>
  <c r="G102"/>
  <c r="F102"/>
  <c r="E102"/>
  <c r="D102"/>
  <c r="C102"/>
  <c r="B102"/>
  <c r="J101"/>
  <c r="H101"/>
  <c r="G101"/>
  <c r="F101"/>
  <c r="E101"/>
  <c r="D101"/>
  <c r="C101"/>
  <c r="B101"/>
  <c r="J100"/>
  <c r="H100"/>
  <c r="G100"/>
  <c r="F100"/>
  <c r="E100"/>
  <c r="D100"/>
  <c r="C100"/>
  <c r="B100"/>
  <c r="J99"/>
  <c r="H99"/>
  <c r="G99"/>
  <c r="F99"/>
  <c r="E99"/>
  <c r="D99"/>
  <c r="C99"/>
  <c r="B99"/>
  <c r="J98"/>
  <c r="H98"/>
  <c r="G98"/>
  <c r="F98"/>
  <c r="E98"/>
  <c r="D98"/>
  <c r="C98"/>
  <c r="B98"/>
  <c r="J97"/>
  <c r="H97"/>
  <c r="G97"/>
  <c r="F97"/>
  <c r="E97"/>
  <c r="D97"/>
  <c r="C97"/>
  <c r="B97"/>
  <c r="J96"/>
  <c r="H96"/>
  <c r="G96"/>
  <c r="F96"/>
  <c r="E96"/>
  <c r="D96"/>
  <c r="C96"/>
  <c r="B96"/>
  <c r="J95"/>
  <c r="H95"/>
  <c r="G95"/>
  <c r="F95"/>
  <c r="E95"/>
  <c r="D95"/>
  <c r="C95"/>
  <c r="B95"/>
  <c r="J94"/>
  <c r="H94"/>
  <c r="G94"/>
  <c r="F94"/>
  <c r="E94"/>
  <c r="D94"/>
  <c r="C94"/>
  <c r="B94"/>
  <c r="J93"/>
  <c r="H93"/>
  <c r="G93"/>
  <c r="F93"/>
  <c r="E93"/>
  <c r="D93"/>
  <c r="C93"/>
  <c r="B93"/>
  <c r="J92"/>
  <c r="H92"/>
  <c r="G92"/>
  <c r="F92"/>
  <c r="E92"/>
  <c r="D92"/>
  <c r="C92"/>
  <c r="B92"/>
  <c r="J91"/>
  <c r="H91"/>
  <c r="G91"/>
  <c r="F91"/>
  <c r="E91"/>
  <c r="D91"/>
  <c r="C91"/>
  <c r="B91"/>
  <c r="J90"/>
  <c r="H90"/>
  <c r="G90"/>
  <c r="F90"/>
  <c r="E90"/>
  <c r="D90"/>
  <c r="C90"/>
  <c r="B90"/>
  <c r="J89"/>
  <c r="H89"/>
  <c r="G89"/>
  <c r="F89"/>
  <c r="E89"/>
  <c r="D89"/>
  <c r="C89"/>
  <c r="B89"/>
  <c r="J88"/>
  <c r="H88"/>
  <c r="G88"/>
  <c r="F88"/>
  <c r="E88"/>
  <c r="D88"/>
  <c r="C88"/>
  <c r="B88"/>
  <c r="J87"/>
  <c r="H87"/>
  <c r="G87"/>
  <c r="F87"/>
  <c r="E87"/>
  <c r="D87"/>
  <c r="C87"/>
  <c r="B87"/>
  <c r="J86"/>
  <c r="H86"/>
  <c r="G86"/>
  <c r="F86"/>
  <c r="E86"/>
  <c r="D86"/>
  <c r="C86"/>
  <c r="B86"/>
  <c r="J85"/>
  <c r="H85"/>
  <c r="G85"/>
  <c r="F85"/>
  <c r="E85"/>
  <c r="D85"/>
  <c r="C85"/>
  <c r="B85"/>
  <c r="J84"/>
  <c r="H84"/>
  <c r="G84"/>
  <c r="F84"/>
  <c r="E84"/>
  <c r="D84"/>
  <c r="C84"/>
  <c r="B84"/>
  <c r="J83"/>
  <c r="H83"/>
  <c r="G83"/>
  <c r="F83"/>
  <c r="E83"/>
  <c r="D83"/>
  <c r="C83"/>
  <c r="B83"/>
  <c r="J82"/>
  <c r="H82"/>
  <c r="G82"/>
  <c r="F82"/>
  <c r="E82"/>
  <c r="D82"/>
  <c r="C82"/>
  <c r="B82"/>
  <c r="J81"/>
  <c r="H81"/>
  <c r="G81"/>
  <c r="F81"/>
  <c r="E81"/>
  <c r="D81"/>
  <c r="C81"/>
  <c r="B81"/>
  <c r="J80"/>
  <c r="H80"/>
  <c r="G80"/>
  <c r="F80"/>
  <c r="E80"/>
  <c r="D80"/>
  <c r="C80"/>
  <c r="B80"/>
  <c r="J79"/>
  <c r="H79"/>
  <c r="G79"/>
  <c r="F79"/>
  <c r="E79"/>
  <c r="D79"/>
  <c r="C79"/>
  <c r="B79"/>
  <c r="J78"/>
  <c r="H78"/>
  <c r="G78"/>
  <c r="F78"/>
  <c r="E78"/>
  <c r="D78"/>
  <c r="C78"/>
  <c r="B78"/>
  <c r="J77"/>
  <c r="H77"/>
  <c r="G77"/>
  <c r="F77"/>
  <c r="E77"/>
  <c r="D77"/>
  <c r="C77"/>
  <c r="B77"/>
  <c r="J76"/>
  <c r="H76"/>
  <c r="G76"/>
  <c r="F76"/>
  <c r="E76"/>
  <c r="D76"/>
  <c r="C76"/>
  <c r="B76"/>
  <c r="J75"/>
  <c r="H75"/>
  <c r="G75"/>
  <c r="F75"/>
  <c r="E75"/>
  <c r="D75"/>
  <c r="C75"/>
  <c r="B75"/>
  <c r="J74"/>
  <c r="H74"/>
  <c r="G74"/>
  <c r="F74"/>
  <c r="E74"/>
  <c r="D74"/>
  <c r="C74"/>
  <c r="B74"/>
  <c r="J73"/>
  <c r="H73"/>
  <c r="G73"/>
  <c r="F73"/>
  <c r="E73"/>
  <c r="D73"/>
  <c r="C73"/>
  <c r="B73"/>
  <c r="J72"/>
  <c r="H72"/>
  <c r="G72"/>
  <c r="F72"/>
  <c r="E72"/>
  <c r="D72"/>
  <c r="C72"/>
  <c r="B72"/>
  <c r="J71"/>
  <c r="H71"/>
  <c r="G71"/>
  <c r="F71"/>
  <c r="E71"/>
  <c r="D71"/>
  <c r="C71"/>
  <c r="B71"/>
  <c r="J70"/>
  <c r="H70"/>
  <c r="G70"/>
  <c r="F70"/>
  <c r="E70"/>
  <c r="D70"/>
  <c r="C70"/>
  <c r="B70"/>
  <c r="J69"/>
  <c r="H69"/>
  <c r="G69"/>
  <c r="F69"/>
  <c r="E69"/>
  <c r="D69"/>
  <c r="C69"/>
  <c r="B69"/>
  <c r="J68"/>
  <c r="H68"/>
  <c r="G68"/>
  <c r="F68"/>
  <c r="E68"/>
  <c r="D68"/>
  <c r="C68"/>
  <c r="B68"/>
  <c r="J67"/>
  <c r="H67"/>
  <c r="G67"/>
  <c r="F67"/>
  <c r="E67"/>
  <c r="D67"/>
  <c r="C67"/>
  <c r="B67"/>
  <c r="J66"/>
  <c r="H66"/>
  <c r="G66"/>
  <c r="F66"/>
  <c r="E66"/>
  <c r="D66"/>
  <c r="B66"/>
  <c r="J65"/>
  <c r="H65"/>
  <c r="G65" s="1"/>
  <c r="E65"/>
  <c r="B65"/>
  <c r="H64"/>
  <c r="G64" s="1"/>
  <c r="E64"/>
  <c r="B64"/>
  <c r="J64" s="1"/>
  <c r="J63"/>
  <c r="H63"/>
  <c r="G63" s="1"/>
  <c r="E63"/>
  <c r="B63"/>
  <c r="H62"/>
  <c r="G62"/>
  <c r="E62"/>
  <c r="B62"/>
  <c r="J62" s="1"/>
  <c r="H61"/>
  <c r="G61" s="1"/>
  <c r="E61"/>
  <c r="B61"/>
  <c r="J61" s="1"/>
  <c r="H60"/>
  <c r="G60" s="1"/>
  <c r="E60"/>
  <c r="B60"/>
  <c r="J60" s="1"/>
  <c r="J59"/>
  <c r="H59"/>
  <c r="G59" s="1"/>
  <c r="E59"/>
  <c r="B59"/>
  <c r="H58"/>
  <c r="G58"/>
  <c r="E58"/>
  <c r="B58"/>
  <c r="J58" s="1"/>
  <c r="H57"/>
  <c r="G57" s="1"/>
  <c r="E57"/>
  <c r="B57"/>
  <c r="J57" s="1"/>
  <c r="H56"/>
  <c r="G56" s="1"/>
  <c r="B56"/>
  <c r="J56" s="1"/>
  <c r="H55"/>
  <c r="G55" s="1"/>
  <c r="E55"/>
  <c r="B55"/>
  <c r="J55" s="1"/>
  <c r="J54"/>
  <c r="H54"/>
  <c r="G54" s="1"/>
  <c r="E54"/>
  <c r="B54"/>
  <c r="H53"/>
  <c r="G53"/>
  <c r="E53"/>
  <c r="B53"/>
  <c r="J53" s="1"/>
  <c r="H52"/>
  <c r="G52" s="1"/>
  <c r="E52"/>
  <c r="B52"/>
  <c r="J52" s="1"/>
  <c r="H51"/>
  <c r="G51" s="1"/>
  <c r="E51"/>
  <c r="B51"/>
  <c r="J51" s="1"/>
  <c r="J50"/>
  <c r="H50"/>
  <c r="G50" s="1"/>
  <c r="E50"/>
  <c r="B50"/>
  <c r="H49"/>
  <c r="G49"/>
  <c r="E49"/>
  <c r="B49"/>
  <c r="J49" s="1"/>
  <c r="H48"/>
  <c r="G48" s="1"/>
  <c r="E48"/>
  <c r="B48"/>
  <c r="J48" s="1"/>
  <c r="H47"/>
  <c r="G47" s="1"/>
  <c r="B47"/>
  <c r="J47" s="1"/>
  <c r="H46"/>
  <c r="G46" s="1"/>
  <c r="E46"/>
  <c r="B46"/>
  <c r="J46" s="1"/>
  <c r="J45"/>
  <c r="H45"/>
  <c r="G45" s="1"/>
  <c r="E45"/>
  <c r="B45"/>
  <c r="H44"/>
  <c r="G44"/>
  <c r="E44"/>
  <c r="B44"/>
  <c r="J44" s="1"/>
  <c r="H43"/>
  <c r="G43" s="1"/>
  <c r="E43"/>
  <c r="B43"/>
  <c r="J43" s="1"/>
  <c r="H42"/>
  <c r="G42" s="1"/>
  <c r="E42"/>
  <c r="B42"/>
  <c r="J42" s="1"/>
  <c r="J41"/>
  <c r="H41"/>
  <c r="G41" s="1"/>
  <c r="E41"/>
  <c r="B41"/>
  <c r="H40"/>
  <c r="G40"/>
  <c r="E40"/>
  <c r="B40"/>
  <c r="J40" s="1"/>
  <c r="H39"/>
  <c r="G39" s="1"/>
  <c r="E39"/>
  <c r="B39"/>
  <c r="J39" s="1"/>
  <c r="H38"/>
  <c r="G38" s="1"/>
  <c r="E38"/>
  <c r="B38"/>
  <c r="J38" s="1"/>
  <c r="J37"/>
  <c r="H37"/>
  <c r="G37" s="1"/>
  <c r="E37"/>
  <c r="B37"/>
  <c r="H36"/>
  <c r="G36"/>
  <c r="E36"/>
  <c r="B36"/>
  <c r="J36" s="1"/>
  <c r="H35"/>
  <c r="G35" s="1"/>
  <c r="E35"/>
  <c r="B35"/>
  <c r="J35" s="1"/>
  <c r="H34"/>
  <c r="G34" s="1"/>
  <c r="E34"/>
  <c r="B34"/>
  <c r="J34" s="1"/>
  <c r="J33"/>
  <c r="H33"/>
  <c r="G33" s="1"/>
  <c r="E33"/>
  <c r="B33"/>
  <c r="H32"/>
  <c r="G32"/>
  <c r="E32"/>
  <c r="B32"/>
  <c r="J32" s="1"/>
  <c r="H31"/>
  <c r="G31" s="1"/>
  <c r="E31"/>
  <c r="B31"/>
  <c r="J31" s="1"/>
  <c r="H30"/>
  <c r="G30" s="1"/>
  <c r="E30"/>
  <c r="B30"/>
  <c r="J30" s="1"/>
  <c r="J29"/>
  <c r="H29"/>
  <c r="G29" s="1"/>
  <c r="E29"/>
  <c r="B29"/>
  <c r="H28"/>
  <c r="G28"/>
  <c r="E28"/>
  <c r="B28"/>
  <c r="J28" s="1"/>
  <c r="H27"/>
  <c r="G27" s="1"/>
  <c r="E27"/>
  <c r="B27"/>
  <c r="J27" s="1"/>
  <c r="H26"/>
  <c r="G26" s="1"/>
  <c r="E26"/>
  <c r="B26"/>
  <c r="J26" s="1"/>
  <c r="J25"/>
  <c r="H25"/>
  <c r="G25" s="1"/>
  <c r="E25"/>
  <c r="B25"/>
  <c r="H24"/>
  <c r="G24"/>
  <c r="E24"/>
  <c r="B24"/>
  <c r="J24" s="1"/>
  <c r="H23"/>
  <c r="G23"/>
  <c r="E23"/>
  <c r="B23"/>
  <c r="H22"/>
  <c r="G22" s="1"/>
  <c r="E22"/>
  <c r="B22"/>
  <c r="J22" s="1"/>
  <c r="H21"/>
  <c r="G21" s="1"/>
  <c r="E21"/>
  <c r="B21"/>
  <c r="J21" s="1"/>
  <c r="J20"/>
  <c r="H20"/>
  <c r="G20" s="1"/>
  <c r="E20"/>
  <c r="B20"/>
  <c r="H19"/>
  <c r="G19"/>
  <c r="E19"/>
  <c r="B19"/>
  <c r="J19" s="1"/>
  <c r="H18"/>
  <c r="G18" s="1"/>
  <c r="E18"/>
  <c r="B18"/>
  <c r="J18" s="1"/>
  <c r="H17"/>
  <c r="G17" s="1"/>
  <c r="E17"/>
  <c r="B17"/>
  <c r="J17" s="1"/>
  <c r="J16"/>
  <c r="H16"/>
  <c r="G16" s="1"/>
  <c r="E16"/>
  <c r="B16"/>
  <c r="H15"/>
  <c r="G15"/>
  <c r="E15"/>
  <c r="B15"/>
  <c r="J15" s="1"/>
  <c r="H14"/>
  <c r="G14" s="1"/>
  <c r="E14"/>
  <c r="B14"/>
  <c r="J14" s="1"/>
  <c r="H13"/>
  <c r="G13" s="1"/>
  <c r="E13"/>
  <c r="B13"/>
  <c r="J13" s="1"/>
  <c r="J12"/>
  <c r="H12"/>
  <c r="G12" s="1"/>
  <c r="E12"/>
  <c r="B12"/>
  <c r="H11"/>
  <c r="G11"/>
  <c r="E11"/>
  <c r="B11"/>
  <c r="J11" s="1"/>
  <c r="H10"/>
  <c r="G10" s="1"/>
  <c r="E10"/>
  <c r="B10"/>
  <c r="J10" s="1"/>
  <c r="H9"/>
  <c r="G9" s="1"/>
  <c r="M1" s="1"/>
  <c r="E9"/>
  <c r="B9"/>
  <c r="J9" s="1"/>
  <c r="M3"/>
  <c r="M2"/>
  <c r="E1"/>
  <c r="E4" s="1"/>
  <c r="M4" s="1"/>
  <c r="V34" i="6" l="1"/>
  <c r="U64"/>
  <c r="S65"/>
  <c r="M1" i="5"/>
  <c r="D49"/>
  <c r="D48" s="1"/>
  <c r="D47" s="1"/>
  <c r="D46" s="1"/>
  <c r="D45" s="1"/>
  <c r="D44" s="1"/>
  <c r="D43" s="1"/>
  <c r="D42" s="1"/>
  <c r="D41" s="1"/>
  <c r="D40" s="1"/>
  <c r="D39" s="1"/>
  <c r="D38" s="1"/>
  <c r="D37" s="1"/>
  <c r="D36" s="1"/>
  <c r="D35" s="1"/>
  <c r="D34" s="1"/>
  <c r="D33" s="1"/>
  <c r="D32" s="1"/>
  <c r="D31" s="1"/>
  <c r="D30" s="1"/>
  <c r="D29" s="1"/>
  <c r="D28" s="1"/>
  <c r="D27" s="1"/>
  <c r="D26" s="1"/>
  <c r="D25" s="1"/>
  <c r="D24" s="1"/>
  <c r="D23" s="1"/>
  <c r="D22" s="1"/>
  <c r="D21" s="1"/>
  <c r="D20" s="1"/>
  <c r="D19" s="1"/>
  <c r="D18" s="1"/>
  <c r="D17" s="1"/>
  <c r="D16" s="1"/>
  <c r="D15" s="1"/>
  <c r="D14" s="1"/>
  <c r="D13" s="1"/>
  <c r="D12" s="1"/>
  <c r="D11" s="1"/>
  <c r="D10" s="1"/>
  <c r="D9" s="1"/>
  <c r="J20" i="4"/>
  <c r="G20"/>
  <c r="F60" s="1"/>
  <c r="J22"/>
  <c r="G22"/>
  <c r="F19" s="1"/>
  <c r="J24"/>
  <c r="G24"/>
  <c r="F21" s="1"/>
  <c r="J26"/>
  <c r="G26"/>
  <c r="F23" s="1"/>
  <c r="J28"/>
  <c r="G28"/>
  <c r="F25" s="1"/>
  <c r="J30"/>
  <c r="G30"/>
  <c r="F27" s="1"/>
  <c r="J32"/>
  <c r="G32"/>
  <c r="F29" s="1"/>
  <c r="J34"/>
  <c r="G34"/>
  <c r="F31" s="1"/>
  <c r="J36"/>
  <c r="G36"/>
  <c r="F33" s="1"/>
  <c r="J38"/>
  <c r="G38"/>
  <c r="F35" s="1"/>
  <c r="J40"/>
  <c r="G40"/>
  <c r="F37" s="1"/>
  <c r="J42"/>
  <c r="G42"/>
  <c r="F39" s="1"/>
  <c r="J44"/>
  <c r="G44"/>
  <c r="F41" s="1"/>
  <c r="J46"/>
  <c r="G46"/>
  <c r="F43" s="1"/>
  <c r="F45"/>
  <c r="D59"/>
  <c r="D58" s="1"/>
  <c r="D57" s="1"/>
  <c r="D56" s="1"/>
  <c r="D55" s="1"/>
  <c r="D54" s="1"/>
  <c r="D53" s="1"/>
  <c r="D52" s="1"/>
  <c r="D51" s="1"/>
  <c r="D50" s="1"/>
  <c r="D49" s="1"/>
  <c r="D48" s="1"/>
  <c r="D47" s="1"/>
  <c r="D46" s="1"/>
  <c r="D45" s="1"/>
  <c r="D44" s="1"/>
  <c r="D43" s="1"/>
  <c r="D42" s="1"/>
  <c r="D41" s="1"/>
  <c r="D40" s="1"/>
  <c r="D39" s="1"/>
  <c r="D38" s="1"/>
  <c r="D37" s="1"/>
  <c r="D36" s="1"/>
  <c r="D35" s="1"/>
  <c r="D34" s="1"/>
  <c r="D33" s="1"/>
  <c r="D32" s="1"/>
  <c r="D31" s="1"/>
  <c r="D30" s="1"/>
  <c r="D29" s="1"/>
  <c r="D28" s="1"/>
  <c r="D27" s="1"/>
  <c r="D26" s="1"/>
  <c r="D25" s="1"/>
  <c r="D24" s="1"/>
  <c r="D23" s="1"/>
  <c r="D22" s="1"/>
  <c r="D21" s="1"/>
  <c r="D20" s="1"/>
  <c r="D19" s="1"/>
  <c r="D18" s="1"/>
  <c r="D17" s="1"/>
  <c r="D16" s="1"/>
  <c r="D15" s="1"/>
  <c r="D14" s="1"/>
  <c r="D13" s="1"/>
  <c r="D12" s="1"/>
  <c r="D11" s="1"/>
  <c r="D10" s="1"/>
  <c r="D9" s="1"/>
  <c r="F47"/>
  <c r="F49"/>
  <c r="F51"/>
  <c r="F53"/>
  <c r="F55"/>
  <c r="F57"/>
  <c r="F59"/>
  <c r="F13" i="3"/>
  <c r="F14"/>
  <c r="F15"/>
  <c r="F16"/>
  <c r="F17"/>
  <c r="F18"/>
  <c r="F19"/>
  <c r="F20"/>
  <c r="F21"/>
  <c r="F22"/>
  <c r="F23"/>
  <c r="F24"/>
  <c r="F25"/>
  <c r="F27"/>
  <c r="F29"/>
  <c r="F31"/>
  <c r="F33"/>
  <c r="F35"/>
  <c r="F37"/>
  <c r="F39"/>
  <c r="F41"/>
  <c r="F43"/>
  <c r="F45"/>
  <c r="F47"/>
  <c r="F49"/>
  <c r="D24"/>
  <c r="D23" s="1"/>
  <c r="D22" s="1"/>
  <c r="D21" s="1"/>
  <c r="D20" s="1"/>
  <c r="D19" s="1"/>
  <c r="D18" s="1"/>
  <c r="D17" s="1"/>
  <c r="D16" s="1"/>
  <c r="D15" s="1"/>
  <c r="D14" s="1"/>
  <c r="D13" s="1"/>
  <c r="D12" s="1"/>
  <c r="D11" s="1"/>
  <c r="D10" s="1"/>
  <c r="D9" s="1"/>
  <c r="C9" s="1"/>
  <c r="M5" s="1"/>
  <c r="C50"/>
  <c r="C49"/>
  <c r="C47"/>
  <c r="C45"/>
  <c r="C43"/>
  <c r="C41"/>
  <c r="C39"/>
  <c r="C37"/>
  <c r="C35"/>
  <c r="C33"/>
  <c r="C31"/>
  <c r="C29"/>
  <c r="C27"/>
  <c r="C25"/>
  <c r="C10"/>
  <c r="C11"/>
  <c r="C12"/>
  <c r="C13"/>
  <c r="C14"/>
  <c r="C15"/>
  <c r="C16"/>
  <c r="C17"/>
  <c r="C18"/>
  <c r="C19"/>
  <c r="C20"/>
  <c r="C21"/>
  <c r="C22"/>
  <c r="C23"/>
  <c r="C24"/>
  <c r="F26"/>
  <c r="C26" s="1"/>
  <c r="F28"/>
  <c r="C28" s="1"/>
  <c r="F30"/>
  <c r="C30" s="1"/>
  <c r="F32"/>
  <c r="C32" s="1"/>
  <c r="F34"/>
  <c r="C34" s="1"/>
  <c r="F36"/>
  <c r="C36" s="1"/>
  <c r="F38"/>
  <c r="C38" s="1"/>
  <c r="F40"/>
  <c r="C40" s="1"/>
  <c r="F42"/>
  <c r="C42" s="1"/>
  <c r="F44"/>
  <c r="C44" s="1"/>
  <c r="F46"/>
  <c r="C46" s="1"/>
  <c r="F48"/>
  <c r="C48" s="1"/>
  <c r="F9" i="5"/>
  <c r="F10"/>
  <c r="F11"/>
  <c r="C11" s="1"/>
  <c r="F12"/>
  <c r="C12" s="1"/>
  <c r="F13"/>
  <c r="C13" s="1"/>
  <c r="F14"/>
  <c r="C14" s="1"/>
  <c r="F15"/>
  <c r="C15" s="1"/>
  <c r="F16"/>
  <c r="C16" s="1"/>
  <c r="F17"/>
  <c r="C17" s="1"/>
  <c r="F18"/>
  <c r="C18" s="1"/>
  <c r="F19"/>
  <c r="C19" s="1"/>
  <c r="F20"/>
  <c r="C20" s="1"/>
  <c r="F21"/>
  <c r="C21" s="1"/>
  <c r="F22"/>
  <c r="C22" s="1"/>
  <c r="F23"/>
  <c r="C23" s="1"/>
  <c r="F24"/>
  <c r="C24" s="1"/>
  <c r="F25"/>
  <c r="C25" s="1"/>
  <c r="F26"/>
  <c r="C26" s="1"/>
  <c r="F27"/>
  <c r="C27" s="1"/>
  <c r="F28"/>
  <c r="C28" s="1"/>
  <c r="F29"/>
  <c r="C29" s="1"/>
  <c r="F30"/>
  <c r="C30" s="1"/>
  <c r="F31"/>
  <c r="C31" s="1"/>
  <c r="F32"/>
  <c r="C32" s="1"/>
  <c r="F33"/>
  <c r="C33" s="1"/>
  <c r="F34"/>
  <c r="C34" s="1"/>
  <c r="F35"/>
  <c r="C35" s="1"/>
  <c r="F36"/>
  <c r="C36" s="1"/>
  <c r="F37"/>
  <c r="C37" s="1"/>
  <c r="F38"/>
  <c r="C38" s="1"/>
  <c r="F39"/>
  <c r="C39" s="1"/>
  <c r="F40"/>
  <c r="C40" s="1"/>
  <c r="F41"/>
  <c r="C41" s="1"/>
  <c r="F42"/>
  <c r="C42" s="1"/>
  <c r="F43"/>
  <c r="C43" s="1"/>
  <c r="F44"/>
  <c r="C44" s="1"/>
  <c r="F45"/>
  <c r="C45" s="1"/>
  <c r="F46"/>
  <c r="C46" s="1"/>
  <c r="F47"/>
  <c r="C47" s="1"/>
  <c r="F48"/>
  <c r="C48" s="1"/>
  <c r="F49"/>
  <c r="C49" s="1"/>
  <c r="F50"/>
  <c r="C50" s="1"/>
  <c r="F51"/>
  <c r="F52"/>
  <c r="F53"/>
  <c r="F54"/>
  <c r="D55"/>
  <c r="F55"/>
  <c r="D56"/>
  <c r="F56"/>
  <c r="D57"/>
  <c r="F57"/>
  <c r="D58"/>
  <c r="F58"/>
  <c r="D59"/>
  <c r="F59"/>
  <c r="D60"/>
  <c r="F60"/>
  <c r="D61"/>
  <c r="F61"/>
  <c r="D62"/>
  <c r="F62"/>
  <c r="D63"/>
  <c r="F63"/>
  <c r="D64"/>
  <c r="F64"/>
  <c r="D65"/>
  <c r="F65"/>
  <c r="D66"/>
  <c r="F66"/>
  <c r="D67"/>
  <c r="F67"/>
  <c r="D68"/>
  <c r="F68"/>
  <c r="D69"/>
  <c r="F69"/>
  <c r="D70"/>
  <c r="F70"/>
  <c r="D71"/>
  <c r="F71"/>
  <c r="D72"/>
  <c r="F72"/>
  <c r="D73"/>
  <c r="F73"/>
  <c r="D74"/>
  <c r="F74"/>
  <c r="D75"/>
  <c r="F75"/>
  <c r="D76"/>
  <c r="F76"/>
  <c r="D77"/>
  <c r="F77"/>
  <c r="D78"/>
  <c r="F78"/>
  <c r="D79"/>
  <c r="F79"/>
  <c r="D80"/>
  <c r="F80"/>
  <c r="D81"/>
  <c r="F81"/>
  <c r="D82"/>
  <c r="F82"/>
  <c r="D83"/>
  <c r="F83"/>
  <c r="D84"/>
  <c r="F84"/>
  <c r="D85"/>
  <c r="F85"/>
  <c r="D86"/>
  <c r="F86"/>
  <c r="D87"/>
  <c r="F87"/>
  <c r="D88"/>
  <c r="F88"/>
  <c r="D89"/>
  <c r="F89"/>
  <c r="D90"/>
  <c r="F90"/>
  <c r="D91"/>
  <c r="F91"/>
  <c r="D92"/>
  <c r="F92"/>
  <c r="D93"/>
  <c r="F93"/>
  <c r="D94"/>
  <c r="F94"/>
  <c r="D95"/>
  <c r="F95"/>
  <c r="D96"/>
  <c r="F96"/>
  <c r="F97"/>
  <c r="G260" i="4"/>
  <c r="C179" s="1"/>
  <c r="F260"/>
  <c r="D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G261"/>
  <c r="F261"/>
  <c r="D261"/>
  <c r="G262"/>
  <c r="F262"/>
  <c r="D262"/>
  <c r="G263"/>
  <c r="F263"/>
  <c r="D263"/>
  <c r="G264"/>
  <c r="F264"/>
  <c r="D264"/>
  <c r="G265"/>
  <c r="F265"/>
  <c r="D265"/>
  <c r="G266"/>
  <c r="F266"/>
  <c r="D266"/>
  <c r="G267"/>
  <c r="F267"/>
  <c r="D267"/>
  <c r="G268"/>
  <c r="F268"/>
  <c r="D268"/>
  <c r="G269"/>
  <c r="F269"/>
  <c r="D269"/>
  <c r="G270"/>
  <c r="F270"/>
  <c r="D270"/>
  <c r="G271"/>
  <c r="F271"/>
  <c r="D271"/>
  <c r="G272"/>
  <c r="F272"/>
  <c r="D272"/>
  <c r="G273"/>
  <c r="F273"/>
  <c r="D273"/>
  <c r="G274"/>
  <c r="F274"/>
  <c r="D274"/>
  <c r="G275"/>
  <c r="F275"/>
  <c r="D275"/>
  <c r="G276"/>
  <c r="F276"/>
  <c r="D276"/>
  <c r="G277"/>
  <c r="F277"/>
  <c r="D277"/>
  <c r="G278"/>
  <c r="F278"/>
  <c r="D278"/>
  <c r="G279"/>
  <c r="F279"/>
  <c r="D279"/>
  <c r="G280"/>
  <c r="F280"/>
  <c r="D280"/>
  <c r="G281"/>
  <c r="F281"/>
  <c r="D281"/>
  <c r="G282"/>
  <c r="F282"/>
  <c r="D282"/>
  <c r="G283"/>
  <c r="F283"/>
  <c r="D283"/>
  <c r="G284"/>
  <c r="F284"/>
  <c r="D284"/>
  <c r="G285"/>
  <c r="F285"/>
  <c r="D285"/>
  <c r="G286"/>
  <c r="F286"/>
  <c r="D286"/>
  <c r="G287"/>
  <c r="F287"/>
  <c r="D287"/>
  <c r="G288"/>
  <c r="F288"/>
  <c r="D288"/>
  <c r="G289"/>
  <c r="F289"/>
  <c r="D289"/>
  <c r="G290"/>
  <c r="F290"/>
  <c r="D290"/>
  <c r="G291"/>
  <c r="F291"/>
  <c r="D291"/>
  <c r="G292"/>
  <c r="F292"/>
  <c r="D292"/>
  <c r="G293"/>
  <c r="F293"/>
  <c r="D293"/>
  <c r="G294"/>
  <c r="F294"/>
  <c r="D294"/>
  <c r="G295"/>
  <c r="F295"/>
  <c r="D295"/>
  <c r="G296"/>
  <c r="F296"/>
  <c r="D296"/>
  <c r="G297"/>
  <c r="F297"/>
  <c r="D297"/>
  <c r="G298"/>
  <c r="F298"/>
  <c r="D298"/>
  <c r="G299"/>
  <c r="F299"/>
  <c r="D299"/>
  <c r="G300"/>
  <c r="F300"/>
  <c r="D300"/>
  <c r="G301"/>
  <c r="C301" s="1"/>
  <c r="F301"/>
  <c r="D301"/>
  <c r="G302"/>
  <c r="C302" s="1"/>
  <c r="F302"/>
  <c r="D302"/>
  <c r="F173"/>
  <c r="F174"/>
  <c r="F175"/>
  <c r="D65" i="2"/>
  <c r="D64" s="1"/>
  <c r="D63" s="1"/>
  <c r="D62" s="1"/>
  <c r="D61" s="1"/>
  <c r="D60" s="1"/>
  <c r="D59" s="1"/>
  <c r="D58" s="1"/>
  <c r="D57" s="1"/>
  <c r="D56" s="1"/>
  <c r="D55" s="1"/>
  <c r="D54" s="1"/>
  <c r="D53" s="1"/>
  <c r="D52" s="1"/>
  <c r="D51" s="1"/>
  <c r="D50" s="1"/>
  <c r="D49" s="1"/>
  <c r="D48" s="1"/>
  <c r="F57"/>
  <c r="E56" s="1"/>
  <c r="F50" s="1"/>
  <c r="F59"/>
  <c r="F61"/>
  <c r="F63"/>
  <c r="F65"/>
  <c r="D47"/>
  <c r="D46" s="1"/>
  <c r="D45" s="1"/>
  <c r="D44" s="1"/>
  <c r="D43" s="1"/>
  <c r="D42" s="1"/>
  <c r="D41" s="1"/>
  <c r="D40" s="1"/>
  <c r="D39" s="1"/>
  <c r="D38" s="1"/>
  <c r="D37" s="1"/>
  <c r="D36" s="1"/>
  <c r="D35" s="1"/>
  <c r="D34" s="1"/>
  <c r="D33" s="1"/>
  <c r="D32" s="1"/>
  <c r="D31" s="1"/>
  <c r="D30" s="1"/>
  <c r="D29" s="1"/>
  <c r="D28" s="1"/>
  <c r="D27" s="1"/>
  <c r="D26" s="1"/>
  <c r="D25" s="1"/>
  <c r="D24" s="1"/>
  <c r="J23"/>
  <c r="F49"/>
  <c r="F51"/>
  <c r="F53"/>
  <c r="F55"/>
  <c r="F58"/>
  <c r="F60"/>
  <c r="F62"/>
  <c r="F64"/>
  <c r="M3" i="1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3"/>
  <c r="E102"/>
  <c r="E101"/>
  <c r="E100"/>
  <c r="E99"/>
  <c r="E98"/>
  <c r="E97"/>
  <c r="E96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8"/>
  <c r="E57"/>
  <c r="E56"/>
  <c r="E55"/>
  <c r="E54"/>
  <c r="E53"/>
  <c r="E52"/>
  <c r="E51"/>
  <c r="E50"/>
  <c r="E49"/>
  <c r="E48"/>
  <c r="E46"/>
  <c r="E45"/>
  <c r="E44"/>
  <c r="E43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J147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35"/>
  <c r="J131"/>
  <c r="J127"/>
  <c r="J123"/>
  <c r="J119"/>
  <c r="J115"/>
  <c r="J111"/>
  <c r="J107"/>
  <c r="J103"/>
  <c r="J99"/>
  <c r="J95"/>
  <c r="J91"/>
  <c r="J87"/>
  <c r="J83"/>
  <c r="J79"/>
  <c r="J75"/>
  <c r="J71"/>
  <c r="J67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J150" s="1"/>
  <c r="B149"/>
  <c r="J149" s="1"/>
  <c r="B148"/>
  <c r="B147"/>
  <c r="B146"/>
  <c r="J146" s="1"/>
  <c r="B145"/>
  <c r="J145" s="1"/>
  <c r="B144"/>
  <c r="B143"/>
  <c r="B142"/>
  <c r="J142" s="1"/>
  <c r="B141"/>
  <c r="J141" s="1"/>
  <c r="B140"/>
  <c r="B139"/>
  <c r="B138"/>
  <c r="B137"/>
  <c r="B136"/>
  <c r="B135"/>
  <c r="B134"/>
  <c r="J134" s="1"/>
  <c r="B133"/>
  <c r="J133" s="1"/>
  <c r="B132"/>
  <c r="B131"/>
  <c r="B130"/>
  <c r="J130" s="1"/>
  <c r="B129"/>
  <c r="J129" s="1"/>
  <c r="B128"/>
  <c r="B127"/>
  <c r="B126"/>
  <c r="J126" s="1"/>
  <c r="B125"/>
  <c r="J125" s="1"/>
  <c r="B124"/>
  <c r="B123"/>
  <c r="B122"/>
  <c r="J122" s="1"/>
  <c r="B121"/>
  <c r="J121" s="1"/>
  <c r="B120"/>
  <c r="B119"/>
  <c r="B118"/>
  <c r="J118" s="1"/>
  <c r="B117"/>
  <c r="J117" s="1"/>
  <c r="B116"/>
  <c r="B115"/>
  <c r="B114"/>
  <c r="J114" s="1"/>
  <c r="B113"/>
  <c r="J113" s="1"/>
  <c r="B112"/>
  <c r="B111"/>
  <c r="B110"/>
  <c r="J110" s="1"/>
  <c r="B109"/>
  <c r="J109" s="1"/>
  <c r="B108"/>
  <c r="B107"/>
  <c r="B106"/>
  <c r="J106" s="1"/>
  <c r="B105"/>
  <c r="J105" s="1"/>
  <c r="B104"/>
  <c r="B103"/>
  <c r="B102"/>
  <c r="J102" s="1"/>
  <c r="B101"/>
  <c r="J101" s="1"/>
  <c r="B100"/>
  <c r="B99"/>
  <c r="B98"/>
  <c r="J98" s="1"/>
  <c r="B97"/>
  <c r="J97" s="1"/>
  <c r="B96"/>
  <c r="B95"/>
  <c r="B94"/>
  <c r="J94" s="1"/>
  <c r="B93"/>
  <c r="J93" s="1"/>
  <c r="B92"/>
  <c r="B91"/>
  <c r="B90"/>
  <c r="J90" s="1"/>
  <c r="B89"/>
  <c r="J89" s="1"/>
  <c r="B88"/>
  <c r="B87"/>
  <c r="B86"/>
  <c r="J86" s="1"/>
  <c r="B85"/>
  <c r="J85" s="1"/>
  <c r="B84"/>
  <c r="B83"/>
  <c r="B82"/>
  <c r="J82" s="1"/>
  <c r="B81"/>
  <c r="J81" s="1"/>
  <c r="B80"/>
  <c r="B79"/>
  <c r="B78"/>
  <c r="J78" s="1"/>
  <c r="B77"/>
  <c r="J77" s="1"/>
  <c r="B76"/>
  <c r="B75"/>
  <c r="B74"/>
  <c r="J74" s="1"/>
  <c r="B73"/>
  <c r="J73" s="1"/>
  <c r="B72"/>
  <c r="B71"/>
  <c r="B70"/>
  <c r="J70" s="1"/>
  <c r="B69"/>
  <c r="J69" s="1"/>
  <c r="B68"/>
  <c r="B67"/>
  <c r="B66"/>
  <c r="J66" s="1"/>
  <c r="B65"/>
  <c r="B64"/>
  <c r="B63"/>
  <c r="B62"/>
  <c r="B61"/>
  <c r="J61" s="1"/>
  <c r="B60"/>
  <c r="B59"/>
  <c r="J59" s="1"/>
  <c r="B58"/>
  <c r="B57"/>
  <c r="J57" s="1"/>
  <c r="B56"/>
  <c r="B55"/>
  <c r="J55" s="1"/>
  <c r="B54"/>
  <c r="B53"/>
  <c r="J53" s="1"/>
  <c r="B52"/>
  <c r="B51"/>
  <c r="J51" s="1"/>
  <c r="B50"/>
  <c r="B49"/>
  <c r="J49" s="1"/>
  <c r="B48"/>
  <c r="B47"/>
  <c r="J47" s="1"/>
  <c r="B46"/>
  <c r="B45"/>
  <c r="J45" s="1"/>
  <c r="B44"/>
  <c r="B43"/>
  <c r="J43" s="1"/>
  <c r="B42"/>
  <c r="B41"/>
  <c r="J41" s="1"/>
  <c r="B40"/>
  <c r="B39"/>
  <c r="J39" s="1"/>
  <c r="B38"/>
  <c r="B37"/>
  <c r="J37" s="1"/>
  <c r="B36"/>
  <c r="B35"/>
  <c r="J35" s="1"/>
  <c r="B34"/>
  <c r="B33"/>
  <c r="J33" s="1"/>
  <c r="B32"/>
  <c r="B31"/>
  <c r="J31" s="1"/>
  <c r="B30"/>
  <c r="B29"/>
  <c r="J29" s="1"/>
  <c r="B28"/>
  <c r="B27"/>
  <c r="J27" s="1"/>
  <c r="B26"/>
  <c r="B25"/>
  <c r="J25" s="1"/>
  <c r="B24"/>
  <c r="B23"/>
  <c r="J23" s="1"/>
  <c r="B22"/>
  <c r="B21"/>
  <c r="J21" s="1"/>
  <c r="B20"/>
  <c r="B19"/>
  <c r="J19" s="1"/>
  <c r="B18"/>
  <c r="B17"/>
  <c r="J17" s="1"/>
  <c r="B16"/>
  <c r="B15"/>
  <c r="J15" s="1"/>
  <c r="B14"/>
  <c r="B13"/>
  <c r="J13" s="1"/>
  <c r="B12"/>
  <c r="B11"/>
  <c r="J11" s="1"/>
  <c r="M2"/>
  <c r="E1"/>
  <c r="E4" s="1"/>
  <c r="M4" s="1"/>
  <c r="H302"/>
  <c r="H301"/>
  <c r="H300"/>
  <c r="H299"/>
  <c r="H298"/>
  <c r="H297"/>
  <c r="H296"/>
  <c r="H295"/>
  <c r="G295" s="1"/>
  <c r="H294"/>
  <c r="H293"/>
  <c r="H292"/>
  <c r="H291"/>
  <c r="G291" s="1"/>
  <c r="H290"/>
  <c r="H289"/>
  <c r="H288"/>
  <c r="H287"/>
  <c r="H286"/>
  <c r="H285"/>
  <c r="H284"/>
  <c r="H283"/>
  <c r="H282"/>
  <c r="H281"/>
  <c r="H280"/>
  <c r="H279"/>
  <c r="G279" s="1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0"/>
  <c r="H149"/>
  <c r="H148"/>
  <c r="D148" s="1"/>
  <c r="D147" s="1"/>
  <c r="D146" s="1"/>
  <c r="D145" s="1"/>
  <c r="D144" s="1"/>
  <c r="D143" s="1"/>
  <c r="D142" s="1"/>
  <c r="D141" s="1"/>
  <c r="D140" s="1"/>
  <c r="D139" s="1"/>
  <c r="D138" s="1"/>
  <c r="D137" s="1"/>
  <c r="D136" s="1"/>
  <c r="D135" s="1"/>
  <c r="D134" s="1"/>
  <c r="D133" s="1"/>
  <c r="D132" s="1"/>
  <c r="D131" s="1"/>
  <c r="D130" s="1"/>
  <c r="D129" s="1"/>
  <c r="D128" s="1"/>
  <c r="D127" s="1"/>
  <c r="D126" s="1"/>
  <c r="D125" s="1"/>
  <c r="D124" s="1"/>
  <c r="D123" s="1"/>
  <c r="D122" s="1"/>
  <c r="D121" s="1"/>
  <c r="D120" s="1"/>
  <c r="D119" s="1"/>
  <c r="D118" s="1"/>
  <c r="D117" s="1"/>
  <c r="D116" s="1"/>
  <c r="D115" s="1"/>
  <c r="D114" s="1"/>
  <c r="D113" s="1"/>
  <c r="D112" s="1"/>
  <c r="D111" s="1"/>
  <c r="D110" s="1"/>
  <c r="D109" s="1"/>
  <c r="D108" s="1"/>
  <c r="D107" s="1"/>
  <c r="D106" s="1"/>
  <c r="D105" s="1"/>
  <c r="D104" s="1"/>
  <c r="D103" s="1"/>
  <c r="D102" s="1"/>
  <c r="D101" s="1"/>
  <c r="D100" s="1"/>
  <c r="D99" s="1"/>
  <c r="D98" s="1"/>
  <c r="D97" s="1"/>
  <c r="D96" s="1"/>
  <c r="D95" s="1"/>
  <c r="D94" s="1"/>
  <c r="D93" s="1"/>
  <c r="D92" s="1"/>
  <c r="D91" s="1"/>
  <c r="D90" s="1"/>
  <c r="D89" s="1"/>
  <c r="D88" s="1"/>
  <c r="D87" s="1"/>
  <c r="D86" s="1"/>
  <c r="D85" s="1"/>
  <c r="D84" s="1"/>
  <c r="D83" s="1"/>
  <c r="D82" s="1"/>
  <c r="D81" s="1"/>
  <c r="D80" s="1"/>
  <c r="D79" s="1"/>
  <c r="D78" s="1"/>
  <c r="D77" s="1"/>
  <c r="D76" s="1"/>
  <c r="D75" s="1"/>
  <c r="D74" s="1"/>
  <c r="D73" s="1"/>
  <c r="D72" s="1"/>
  <c r="D71" s="1"/>
  <c r="D70" s="1"/>
  <c r="D69" s="1"/>
  <c r="D68" s="1"/>
  <c r="D67" s="1"/>
  <c r="D66" s="1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G102" s="1"/>
  <c r="H101"/>
  <c r="H100"/>
  <c r="H99"/>
  <c r="H98"/>
  <c r="H97"/>
  <c r="H96"/>
  <c r="H95"/>
  <c r="H94"/>
  <c r="H93"/>
  <c r="H92"/>
  <c r="H91"/>
  <c r="H90"/>
  <c r="G90" s="1"/>
  <c r="H89"/>
  <c r="H88"/>
  <c r="H87"/>
  <c r="H86"/>
  <c r="G86" s="1"/>
  <c r="H85"/>
  <c r="H84"/>
  <c r="H83"/>
  <c r="H82"/>
  <c r="H81"/>
  <c r="H80"/>
  <c r="H79"/>
  <c r="H78"/>
  <c r="H77"/>
  <c r="H76"/>
  <c r="H75"/>
  <c r="H74"/>
  <c r="G74" s="1"/>
  <c r="H73"/>
  <c r="H72"/>
  <c r="H71"/>
  <c r="H70"/>
  <c r="G70" s="1"/>
  <c r="H69"/>
  <c r="H68"/>
  <c r="H67"/>
  <c r="H66"/>
  <c r="H65"/>
  <c r="H64"/>
  <c r="H63"/>
  <c r="H62"/>
  <c r="H61"/>
  <c r="H60"/>
  <c r="H59"/>
  <c r="H58"/>
  <c r="G58" s="1"/>
  <c r="H57"/>
  <c r="H56"/>
  <c r="H55"/>
  <c r="H54"/>
  <c r="G54" s="1"/>
  <c r="H53"/>
  <c r="H52"/>
  <c r="H51"/>
  <c r="H50"/>
  <c r="H49"/>
  <c r="H48"/>
  <c r="H47"/>
  <c r="H46"/>
  <c r="H45"/>
  <c r="H44"/>
  <c r="H43"/>
  <c r="H42"/>
  <c r="G42" s="1"/>
  <c r="H41"/>
  <c r="H40"/>
  <c r="H39"/>
  <c r="H38"/>
  <c r="G38" s="1"/>
  <c r="H37"/>
  <c r="H36"/>
  <c r="H35"/>
  <c r="H34"/>
  <c r="H33"/>
  <c r="H32"/>
  <c r="H31"/>
  <c r="H30"/>
  <c r="H29"/>
  <c r="H28"/>
  <c r="H27"/>
  <c r="H26"/>
  <c r="G26" s="1"/>
  <c r="H25"/>
  <c r="G25" s="1"/>
  <c r="H24"/>
  <c r="H23"/>
  <c r="H22"/>
  <c r="H21"/>
  <c r="H20"/>
  <c r="H19"/>
  <c r="H18"/>
  <c r="G18" s="1"/>
  <c r="H17"/>
  <c r="G17" s="1"/>
  <c r="H16"/>
  <c r="H15"/>
  <c r="H14"/>
  <c r="H13"/>
  <c r="H12"/>
  <c r="H11"/>
  <c r="G11" s="1"/>
  <c r="H10"/>
  <c r="H151"/>
  <c r="S66" i="6" l="1"/>
  <c r="U66" s="1"/>
  <c r="U65"/>
  <c r="C10" i="5"/>
  <c r="C51"/>
  <c r="C9"/>
  <c r="M5" s="1"/>
  <c r="F16" i="4"/>
  <c r="F12"/>
  <c r="F9"/>
  <c r="F13"/>
  <c r="F17"/>
  <c r="F22"/>
  <c r="F26"/>
  <c r="F30"/>
  <c r="F34"/>
  <c r="F38"/>
  <c r="F42"/>
  <c r="F46"/>
  <c r="F50"/>
  <c r="F54"/>
  <c r="F58"/>
  <c r="F18"/>
  <c r="F14"/>
  <c r="F10"/>
  <c r="F11"/>
  <c r="F15"/>
  <c r="F20"/>
  <c r="F24"/>
  <c r="F28"/>
  <c r="F32"/>
  <c r="F36"/>
  <c r="F40"/>
  <c r="F44"/>
  <c r="F48"/>
  <c r="F52"/>
  <c r="F56"/>
  <c r="C299"/>
  <c r="C297"/>
  <c r="C295"/>
  <c r="C293"/>
  <c r="C291"/>
  <c r="C289"/>
  <c r="C287"/>
  <c r="C285"/>
  <c r="C283"/>
  <c r="C281"/>
  <c r="C279"/>
  <c r="C277"/>
  <c r="C275"/>
  <c r="C273"/>
  <c r="C271"/>
  <c r="C269"/>
  <c r="C267"/>
  <c r="C265"/>
  <c r="C263"/>
  <c r="C261"/>
  <c r="C259"/>
  <c r="C255"/>
  <c r="C251"/>
  <c r="C247"/>
  <c r="C243"/>
  <c r="C239"/>
  <c r="C235"/>
  <c r="C231"/>
  <c r="C227"/>
  <c r="C223"/>
  <c r="C219"/>
  <c r="C215"/>
  <c r="C211"/>
  <c r="C207"/>
  <c r="C203"/>
  <c r="C199"/>
  <c r="C195"/>
  <c r="C191"/>
  <c r="C187"/>
  <c r="C183"/>
  <c r="C300"/>
  <c r="C298"/>
  <c r="C296"/>
  <c r="C294"/>
  <c r="C292"/>
  <c r="C290"/>
  <c r="C288"/>
  <c r="C286"/>
  <c r="C284"/>
  <c r="C282"/>
  <c r="C280"/>
  <c r="C278"/>
  <c r="C276"/>
  <c r="C274"/>
  <c r="C272"/>
  <c r="C270"/>
  <c r="C268"/>
  <c r="C266"/>
  <c r="C264"/>
  <c r="C262"/>
  <c r="C260"/>
  <c r="C258"/>
  <c r="C256"/>
  <c r="C254"/>
  <c r="C252"/>
  <c r="C250"/>
  <c r="C248"/>
  <c r="C246"/>
  <c r="C244"/>
  <c r="C242"/>
  <c r="C240"/>
  <c r="C238"/>
  <c r="C236"/>
  <c r="C234"/>
  <c r="C232"/>
  <c r="C230"/>
  <c r="C228"/>
  <c r="C226"/>
  <c r="C224"/>
  <c r="C222"/>
  <c r="C220"/>
  <c r="C218"/>
  <c r="C216"/>
  <c r="C214"/>
  <c r="C212"/>
  <c r="C210"/>
  <c r="C208"/>
  <c r="C206"/>
  <c r="C204"/>
  <c r="C202"/>
  <c r="C200"/>
  <c r="C198"/>
  <c r="C196"/>
  <c r="C194"/>
  <c r="C192"/>
  <c r="C190"/>
  <c r="C188"/>
  <c r="C186"/>
  <c r="C184"/>
  <c r="C182"/>
  <c r="C180"/>
  <c r="C178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M1"/>
  <c r="C60" s="1"/>
  <c r="C257"/>
  <c r="C253"/>
  <c r="C249"/>
  <c r="C245"/>
  <c r="C241"/>
  <c r="C237"/>
  <c r="C233"/>
  <c r="C229"/>
  <c r="C225"/>
  <c r="C221"/>
  <c r="C217"/>
  <c r="C213"/>
  <c r="C209"/>
  <c r="C205"/>
  <c r="C201"/>
  <c r="C197"/>
  <c r="C193"/>
  <c r="C189"/>
  <c r="C185"/>
  <c r="C181"/>
  <c r="C177"/>
  <c r="D23" i="2"/>
  <c r="D22" s="1"/>
  <c r="D21" s="1"/>
  <c r="D20" s="1"/>
  <c r="D19" s="1"/>
  <c r="D18" s="1"/>
  <c r="D17" s="1"/>
  <c r="D16" s="1"/>
  <c r="D15" s="1"/>
  <c r="D14" s="1"/>
  <c r="D13" s="1"/>
  <c r="D12" s="1"/>
  <c r="D11" s="1"/>
  <c r="D10" s="1"/>
  <c r="D9" s="1"/>
  <c r="F56"/>
  <c r="F52"/>
  <c r="F48"/>
  <c r="E47" s="1"/>
  <c r="F54"/>
  <c r="J63" i="1"/>
  <c r="J14"/>
  <c r="J65"/>
  <c r="D65" s="1"/>
  <c r="J18"/>
  <c r="J22"/>
  <c r="J26"/>
  <c r="J30"/>
  <c r="J34"/>
  <c r="J38"/>
  <c r="J42"/>
  <c r="J46"/>
  <c r="J50"/>
  <c r="J54"/>
  <c r="J58"/>
  <c r="J62"/>
  <c r="D149"/>
  <c r="H9"/>
  <c r="G9" s="1"/>
  <c r="B10"/>
  <c r="J10" s="1"/>
  <c r="J12"/>
  <c r="J16"/>
  <c r="J20"/>
  <c r="J24"/>
  <c r="J28"/>
  <c r="J32"/>
  <c r="J36"/>
  <c r="J40"/>
  <c r="J44"/>
  <c r="J48"/>
  <c r="J52"/>
  <c r="J56"/>
  <c r="J60"/>
  <c r="J64"/>
  <c r="J68"/>
  <c r="J72"/>
  <c r="J76"/>
  <c r="J80"/>
  <c r="J84"/>
  <c r="J88"/>
  <c r="J92"/>
  <c r="J96"/>
  <c r="J100"/>
  <c r="J104"/>
  <c r="J108"/>
  <c r="J112"/>
  <c r="J116"/>
  <c r="J120"/>
  <c r="J124"/>
  <c r="J128"/>
  <c r="J132"/>
  <c r="J136"/>
  <c r="J148"/>
  <c r="J137"/>
  <c r="J138"/>
  <c r="J140"/>
  <c r="J144"/>
  <c r="J139"/>
  <c r="J143"/>
  <c r="G29"/>
  <c r="G33"/>
  <c r="G37"/>
  <c r="G41"/>
  <c r="G45"/>
  <c r="G49"/>
  <c r="G53"/>
  <c r="G57"/>
  <c r="G61"/>
  <c r="G65"/>
  <c r="G69"/>
  <c r="G73"/>
  <c r="G77"/>
  <c r="G81"/>
  <c r="G85"/>
  <c r="G89"/>
  <c r="G93"/>
  <c r="G97"/>
  <c r="G101"/>
  <c r="G105"/>
  <c r="G109"/>
  <c r="G113"/>
  <c r="G117"/>
  <c r="G121"/>
  <c r="G125"/>
  <c r="G129"/>
  <c r="G133"/>
  <c r="G137"/>
  <c r="G141"/>
  <c r="G145"/>
  <c r="G149"/>
  <c r="G154"/>
  <c r="G158"/>
  <c r="G162"/>
  <c r="G166"/>
  <c r="G170"/>
  <c r="G174"/>
  <c r="G178"/>
  <c r="G182"/>
  <c r="G186"/>
  <c r="G190"/>
  <c r="G194"/>
  <c r="G198"/>
  <c r="G202"/>
  <c r="G206"/>
  <c r="G210"/>
  <c r="G214"/>
  <c r="G218"/>
  <c r="G222"/>
  <c r="G226"/>
  <c r="G230"/>
  <c r="G234"/>
  <c r="G238"/>
  <c r="G242"/>
  <c r="G246"/>
  <c r="G250"/>
  <c r="G254"/>
  <c r="G258"/>
  <c r="G262"/>
  <c r="G266"/>
  <c r="G270"/>
  <c r="G274"/>
  <c r="G278"/>
  <c r="G282"/>
  <c r="G286"/>
  <c r="G290"/>
  <c r="G294"/>
  <c r="G298"/>
  <c r="G302"/>
  <c r="G13"/>
  <c r="G106"/>
  <c r="G110"/>
  <c r="G114"/>
  <c r="G118"/>
  <c r="G122"/>
  <c r="G126"/>
  <c r="G130"/>
  <c r="G134"/>
  <c r="G138"/>
  <c r="G142"/>
  <c r="G146"/>
  <c r="G150"/>
  <c r="G155"/>
  <c r="G159"/>
  <c r="G163"/>
  <c r="G167"/>
  <c r="G171"/>
  <c r="G175"/>
  <c r="G179"/>
  <c r="G183"/>
  <c r="G187"/>
  <c r="G191"/>
  <c r="G195"/>
  <c r="G199"/>
  <c r="G203"/>
  <c r="G207"/>
  <c r="G211"/>
  <c r="G215"/>
  <c r="G219"/>
  <c r="G223"/>
  <c r="G227"/>
  <c r="G231"/>
  <c r="G235"/>
  <c r="G239"/>
  <c r="G243"/>
  <c r="G247"/>
  <c r="G251"/>
  <c r="G255"/>
  <c r="G259"/>
  <c r="G263"/>
  <c r="G267"/>
  <c r="G271"/>
  <c r="G14"/>
  <c r="G21"/>
  <c r="G30"/>
  <c r="G46"/>
  <c r="G62"/>
  <c r="G78"/>
  <c r="G94"/>
  <c r="G19"/>
  <c r="G23"/>
  <c r="G27"/>
  <c r="G31"/>
  <c r="G35"/>
  <c r="G39"/>
  <c r="G43"/>
  <c r="G47"/>
  <c r="G51"/>
  <c r="G55"/>
  <c r="G59"/>
  <c r="G63"/>
  <c r="G67"/>
  <c r="G71"/>
  <c r="G75"/>
  <c r="G79"/>
  <c r="G83"/>
  <c r="G87"/>
  <c r="G91"/>
  <c r="G95"/>
  <c r="G99"/>
  <c r="G103"/>
  <c r="G107"/>
  <c r="G111"/>
  <c r="G115"/>
  <c r="G119"/>
  <c r="G123"/>
  <c r="G127"/>
  <c r="G131"/>
  <c r="G135"/>
  <c r="G139"/>
  <c r="G143"/>
  <c r="G147"/>
  <c r="G152"/>
  <c r="G156"/>
  <c r="G160"/>
  <c r="G164"/>
  <c r="G168"/>
  <c r="G172"/>
  <c r="G176"/>
  <c r="G180"/>
  <c r="G184"/>
  <c r="G188"/>
  <c r="G192"/>
  <c r="G196"/>
  <c r="G200"/>
  <c r="G204"/>
  <c r="G208"/>
  <c r="G212"/>
  <c r="G216"/>
  <c r="G220"/>
  <c r="G224"/>
  <c r="G228"/>
  <c r="G232"/>
  <c r="G236"/>
  <c r="G240"/>
  <c r="G244"/>
  <c r="G248"/>
  <c r="G252"/>
  <c r="G256"/>
  <c r="G260"/>
  <c r="G264"/>
  <c r="G268"/>
  <c r="G272"/>
  <c r="G276"/>
  <c r="G280"/>
  <c r="G284"/>
  <c r="G288"/>
  <c r="G292"/>
  <c r="G296"/>
  <c r="G300"/>
  <c r="G10"/>
  <c r="G15"/>
  <c r="G22"/>
  <c r="G34"/>
  <c r="G50"/>
  <c r="G66"/>
  <c r="G82"/>
  <c r="G98"/>
  <c r="G151"/>
  <c r="G12"/>
  <c r="G16"/>
  <c r="G20"/>
  <c r="G24"/>
  <c r="G28"/>
  <c r="G32"/>
  <c r="G36"/>
  <c r="G40"/>
  <c r="G44"/>
  <c r="G48"/>
  <c r="G52"/>
  <c r="G56"/>
  <c r="G60"/>
  <c r="G64"/>
  <c r="G68"/>
  <c r="G72"/>
  <c r="G76"/>
  <c r="G80"/>
  <c r="G84"/>
  <c r="G88"/>
  <c r="G92"/>
  <c r="G96"/>
  <c r="G100"/>
  <c r="G104"/>
  <c r="G108"/>
  <c r="G112"/>
  <c r="G116"/>
  <c r="G120"/>
  <c r="G124"/>
  <c r="G128"/>
  <c r="G132"/>
  <c r="G136"/>
  <c r="G140"/>
  <c r="G144"/>
  <c r="G148"/>
  <c r="G153"/>
  <c r="G157"/>
  <c r="G161"/>
  <c r="G165"/>
  <c r="G169"/>
  <c r="G173"/>
  <c r="G177"/>
  <c r="G181"/>
  <c r="G185"/>
  <c r="G189"/>
  <c r="G193"/>
  <c r="G197"/>
  <c r="G201"/>
  <c r="G205"/>
  <c r="G209"/>
  <c r="G213"/>
  <c r="G217"/>
  <c r="G221"/>
  <c r="G225"/>
  <c r="G229"/>
  <c r="G233"/>
  <c r="G237"/>
  <c r="G241"/>
  <c r="G245"/>
  <c r="G249"/>
  <c r="G253"/>
  <c r="G257"/>
  <c r="G261"/>
  <c r="G265"/>
  <c r="G269"/>
  <c r="G273"/>
  <c r="G277"/>
  <c r="G281"/>
  <c r="G285"/>
  <c r="G289"/>
  <c r="G293"/>
  <c r="G297"/>
  <c r="G301"/>
  <c r="G275"/>
  <c r="G287"/>
  <c r="G283"/>
  <c r="G299"/>
  <c r="C9" i="4" l="1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55"/>
  <c r="C57"/>
  <c r="C59"/>
  <c r="C61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0"/>
  <c r="C52"/>
  <c r="C54"/>
  <c r="C56"/>
  <c r="C58"/>
  <c r="M5"/>
  <c r="E8" i="2"/>
  <c r="F10"/>
  <c r="F14"/>
  <c r="F18"/>
  <c r="F22"/>
  <c r="F11"/>
  <c r="F15"/>
  <c r="F19"/>
  <c r="F25"/>
  <c r="F27"/>
  <c r="F29"/>
  <c r="F31"/>
  <c r="F33"/>
  <c r="F35"/>
  <c r="F37"/>
  <c r="F39"/>
  <c r="F41"/>
  <c r="F43"/>
  <c r="F45"/>
  <c r="F47"/>
  <c r="F12"/>
  <c r="F16"/>
  <c r="F20"/>
  <c r="F9"/>
  <c r="F13"/>
  <c r="F17"/>
  <c r="F21"/>
  <c r="F24"/>
  <c r="F26"/>
  <c r="F28"/>
  <c r="F30"/>
  <c r="F32"/>
  <c r="F34"/>
  <c r="F36"/>
  <c r="F38"/>
  <c r="F40"/>
  <c r="F42"/>
  <c r="F44"/>
  <c r="F46"/>
  <c r="F23"/>
  <c r="D64" i="1"/>
  <c r="D63" s="1"/>
  <c r="D62" s="1"/>
  <c r="D61" s="1"/>
  <c r="D60" s="1"/>
  <c r="D59" s="1"/>
  <c r="D58" s="1"/>
  <c r="D57" s="1"/>
  <c r="D56" s="1"/>
  <c r="D55" s="1"/>
  <c r="D54" s="1"/>
  <c r="D53" s="1"/>
  <c r="D52" s="1"/>
  <c r="D51" s="1"/>
  <c r="D50" s="1"/>
  <c r="D49" s="1"/>
  <c r="D48" s="1"/>
  <c r="D47" s="1"/>
  <c r="D46" s="1"/>
  <c r="D45" s="1"/>
  <c r="D44" s="1"/>
  <c r="D43" s="1"/>
  <c r="D42" s="1"/>
  <c r="D41" s="1"/>
  <c r="D40" s="1"/>
  <c r="D39" s="1"/>
  <c r="D38" s="1"/>
  <c r="D37" s="1"/>
  <c r="D36" s="1"/>
  <c r="D35" s="1"/>
  <c r="D34" s="1"/>
  <c r="D33" s="1"/>
  <c r="D32" s="1"/>
  <c r="D31" s="1"/>
  <c r="D30" s="1"/>
  <c r="D29" s="1"/>
  <c r="D28" s="1"/>
  <c r="D27" s="1"/>
  <c r="D26" s="1"/>
  <c r="D25" s="1"/>
  <c r="D24" s="1"/>
  <c r="D23" s="1"/>
  <c r="D22" s="1"/>
  <c r="D21" s="1"/>
  <c r="D20" s="1"/>
  <c r="D19" s="1"/>
  <c r="D18" s="1"/>
  <c r="D17" s="1"/>
  <c r="D16" s="1"/>
  <c r="D15" s="1"/>
  <c r="D14" s="1"/>
  <c r="D13" s="1"/>
  <c r="D12" s="1"/>
  <c r="D11" s="1"/>
  <c r="D10" s="1"/>
  <c r="F147"/>
  <c r="F146"/>
  <c r="F149"/>
  <c r="F148"/>
  <c r="F145"/>
  <c r="E144" s="1"/>
  <c r="M1"/>
  <c r="C66" i="2" l="1"/>
  <c r="C64"/>
  <c r="C62"/>
  <c r="C60"/>
  <c r="C58"/>
  <c r="C56"/>
  <c r="C54"/>
  <c r="C52"/>
  <c r="C50"/>
  <c r="C48"/>
  <c r="C11"/>
  <c r="C13"/>
  <c r="C15"/>
  <c r="C17"/>
  <c r="C19"/>
  <c r="C21"/>
  <c r="C23"/>
  <c r="C9"/>
  <c r="M5" s="1"/>
  <c r="C25"/>
  <c r="C27"/>
  <c r="C29"/>
  <c r="C31"/>
  <c r="C33"/>
  <c r="C35"/>
  <c r="C37"/>
  <c r="C39"/>
  <c r="C41"/>
  <c r="C43"/>
  <c r="C45"/>
  <c r="C47"/>
  <c r="C65"/>
  <c r="C63"/>
  <c r="C61"/>
  <c r="C59"/>
  <c r="C57"/>
  <c r="C55"/>
  <c r="C53"/>
  <c r="C51"/>
  <c r="C49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F111" i="1"/>
  <c r="F127"/>
  <c r="F143"/>
  <c r="F112"/>
  <c r="F128"/>
  <c r="F113"/>
  <c r="F129"/>
  <c r="F110"/>
  <c r="F126"/>
  <c r="F142"/>
  <c r="F115"/>
  <c r="F131"/>
  <c r="F116"/>
  <c r="F132"/>
  <c r="F117"/>
  <c r="F133"/>
  <c r="F114"/>
  <c r="F130"/>
  <c r="F119"/>
  <c r="F135"/>
  <c r="F120"/>
  <c r="F136"/>
  <c r="F105"/>
  <c r="E104" s="1"/>
  <c r="F121"/>
  <c r="F137"/>
  <c r="F118"/>
  <c r="F134"/>
  <c r="F107"/>
  <c r="F123"/>
  <c r="F139"/>
  <c r="F108"/>
  <c r="F124"/>
  <c r="F140"/>
  <c r="F109"/>
  <c r="F125"/>
  <c r="F141"/>
  <c r="F106"/>
  <c r="F122"/>
  <c r="F138"/>
  <c r="F144"/>
  <c r="F104" l="1"/>
  <c r="F96"/>
  <c r="E95" s="1"/>
  <c r="F98"/>
  <c r="F99"/>
  <c r="F100"/>
  <c r="F97"/>
  <c r="F102"/>
  <c r="F103"/>
  <c r="F101"/>
  <c r="F95" l="1"/>
  <c r="F61"/>
  <c r="F77"/>
  <c r="F93"/>
  <c r="F62"/>
  <c r="F78"/>
  <c r="F94"/>
  <c r="F63"/>
  <c r="F79"/>
  <c r="F60"/>
  <c r="E59" s="1"/>
  <c r="F76"/>
  <c r="F92"/>
  <c r="F65"/>
  <c r="F81"/>
  <c r="F66"/>
  <c r="F82"/>
  <c r="F67"/>
  <c r="F83"/>
  <c r="F64"/>
  <c r="F80"/>
  <c r="F69"/>
  <c r="F85"/>
  <c r="F70"/>
  <c r="F86"/>
  <c r="F71"/>
  <c r="F87"/>
  <c r="F68"/>
  <c r="F84"/>
  <c r="F73"/>
  <c r="F89"/>
  <c r="F74"/>
  <c r="F90"/>
  <c r="F75"/>
  <c r="F91"/>
  <c r="F72"/>
  <c r="F88"/>
  <c r="F59" l="1"/>
  <c r="F48"/>
  <c r="E47" s="1"/>
  <c r="F49"/>
  <c r="F50"/>
  <c r="F52"/>
  <c r="F53"/>
  <c r="F54"/>
  <c r="F51"/>
  <c r="F56"/>
  <c r="F57"/>
  <c r="F58"/>
  <c r="F55"/>
  <c r="F47" l="1"/>
  <c r="F43"/>
  <c r="E42" s="1"/>
  <c r="F12" s="1"/>
  <c r="F44"/>
  <c r="F45"/>
  <c r="F46"/>
  <c r="F42" l="1"/>
  <c r="F10"/>
  <c r="F26"/>
  <c r="F27"/>
  <c r="F28"/>
  <c r="F25"/>
  <c r="F41"/>
  <c r="F14"/>
  <c r="F30"/>
  <c r="F11"/>
  <c r="F31"/>
  <c r="F16"/>
  <c r="F32"/>
  <c r="F13"/>
  <c r="F29"/>
  <c r="F23"/>
  <c r="F18"/>
  <c r="F34"/>
  <c r="F15"/>
  <c r="F35"/>
  <c r="F20"/>
  <c r="F36"/>
  <c r="F17"/>
  <c r="F33"/>
  <c r="F22"/>
  <c r="F38"/>
  <c r="F19"/>
  <c r="F39"/>
  <c r="F24"/>
  <c r="F40"/>
  <c r="F21"/>
  <c r="F37"/>
  <c r="E8"/>
  <c r="C136" l="1"/>
  <c r="C120"/>
  <c r="C104"/>
  <c r="C88"/>
  <c r="C72"/>
  <c r="C56"/>
  <c r="C40"/>
  <c r="C24"/>
  <c r="C147"/>
  <c r="C131"/>
  <c r="C115"/>
  <c r="C99"/>
  <c r="C83"/>
  <c r="C67"/>
  <c r="C51"/>
  <c r="C35"/>
  <c r="C19"/>
  <c r="C146"/>
  <c r="C130"/>
  <c r="C114"/>
  <c r="C98"/>
  <c r="C82"/>
  <c r="C66"/>
  <c r="C50"/>
  <c r="C34"/>
  <c r="C18"/>
  <c r="C141"/>
  <c r="C125"/>
  <c r="C109"/>
  <c r="C93"/>
  <c r="C77"/>
  <c r="C61"/>
  <c r="C45"/>
  <c r="C29"/>
  <c r="C13"/>
  <c r="C148"/>
  <c r="C132"/>
  <c r="C116"/>
  <c r="C100"/>
  <c r="C84"/>
  <c r="C68"/>
  <c r="C52"/>
  <c r="C36"/>
  <c r="C20"/>
  <c r="C143"/>
  <c r="C127"/>
  <c r="C111"/>
  <c r="C95"/>
  <c r="C79"/>
  <c r="C63"/>
  <c r="C47"/>
  <c r="C31"/>
  <c r="C15"/>
  <c r="C142"/>
  <c r="C126"/>
  <c r="C110"/>
  <c r="C94"/>
  <c r="C78"/>
  <c r="C62"/>
  <c r="C46"/>
  <c r="C30"/>
  <c r="C14"/>
  <c r="C137"/>
  <c r="C121"/>
  <c r="C105"/>
  <c r="C89"/>
  <c r="C73"/>
  <c r="C57"/>
  <c r="C41"/>
  <c r="C25"/>
  <c r="C10"/>
  <c r="C144"/>
  <c r="C128"/>
  <c r="C112"/>
  <c r="C96"/>
  <c r="C80"/>
  <c r="C64"/>
  <c r="C48"/>
  <c r="C32"/>
  <c r="C16"/>
  <c r="C139"/>
  <c r="C123"/>
  <c r="C107"/>
  <c r="C91"/>
  <c r="C75"/>
  <c r="C59"/>
  <c r="C43"/>
  <c r="C27"/>
  <c r="C11"/>
  <c r="C138"/>
  <c r="C122"/>
  <c r="C106"/>
  <c r="C90"/>
  <c r="C74"/>
  <c r="C58"/>
  <c r="C42"/>
  <c r="C26"/>
  <c r="C149"/>
  <c r="C133"/>
  <c r="C117"/>
  <c r="C101"/>
  <c r="C85"/>
  <c r="C69"/>
  <c r="C53"/>
  <c r="C37"/>
  <c r="C21"/>
  <c r="C140"/>
  <c r="C124"/>
  <c r="C108"/>
  <c r="C92"/>
  <c r="C76"/>
  <c r="C60"/>
  <c r="C44"/>
  <c r="C28"/>
  <c r="C12"/>
  <c r="C135"/>
  <c r="C119"/>
  <c r="C103"/>
  <c r="C87"/>
  <c r="C71"/>
  <c r="C55"/>
  <c r="C39"/>
  <c r="C23"/>
  <c r="C150"/>
  <c r="C134"/>
  <c r="C118"/>
  <c r="C102"/>
  <c r="C86"/>
  <c r="C70"/>
  <c r="C54"/>
  <c r="C38"/>
  <c r="C22"/>
  <c r="C145"/>
  <c r="C129"/>
  <c r="C113"/>
  <c r="C97"/>
  <c r="C81"/>
  <c r="C65"/>
  <c r="C49"/>
  <c r="C33"/>
  <c r="C17"/>
  <c r="B9"/>
  <c r="F9" s="1"/>
  <c r="C9" l="1"/>
  <c r="M5" s="1"/>
  <c r="J9"/>
  <c r="D9" s="1"/>
</calcChain>
</file>

<file path=xl/sharedStrings.xml><?xml version="1.0" encoding="utf-8"?>
<sst xmlns="http://schemas.openxmlformats.org/spreadsheetml/2006/main" count="1494" uniqueCount="56">
  <si>
    <t>A/N</t>
  </si>
  <si>
    <t>Name</t>
  </si>
  <si>
    <t>Type</t>
  </si>
  <si>
    <t>Date</t>
  </si>
  <si>
    <t>Cash</t>
  </si>
  <si>
    <t>IRA - Southwest</t>
  </si>
  <si>
    <t>Statement</t>
  </si>
  <si>
    <t>STARTING VALUE:</t>
  </si>
  <si>
    <t xml:space="preserve">start </t>
  </si>
  <si>
    <t>value</t>
  </si>
  <si>
    <t>count</t>
  </si>
  <si>
    <t>and blanks</t>
  </si>
  <si>
    <t>entries</t>
  </si>
  <si>
    <t xml:space="preserve">running </t>
  </si>
  <si>
    <t xml:space="preserve">rr on </t>
  </si>
  <si>
    <t>orig inv</t>
  </si>
  <si>
    <t>TOTAL</t>
  </si>
  <si>
    <t>VALUE</t>
  </si>
  <si>
    <t>DATASGHIFT  12/31-2003 and BEFORE</t>
  </si>
  <si>
    <t>Additions</t>
  </si>
  <si>
    <t>to cost</t>
  </si>
  <si>
    <t>basis</t>
  </si>
  <si>
    <t>ADDITIONS:</t>
  </si>
  <si>
    <t>SUBTRACTIONS:</t>
  </si>
  <si>
    <t>years</t>
  </si>
  <si>
    <t>RATE OF RETURN:</t>
  </si>
  <si>
    <t xml:space="preserve"> Compounded</t>
  </si>
  <si>
    <t>ELAPSED YEARS:</t>
  </si>
  <si>
    <t>ADDITIONS</t>
  </si>
  <si>
    <t>SUBTRACTIONS</t>
  </si>
  <si>
    <t>ADJUSTED</t>
  </si>
  <si>
    <t>COST</t>
  </si>
  <si>
    <t>BASIS</t>
  </si>
  <si>
    <t>+</t>
  </si>
  <si>
    <t>-</t>
  </si>
  <si>
    <t>DATASHIFT</t>
  </si>
  <si>
    <t>and BEFORE</t>
  </si>
  <si>
    <t>CHART</t>
  </si>
  <si>
    <t>determine</t>
  </si>
  <si>
    <t>Account</t>
  </si>
  <si>
    <t>for</t>
  </si>
  <si>
    <t>Withdraw</t>
  </si>
  <si>
    <t>unlock with pw lock</t>
  </si>
  <si>
    <t>Sherman J&amp;J</t>
  </si>
  <si>
    <t>Joint</t>
  </si>
  <si>
    <t>(718)904-0132</t>
  </si>
  <si>
    <t>059-36-6881</t>
  </si>
  <si>
    <t>ROTH Sherman J</t>
  </si>
  <si>
    <t>IRA Sherman J</t>
  </si>
  <si>
    <t>192-36-3362</t>
  </si>
  <si>
    <t>JOINT ACCT</t>
  </si>
  <si>
    <t>JOE IRA</t>
  </si>
  <si>
    <t>JANET IRA</t>
  </si>
  <si>
    <t>HIDE</t>
  </si>
  <si>
    <t>ME</t>
  </si>
  <si>
    <t>Portfolio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</si>
</sst>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"/>
    <numFmt numFmtId="167" formatCode="#,##0.000_);[Red]\(#,##0.000\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21FF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14" fontId="0" fillId="3" borderId="0" xfId="0" applyNumberFormat="1" applyFill="1" applyProtection="1">
      <protection locked="0"/>
    </xf>
    <xf numFmtId="6" fontId="0" fillId="3" borderId="0" xfId="0" applyNumberFormat="1" applyFill="1" applyProtection="1">
      <protection locked="0"/>
    </xf>
    <xf numFmtId="40" fontId="0" fillId="2" borderId="0" xfId="0" applyNumberFormat="1" applyFill="1" applyProtection="1">
      <protection locked="0"/>
    </xf>
    <xf numFmtId="40" fontId="0" fillId="4" borderId="0" xfId="0" applyNumberFormat="1" applyFill="1" applyProtection="1">
      <protection locked="0"/>
    </xf>
    <xf numFmtId="40" fontId="0" fillId="2" borderId="0" xfId="1" applyNumberFormat="1" applyFont="1" applyFill="1" applyProtection="1">
      <protection locked="0"/>
    </xf>
    <xf numFmtId="164" fontId="0" fillId="3" borderId="0" xfId="0" applyNumberFormat="1" applyFill="1" applyProtection="1">
      <protection locked="0"/>
    </xf>
    <xf numFmtId="0" fontId="0" fillId="0" borderId="0" xfId="0" applyProtection="1"/>
    <xf numFmtId="0" fontId="5" fillId="0" borderId="0" xfId="0" applyFont="1" applyProtection="1"/>
    <xf numFmtId="0" fontId="0" fillId="0" borderId="0" xfId="0" applyFill="1" applyProtection="1"/>
    <xf numFmtId="14" fontId="0" fillId="0" borderId="0" xfId="0" applyNumberFormat="1" applyAlignment="1" applyProtection="1">
      <alignment horizontal="center"/>
    </xf>
    <xf numFmtId="0" fontId="2" fillId="2" borderId="0" xfId="0" applyFont="1" applyFill="1" applyProtection="1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Alignment="1" applyProtection="1">
      <alignment horizontal="center"/>
    </xf>
    <xf numFmtId="14" fontId="0" fillId="0" borderId="0" xfId="0" applyNumberFormat="1" applyProtection="1"/>
    <xf numFmtId="0" fontId="4" fillId="0" borderId="0" xfId="0" applyFont="1" applyFill="1" applyProtection="1"/>
    <xf numFmtId="6" fontId="0" fillId="0" borderId="0" xfId="0" applyNumberFormat="1" applyProtection="1"/>
    <xf numFmtId="0" fontId="2" fillId="0" borderId="0" xfId="0" applyFont="1" applyAlignment="1" applyProtection="1">
      <alignment horizontal="center"/>
    </xf>
    <xf numFmtId="6" fontId="0" fillId="5" borderId="0" xfId="0" applyNumberFormat="1" applyFill="1" applyProtection="1"/>
    <xf numFmtId="6" fontId="0" fillId="0" borderId="0" xfId="0" applyNumberFormat="1" applyFill="1" applyProtection="1"/>
    <xf numFmtId="8" fontId="0" fillId="0" borderId="0" xfId="0" applyNumberFormat="1" applyProtection="1"/>
    <xf numFmtId="167" fontId="0" fillId="0" borderId="0" xfId="0" applyNumberFormat="1" applyProtection="1"/>
    <xf numFmtId="164" fontId="0" fillId="0" borderId="0" xfId="0" applyNumberFormat="1" applyProtection="1"/>
    <xf numFmtId="0" fontId="3" fillId="0" borderId="0" xfId="0" applyFont="1" applyProtection="1"/>
    <xf numFmtId="165" fontId="7" fillId="0" borderId="0" xfId="0" applyNumberFormat="1" applyFont="1" applyProtection="1"/>
    <xf numFmtId="8" fontId="7" fillId="0" borderId="0" xfId="0" applyNumberFormat="1" applyFont="1" applyProtection="1"/>
    <xf numFmtId="166" fontId="7" fillId="0" borderId="0" xfId="0" applyNumberFormat="1" applyFont="1" applyProtection="1"/>
    <xf numFmtId="10" fontId="7" fillId="0" borderId="0" xfId="0" applyNumberFormat="1" applyFont="1" applyProtection="1"/>
    <xf numFmtId="0" fontId="6" fillId="0" borderId="0" xfId="0" applyFont="1" applyProtection="1"/>
    <xf numFmtId="0" fontId="5" fillId="0" borderId="0" xfId="0" applyFont="1" applyFill="1" applyAlignment="1" applyProtection="1">
      <alignment horizontal="center"/>
    </xf>
    <xf numFmtId="14" fontId="0" fillId="0" borderId="0" xfId="0" applyNumberFormat="1"/>
    <xf numFmtId="8" fontId="0" fillId="0" borderId="0" xfId="0" applyNumberFormat="1"/>
    <xf numFmtId="43" fontId="0" fillId="0" borderId="0" xfId="1" applyFont="1"/>
    <xf numFmtId="43" fontId="0" fillId="0" borderId="0" xfId="0" applyNumberFormat="1"/>
    <xf numFmtId="10" fontId="2" fillId="0" borderId="0" xfId="0" applyNumberFormat="1" applyFont="1"/>
    <xf numFmtId="0" fontId="3" fillId="6" borderId="0" xfId="0" applyFont="1" applyFill="1"/>
    <xf numFmtId="0" fontId="0" fillId="2" borderId="0" xfId="0" applyFill="1"/>
    <xf numFmtId="43" fontId="0" fillId="2" borderId="0" xfId="1" applyFont="1" applyFill="1"/>
    <xf numFmtId="14" fontId="0" fillId="2" borderId="0" xfId="0" applyNumberFormat="1" applyFill="1" applyProtection="1">
      <protection locked="0"/>
    </xf>
    <xf numFmtId="43" fontId="0" fillId="2" borderId="0" xfId="0" applyNumberFormat="1" applyFill="1"/>
    <xf numFmtId="8" fontId="0" fillId="2" borderId="0" xfId="0" applyNumberFormat="1" applyFill="1"/>
    <xf numFmtId="14" fontId="0" fillId="2" borderId="0" xfId="0" applyNumberFormat="1" applyFill="1"/>
    <xf numFmtId="10" fontId="0" fillId="2" borderId="0" xfId="0" applyNumberFormat="1" applyFill="1"/>
    <xf numFmtId="10" fontId="0" fillId="2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1FF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4473929236499066"/>
          <c:y val="4.581151832460733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combined!$U$8</c:f>
              <c:strCache>
                <c:ptCount val="1"/>
                <c:pt idx="0">
                  <c:v>Portfolio</c:v>
                </c:pt>
              </c:strCache>
            </c:strRef>
          </c:tx>
          <c:marker>
            <c:symbol val="none"/>
          </c:marker>
          <c:dPt>
            <c:idx val="7"/>
            <c:marker>
              <c:symbol val="square"/>
              <c:size val="5"/>
              <c:spPr>
                <a:solidFill>
                  <a:schemeClr val="bg1"/>
                </a:solidFill>
              </c:spPr>
            </c:marker>
          </c:dPt>
          <c:dPt>
            <c:idx val="19"/>
            <c:marker>
              <c:symbol val="square"/>
              <c:size val="5"/>
              <c:spPr>
                <a:solidFill>
                  <a:schemeClr val="bg1"/>
                </a:solidFill>
              </c:spPr>
            </c:marker>
          </c:dPt>
          <c:dPt>
            <c:idx val="31"/>
            <c:marker>
              <c:symbol val="square"/>
              <c:size val="5"/>
              <c:spPr>
                <a:solidFill>
                  <a:schemeClr val="bg1"/>
                </a:solidFill>
              </c:spPr>
            </c:marker>
          </c:dPt>
          <c:dPt>
            <c:idx val="37"/>
            <c:marker>
              <c:symbol val="triangle"/>
              <c:size val="5"/>
              <c:spPr>
                <a:solidFill>
                  <a:srgbClr val="FF0000"/>
                </a:solidFill>
              </c:spPr>
            </c:marker>
          </c:dPt>
          <c:dPt>
            <c:idx val="42"/>
            <c:marker>
              <c:symbol val="square"/>
              <c:size val="5"/>
              <c:spPr>
                <a:solidFill>
                  <a:schemeClr val="bg1"/>
                </a:solidFill>
              </c:spPr>
            </c:marker>
          </c:dPt>
          <c:dPt>
            <c:idx val="54"/>
            <c:marker>
              <c:symbol val="square"/>
              <c:size val="5"/>
              <c:spPr>
                <a:solidFill>
                  <a:schemeClr val="bg1"/>
                </a:solidFill>
              </c:spPr>
            </c:marker>
          </c:dPt>
          <c:dPt>
            <c:idx val="56"/>
            <c:marker>
              <c:symbol val="square"/>
              <c:size val="5"/>
              <c:spPr>
                <a:solidFill>
                  <a:schemeClr val="bg1"/>
                </a:solidFill>
              </c:spPr>
            </c:marker>
          </c:dPt>
          <c:dLbls>
            <c:dLbl>
              <c:idx val="7"/>
              <c:layout>
                <c:manualLayout>
                  <c:x val="-0.17070142768466789"/>
                  <c:y val="-2.3996509598603836E-2"/>
                </c:manualLayout>
              </c:layout>
              <c:showVal val="1"/>
              <c:showCatName val="1"/>
            </c:dLbl>
            <c:dLbl>
              <c:idx val="19"/>
              <c:layout/>
              <c:showVal val="1"/>
              <c:showCatName val="1"/>
            </c:dLbl>
            <c:dLbl>
              <c:idx val="31"/>
              <c:layout>
                <c:manualLayout>
                  <c:x val="-0.19087523277467411"/>
                  <c:y val="-1.9633507853403141E-2"/>
                </c:manualLayout>
              </c:layout>
              <c:showVal val="1"/>
              <c:showCatName val="1"/>
            </c:dLbl>
            <c:dLbl>
              <c:idx val="42"/>
              <c:layout>
                <c:manualLayout>
                  <c:x val="-1.707014276846679E-2"/>
                  <c:y val="3.4904013961605591E-2"/>
                </c:manualLayout>
              </c:layout>
              <c:showVal val="1"/>
              <c:showCatName val="1"/>
            </c:dLbl>
            <c:dLbl>
              <c:idx val="54"/>
              <c:layout>
                <c:manualLayout>
                  <c:x val="0"/>
                  <c:y val="2.3996509598603836E-2"/>
                </c:manualLayout>
              </c:layout>
              <c:showVal val="1"/>
            </c:dLbl>
            <c:dLbl>
              <c:idx val="56"/>
              <c:layout>
                <c:manualLayout>
                  <c:x val="-2.3277467411545631E-2"/>
                  <c:y val="-6.5445026178010471E-3"/>
                </c:manualLayout>
              </c:layout>
              <c:showVal val="1"/>
              <c:showCatName val="1"/>
            </c:dLbl>
            <c:delete val="1"/>
          </c:dLbls>
          <c:cat>
            <c:numRef>
              <c:f>combined!$T$9:$T$65</c:f>
              <c:numCache>
                <c:formatCode>m/d/yyyy</c:formatCode>
                <c:ptCount val="57"/>
                <c:pt idx="0">
                  <c:v>42094</c:v>
                </c:pt>
                <c:pt idx="1">
                  <c:v>42034</c:v>
                </c:pt>
                <c:pt idx="2">
                  <c:v>42004</c:v>
                </c:pt>
                <c:pt idx="3">
                  <c:v>41971</c:v>
                </c:pt>
                <c:pt idx="4">
                  <c:v>41943</c:v>
                </c:pt>
                <c:pt idx="5">
                  <c:v>41912</c:v>
                </c:pt>
                <c:pt idx="6">
                  <c:v>41880</c:v>
                </c:pt>
                <c:pt idx="7">
                  <c:v>41851</c:v>
                </c:pt>
                <c:pt idx="8">
                  <c:v>41820</c:v>
                </c:pt>
                <c:pt idx="9">
                  <c:v>41789</c:v>
                </c:pt>
                <c:pt idx="10">
                  <c:v>41759</c:v>
                </c:pt>
                <c:pt idx="11">
                  <c:v>41729</c:v>
                </c:pt>
                <c:pt idx="12">
                  <c:v>41698</c:v>
                </c:pt>
                <c:pt idx="13">
                  <c:v>41670</c:v>
                </c:pt>
                <c:pt idx="14">
                  <c:v>41639</c:v>
                </c:pt>
                <c:pt idx="15">
                  <c:v>41607</c:v>
                </c:pt>
                <c:pt idx="16">
                  <c:v>41578</c:v>
                </c:pt>
                <c:pt idx="17">
                  <c:v>41547</c:v>
                </c:pt>
                <c:pt idx="18">
                  <c:v>41486</c:v>
                </c:pt>
                <c:pt idx="19">
                  <c:v>41453</c:v>
                </c:pt>
                <c:pt idx="20">
                  <c:v>41425</c:v>
                </c:pt>
                <c:pt idx="21">
                  <c:v>41394</c:v>
                </c:pt>
                <c:pt idx="22">
                  <c:v>41361</c:v>
                </c:pt>
                <c:pt idx="23">
                  <c:v>41333</c:v>
                </c:pt>
                <c:pt idx="24">
                  <c:v>41305</c:v>
                </c:pt>
                <c:pt idx="25">
                  <c:v>41274</c:v>
                </c:pt>
                <c:pt idx="26">
                  <c:v>41243</c:v>
                </c:pt>
                <c:pt idx="27">
                  <c:v>41213</c:v>
                </c:pt>
                <c:pt idx="28">
                  <c:v>41180</c:v>
                </c:pt>
                <c:pt idx="29">
                  <c:v>41152</c:v>
                </c:pt>
                <c:pt idx="30">
                  <c:v>41121</c:v>
                </c:pt>
                <c:pt idx="31">
                  <c:v>41089</c:v>
                </c:pt>
                <c:pt idx="32">
                  <c:v>41060</c:v>
                </c:pt>
                <c:pt idx="33">
                  <c:v>41029</c:v>
                </c:pt>
                <c:pt idx="34">
                  <c:v>40998</c:v>
                </c:pt>
                <c:pt idx="35">
                  <c:v>40968</c:v>
                </c:pt>
                <c:pt idx="36">
                  <c:v>40939</c:v>
                </c:pt>
                <c:pt idx="37">
                  <c:v>40907</c:v>
                </c:pt>
                <c:pt idx="38">
                  <c:v>40877</c:v>
                </c:pt>
                <c:pt idx="39">
                  <c:v>40847</c:v>
                </c:pt>
                <c:pt idx="40">
                  <c:v>40816</c:v>
                </c:pt>
                <c:pt idx="41">
                  <c:v>40786</c:v>
                </c:pt>
                <c:pt idx="42">
                  <c:v>40753</c:v>
                </c:pt>
                <c:pt idx="43">
                  <c:v>40724</c:v>
                </c:pt>
                <c:pt idx="44">
                  <c:v>40694</c:v>
                </c:pt>
                <c:pt idx="45">
                  <c:v>40662</c:v>
                </c:pt>
                <c:pt idx="46">
                  <c:v>40633</c:v>
                </c:pt>
                <c:pt idx="47">
                  <c:v>40602</c:v>
                </c:pt>
                <c:pt idx="48">
                  <c:v>40574</c:v>
                </c:pt>
                <c:pt idx="49">
                  <c:v>40543</c:v>
                </c:pt>
                <c:pt idx="50">
                  <c:v>40512</c:v>
                </c:pt>
                <c:pt idx="51">
                  <c:v>40480</c:v>
                </c:pt>
                <c:pt idx="52">
                  <c:v>40451</c:v>
                </c:pt>
                <c:pt idx="53">
                  <c:v>40421</c:v>
                </c:pt>
                <c:pt idx="54">
                  <c:v>40389</c:v>
                </c:pt>
                <c:pt idx="55">
                  <c:v>40359</c:v>
                </c:pt>
                <c:pt idx="56">
                  <c:v>40326</c:v>
                </c:pt>
              </c:numCache>
            </c:numRef>
          </c:cat>
          <c:val>
            <c:numRef>
              <c:f>combined!$U$9:$U$65</c:f>
              <c:numCache>
                <c:formatCode>_(* #,##0.00_);_(* \(#,##0.00\);_(* "-"??_);_(@_)</c:formatCode>
                <c:ptCount val="57"/>
                <c:pt idx="0">
                  <c:v>1342387.9719233029</c:v>
                </c:pt>
                <c:pt idx="1">
                  <c:v>1276731.7544797836</c:v>
                </c:pt>
                <c:pt idx="2">
                  <c:v>1287102.2176442065</c:v>
                </c:pt>
                <c:pt idx="3">
                  <c:v>1292328.6442781137</c:v>
                </c:pt>
                <c:pt idx="4">
                  <c:v>1267185.5866514933</c:v>
                </c:pt>
                <c:pt idx="5">
                  <c:v>1256062.8769763941</c:v>
                </c:pt>
                <c:pt idx="6">
                  <c:v>1291166.9481198338</c:v>
                </c:pt>
                <c:pt idx="7">
                  <c:v>1255756.6304581796</c:v>
                </c:pt>
                <c:pt idx="8">
                  <c:v>1272498.237138368</c:v>
                </c:pt>
                <c:pt idx="9">
                  <c:v>1283404.9622979052</c:v>
                </c:pt>
                <c:pt idx="10">
                  <c:v>1272720.4759613888</c:v>
                </c:pt>
                <c:pt idx="11">
                  <c:v>1287999.0808912453</c:v>
                </c:pt>
                <c:pt idx="12">
                  <c:v>1310369.5956210487</c:v>
                </c:pt>
                <c:pt idx="13">
                  <c:v>1256256.7209556876</c:v>
                </c:pt>
                <c:pt idx="14">
                  <c:v>1273693.2045496595</c:v>
                </c:pt>
                <c:pt idx="15">
                  <c:v>1238543.4666997492</c:v>
                </c:pt>
                <c:pt idx="16">
                  <c:v>1203524.4515418236</c:v>
                </c:pt>
                <c:pt idx="17">
                  <c:v>1180185.2817112305</c:v>
                </c:pt>
                <c:pt idx="18">
                  <c:v>1160287.5233538991</c:v>
                </c:pt>
                <c:pt idx="19">
                  <c:v>1157878.3790641532</c:v>
                </c:pt>
                <c:pt idx="20">
                  <c:v>1140306.5999999973</c:v>
                </c:pt>
                <c:pt idx="21">
                  <c:v>1127553.260000004</c:v>
                </c:pt>
                <c:pt idx="22">
                  <c:v>1106080.3499999971</c:v>
                </c:pt>
                <c:pt idx="23">
                  <c:v>1084283.2399999988</c:v>
                </c:pt>
                <c:pt idx="24">
                  <c:v>1065653.6300000013</c:v>
                </c:pt>
                <c:pt idx="25">
                  <c:v>1040085.2900000019</c:v>
                </c:pt>
                <c:pt idx="26">
                  <c:v>1032038.8900000012</c:v>
                </c:pt>
                <c:pt idx="27">
                  <c:v>1027442.0299999996</c:v>
                </c:pt>
                <c:pt idx="28">
                  <c:v>1035042.5500000017</c:v>
                </c:pt>
                <c:pt idx="29">
                  <c:v>1034173.3999999998</c:v>
                </c:pt>
                <c:pt idx="30">
                  <c:v>1020346.8100000024</c:v>
                </c:pt>
                <c:pt idx="31">
                  <c:v>1004319.1400000016</c:v>
                </c:pt>
                <c:pt idx="32">
                  <c:v>997230.65000000095</c:v>
                </c:pt>
                <c:pt idx="33">
                  <c:v>1005510.7200000008</c:v>
                </c:pt>
                <c:pt idx="34">
                  <c:v>1028504.8000000007</c:v>
                </c:pt>
                <c:pt idx="35">
                  <c:v>1020475.9999999993</c:v>
                </c:pt>
                <c:pt idx="36">
                  <c:v>981743.49000000011</c:v>
                </c:pt>
                <c:pt idx="37">
                  <c:v>900702.97</c:v>
                </c:pt>
                <c:pt idx="38">
                  <c:v>892594.6799999997</c:v>
                </c:pt>
                <c:pt idx="39">
                  <c:v>885571.16544605233</c:v>
                </c:pt>
                <c:pt idx="40">
                  <c:v>900063.70324740023</c:v>
                </c:pt>
                <c:pt idx="41">
                  <c:v>905558.61296465807</c:v>
                </c:pt>
                <c:pt idx="42">
                  <c:v>955034.31838674413</c:v>
                </c:pt>
                <c:pt idx="43">
                  <c:v>1019797.5632761652</c:v>
                </c:pt>
                <c:pt idx="44">
                  <c:v>1041152.951602611</c:v>
                </c:pt>
                <c:pt idx="45">
                  <c:v>1038787.65286379</c:v>
                </c:pt>
                <c:pt idx="46">
                  <c:v>1034912.3781852124</c:v>
                </c:pt>
                <c:pt idx="47">
                  <c:v>1021542.6176925484</c:v>
                </c:pt>
                <c:pt idx="48">
                  <c:v>1008942.7907293707</c:v>
                </c:pt>
                <c:pt idx="49">
                  <c:v>996495.35781900887</c:v>
                </c:pt>
                <c:pt idx="50">
                  <c:v>976213.47472237109</c:v>
                </c:pt>
                <c:pt idx="51">
                  <c:v>948246.88145865337</c:v>
                </c:pt>
                <c:pt idx="52">
                  <c:v>961076.63149264071</c:v>
                </c:pt>
                <c:pt idx="53">
                  <c:v>969149.0645094401</c:v>
                </c:pt>
                <c:pt idx="54">
                  <c:v>974905.96476190642</c:v>
                </c:pt>
                <c:pt idx="55">
                  <c:v>963014.6166984553</c:v>
                </c:pt>
                <c:pt idx="56">
                  <c:v>963788.73422670993</c:v>
                </c:pt>
              </c:numCache>
            </c:numRef>
          </c:val>
        </c:ser>
        <c:dLbls/>
        <c:marker val="1"/>
        <c:axId val="91007232"/>
        <c:axId val="91013120"/>
      </c:lineChart>
      <c:dateAx>
        <c:axId val="91007232"/>
        <c:scaling>
          <c:orientation val="minMax"/>
        </c:scaling>
        <c:axPos val="b"/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numFmt formatCode="m/d/yyyy" sourceLinked="1"/>
        <c:tickLblPos val="nextTo"/>
        <c:crossAx val="91013120"/>
        <c:crosses val="autoZero"/>
        <c:auto val="1"/>
        <c:lblOffset val="100"/>
        <c:baseTimeUnit val="months"/>
      </c:dateAx>
      <c:valAx>
        <c:axId val="91013120"/>
        <c:scaling>
          <c:orientation val="minMax"/>
          <c:min val="500000"/>
        </c:scaling>
        <c:axPos val="l"/>
        <c:majorGridlines/>
        <c:numFmt formatCode="_(* #,##0_);_(* \(#,##0\);_(* &quot;-&quot;_);_(@_)" sourceLinked="0"/>
        <c:tickLblPos val="nextTo"/>
        <c:crossAx val="91007232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60960</xdr:colOff>
      <xdr:row>1</xdr:row>
      <xdr:rowOff>91440</xdr:rowOff>
    </xdr:from>
    <xdr:to>
      <xdr:col>37</xdr:col>
      <xdr:colOff>320040</xdr:colOff>
      <xdr:row>33</xdr:row>
      <xdr:rowOff>60960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0.93017</cdr:x>
      <cdr:y>0.14005</cdr:y>
    </cdr:from>
    <cdr:to>
      <cdr:x>0.97858</cdr:x>
      <cdr:y>0.1911</cdr:y>
    </cdr:to>
    <cdr:cxnSp macro="">
      <cdr:nvCxnSpPr>
        <cdr:cNvPr id="12" name="Straight Connector 11"/>
        <cdr:cNvCxnSpPr/>
      </cdr:nvCxnSpPr>
      <cdr:spPr>
        <a:xfrm xmlns:a="http://schemas.openxmlformats.org/drawingml/2006/main" flipV="1">
          <a:off x="7612380" y="815340"/>
          <a:ext cx="396240" cy="2971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0.25388</cdr:x>
      <cdr:y>0.56632</cdr:y>
    </cdr:from>
    <cdr:to>
      <cdr:x>0.41975</cdr:x>
      <cdr:y>0.70448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77720" y="3296920"/>
          <a:ext cx="1357465" cy="804351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2Q2011: </a:t>
          </a:r>
          <a:r>
            <a:rPr lang="en-US" sz="900" baseline="0">
              <a:effectLst/>
              <a:latin typeface="+mn-lt"/>
              <a:ea typeface="+mn-ea"/>
              <a:cs typeface="+mn-cs"/>
            </a:rPr>
            <a:t>E</a:t>
          </a:r>
          <a:r>
            <a:rPr lang="en-US" sz="900">
              <a:effectLst/>
              <a:latin typeface="+mn-lt"/>
              <a:ea typeface="+mn-ea"/>
              <a:cs typeface="+mn-cs"/>
            </a:rPr>
            <a:t>arthquake</a:t>
          </a:r>
          <a:r>
            <a:rPr lang="en-US" sz="900" baseline="0">
              <a:effectLst/>
              <a:latin typeface="+mn-lt"/>
              <a:ea typeface="+mn-ea"/>
              <a:cs typeface="+mn-cs"/>
            </a:rPr>
            <a:t> &amp; t</a:t>
          </a:r>
          <a:r>
            <a:rPr lang="en-US" sz="900">
              <a:effectLst/>
              <a:latin typeface="+mn-lt"/>
              <a:ea typeface="+mn-ea"/>
              <a:cs typeface="+mn-cs"/>
            </a:rPr>
            <a:t>sunami hit</a:t>
          </a:r>
          <a:r>
            <a:rPr lang="en-US" sz="900" baseline="0">
              <a:effectLst/>
              <a:latin typeface="+mn-lt"/>
              <a:ea typeface="+mn-ea"/>
              <a:cs typeface="+mn-cs"/>
            </a:rPr>
            <a:t> Japan. 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effectLst/>
              <a:latin typeface="+mn-lt"/>
              <a:ea typeface="+mn-ea"/>
              <a:cs typeface="+mn-cs"/>
            </a:rPr>
            <a:t>Year ends with near downgrade of US govt credit rating</a:t>
          </a:r>
          <a:endParaRPr lang="en-US" sz="900">
            <a:effectLst/>
          </a:endParaRPr>
        </a:p>
        <a:p xmlns:a="http://schemas.openxmlformats.org/drawingml/2006/main">
          <a:pPr algn="ctr"/>
          <a:endParaRPr lang="en-US" sz="900"/>
        </a:p>
      </cdr:txBody>
    </cdr:sp>
  </cdr:relSizeAnchor>
  <cdr:relSizeAnchor xmlns:cdr="http://schemas.openxmlformats.org/drawingml/2006/chartDrawing">
    <cdr:from>
      <cdr:x>0.26226</cdr:x>
      <cdr:y>0.39354</cdr:y>
    </cdr:from>
    <cdr:to>
      <cdr:x>0.39479</cdr:x>
      <cdr:y>0.54815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2146300" y="2291080"/>
          <a:ext cx="1084580" cy="900075"/>
        </a:xfrm>
        <a:prstGeom xmlns:a="http://schemas.openxmlformats.org/drawingml/2006/main" prst="roundRect">
          <a:avLst/>
        </a:prstGeom>
        <a:solidFill xmlns:a="http://schemas.openxmlformats.org/drawingml/2006/main">
          <a:srgbClr val="4F81BD">
            <a:alpha val="25098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0.37896</cdr:x>
      <cdr:y>0.05628</cdr:y>
    </cdr:from>
    <cdr:to>
      <cdr:x>0.58939</cdr:x>
      <cdr:y>0.17752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101341" y="327660"/>
          <a:ext cx="1722120" cy="705822"/>
        </a:xfrm>
        <a:prstGeom xmlns:a="http://schemas.openxmlformats.org/drawingml/2006/main" prst="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effectLst/>
              <a:latin typeface="+mn-lt"/>
              <a:ea typeface="+mn-ea"/>
              <a:cs typeface="+mn-cs"/>
            </a:rPr>
            <a:t>Portfolio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effectLst/>
              <a:latin typeface="+mn-lt"/>
              <a:ea typeface="+mn-ea"/>
              <a:cs typeface="+mn-cs"/>
            </a:rPr>
            <a:t> Joe</a:t>
          </a:r>
          <a:r>
            <a:rPr lang="en-US" sz="1200" baseline="0">
              <a:effectLst/>
              <a:latin typeface="+mn-lt"/>
              <a:ea typeface="+mn-ea"/>
              <a:cs typeface="+mn-cs"/>
            </a:rPr>
            <a:t> &amp; Janet Sherman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effectLst/>
              <a:latin typeface="+mn-lt"/>
              <a:ea typeface="+mn-ea"/>
              <a:cs typeface="+mn-cs"/>
            </a:rPr>
            <a:t>5/1/2010-3/31/2015</a:t>
          </a:r>
          <a:endParaRPr lang="en-US" sz="1200"/>
        </a:p>
      </cdr:txBody>
    </cdr:sp>
  </cdr:relSizeAnchor>
  <cdr:relSizeAnchor xmlns:cdr="http://schemas.openxmlformats.org/drawingml/2006/chartDrawing">
    <cdr:from>
      <cdr:x>0.47362</cdr:x>
      <cdr:y>0.58202</cdr:y>
    </cdr:from>
    <cdr:to>
      <cdr:x>0.61825</cdr:x>
      <cdr:y>0.72019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76041" y="3388360"/>
          <a:ext cx="1183640" cy="804351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Withdrawal:</a:t>
          </a:r>
          <a:r>
            <a:rPr lang="en-US" sz="900" baseline="0">
              <a:effectLst/>
              <a:latin typeface="+mn-lt"/>
              <a:ea typeface="+mn-ea"/>
              <a:cs typeface="+mn-cs"/>
            </a:rPr>
            <a:t> 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effectLst/>
              <a:latin typeface="+mn-lt"/>
              <a:ea typeface="+mn-ea"/>
              <a:cs typeface="+mn-cs"/>
            </a:rPr>
            <a:t>$10,000 6/2013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effectLst/>
              <a:latin typeface="+mn-lt"/>
              <a:ea typeface="+mn-ea"/>
              <a:cs typeface="+mn-cs"/>
            </a:rPr>
            <a:t>Additions: 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effectLst/>
              <a:latin typeface="+mn-lt"/>
              <a:ea typeface="+mn-ea"/>
              <a:cs typeface="+mn-cs"/>
            </a:rPr>
            <a:t>$25,000 12/2011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effectLst/>
              <a:latin typeface="+mn-lt"/>
              <a:ea typeface="+mn-ea"/>
              <a:cs typeface="+mn-cs"/>
            </a:rPr>
            <a:t>$70,000, 3/2011</a:t>
          </a:r>
        </a:p>
        <a:p xmlns:a="http://schemas.openxmlformats.org/drawingml/2006/main">
          <a:pPr algn="ctr"/>
          <a:endParaRPr lang="en-US" sz="900"/>
        </a:p>
      </cdr:txBody>
    </cdr:sp>
  </cdr:relSizeAnchor>
  <cdr:relSizeAnchor xmlns:cdr="http://schemas.openxmlformats.org/drawingml/2006/chartDrawing">
    <cdr:from>
      <cdr:x>0.24581</cdr:x>
      <cdr:y>0.40838</cdr:y>
    </cdr:from>
    <cdr:to>
      <cdr:x>0.2514</cdr:x>
      <cdr:y>0.41754</cdr:y>
    </cdr:to>
    <cdr:sp macro="" textlink="">
      <cdr:nvSpPr>
        <cdr:cNvPr id="6" name="Oval 5"/>
        <cdr:cNvSpPr/>
      </cdr:nvSpPr>
      <cdr:spPr>
        <a:xfrm xmlns:a="http://schemas.openxmlformats.org/drawingml/2006/main">
          <a:off x="2011680" y="2377440"/>
          <a:ext cx="45719" cy="53340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0.38361</cdr:x>
      <cdr:y>0.52618</cdr:y>
    </cdr:from>
    <cdr:to>
      <cdr:x>0.3892</cdr:x>
      <cdr:y>0.53534</cdr:y>
    </cdr:to>
    <cdr:sp macro="" textlink="">
      <cdr:nvSpPr>
        <cdr:cNvPr id="7" name="Oval 6"/>
        <cdr:cNvSpPr/>
      </cdr:nvSpPr>
      <cdr:spPr>
        <a:xfrm xmlns:a="http://schemas.openxmlformats.org/drawingml/2006/main">
          <a:off x="3139440" y="3063240"/>
          <a:ext cx="45719" cy="53340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0.65642</cdr:x>
      <cdr:y>0.29843</cdr:y>
    </cdr:from>
    <cdr:to>
      <cdr:x>0.66201</cdr:x>
      <cdr:y>0.30759</cdr:y>
    </cdr:to>
    <cdr:sp macro="" textlink="">
      <cdr:nvSpPr>
        <cdr:cNvPr id="8" name="Oval 7"/>
        <cdr:cNvSpPr/>
      </cdr:nvSpPr>
      <cdr:spPr>
        <a:xfrm xmlns:a="http://schemas.openxmlformats.org/drawingml/2006/main">
          <a:off x="5372100" y="1737360"/>
          <a:ext cx="45719" cy="53340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0.74953</cdr:x>
      <cdr:y>0.18979</cdr:y>
    </cdr:from>
    <cdr:to>
      <cdr:x>0.93203</cdr:x>
      <cdr:y>0.20288</cdr:y>
    </cdr:to>
    <cdr:cxnSp macro="">
      <cdr:nvCxnSpPr>
        <cdr:cNvPr id="11" name="Straight Connector 10"/>
        <cdr:cNvCxnSpPr/>
      </cdr:nvCxnSpPr>
      <cdr:spPr>
        <a:xfrm xmlns:a="http://schemas.openxmlformats.org/drawingml/2006/main" flipV="1">
          <a:off x="6134100" y="1104900"/>
          <a:ext cx="1493520" cy="76200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0.65239</cdr:x>
      <cdr:y>0.33726</cdr:y>
    </cdr:from>
    <cdr:to>
      <cdr:x>0.82402</cdr:x>
      <cdr:y>0.52749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339080" y="1963420"/>
          <a:ext cx="1404619" cy="1107440"/>
        </a:xfrm>
        <a:prstGeom xmlns:a="http://schemas.openxmlformats.org/drawingml/2006/main" prst="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Performance: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Since inception 8.20%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2012-now: 13.06%</a:t>
          </a:r>
          <a:endParaRPr lang="en-US" sz="900">
            <a:effectLst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effectLst/>
              <a:latin typeface="+mn-lt"/>
              <a:ea typeface="+mn-ea"/>
              <a:cs typeface="+mn-cs"/>
            </a:rPr>
            <a:t>2015: 4.30%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effectLst/>
              <a:latin typeface="+mn-lt"/>
              <a:ea typeface="+mn-ea"/>
              <a:cs typeface="+mn-cs"/>
            </a:rPr>
            <a:t>2014: 1.05%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effectLst/>
              <a:latin typeface="+mn-lt"/>
              <a:ea typeface="+mn-ea"/>
              <a:cs typeface="+mn-cs"/>
            </a:rPr>
            <a:t>2013: 22.46%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effectLst/>
              <a:latin typeface="+mn-lt"/>
              <a:ea typeface="+mn-ea"/>
              <a:cs typeface="+mn-cs"/>
            </a:rPr>
            <a:t>2012: 15.47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9</xdr:row>
      <xdr:rowOff>0</xdr:rowOff>
    </xdr:from>
    <xdr:to>
      <xdr:col>21</xdr:col>
      <xdr:colOff>268934</xdr:colOff>
      <xdr:row>40</xdr:row>
      <xdr:rowOff>165098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6800" y="1645920"/>
          <a:ext cx="8193734" cy="5834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02"/>
  <sheetViews>
    <sheetView workbookViewId="0">
      <pane ySplit="8" topLeftCell="A272" activePane="bottomLeft" state="frozen"/>
      <selection pane="bottomLeft" activeCell="U29" sqref="U29"/>
    </sheetView>
  </sheetViews>
  <sheetFormatPr defaultColWidth="8.85546875" defaultRowHeight="15"/>
  <cols>
    <col min="1" max="1" width="11.5703125" style="9" bestFit="1" customWidth="1"/>
    <col min="2" max="2" width="10.5703125" style="9" hidden="1" customWidth="1"/>
    <col min="3" max="3" width="17.85546875" style="9" bestFit="1" customWidth="1"/>
    <col min="4" max="4" width="0" style="11" hidden="1" customWidth="1"/>
    <col min="5" max="5" width="10.5703125" style="9" hidden="1" customWidth="1"/>
    <col min="6" max="10" width="0" style="9" hidden="1" customWidth="1"/>
    <col min="11" max="11" width="10" style="1" bestFit="1" customWidth="1"/>
    <col min="12" max="12" width="13.28515625" style="1" bestFit="1" customWidth="1"/>
    <col min="13" max="13" width="14" style="1" bestFit="1" customWidth="1"/>
    <col min="14" max="14" width="12.7109375" style="1" bestFit="1" customWidth="1"/>
    <col min="15" max="15" width="11.28515625" style="1" bestFit="1" customWidth="1"/>
    <col min="16" max="16" width="11.5703125" style="1" bestFit="1" customWidth="1"/>
    <col min="17" max="17" width="10.5703125" style="1" bestFit="1" customWidth="1"/>
    <col min="18" max="18" width="9.28515625" style="1" bestFit="1" customWidth="1"/>
    <col min="19" max="19" width="9" style="1" bestFit="1" customWidth="1"/>
    <col min="20" max="20" width="10.5703125" style="1" bestFit="1" customWidth="1"/>
    <col min="21" max="21" width="13.85546875" style="1" bestFit="1" customWidth="1"/>
    <col min="22" max="16384" width="8.85546875" style="1"/>
  </cols>
  <sheetData>
    <row r="1" spans="1:21" s="9" customFormat="1">
      <c r="C1" s="10" t="s">
        <v>42</v>
      </c>
      <c r="D1" s="11"/>
      <c r="E1" s="12">
        <f>MIN(Q9:Q302)</f>
        <v>40326</v>
      </c>
      <c r="F1" s="13" t="s">
        <v>18</v>
      </c>
      <c r="G1" s="13"/>
      <c r="H1" s="13"/>
      <c r="K1" s="27" t="s">
        <v>7</v>
      </c>
      <c r="L1" s="27"/>
      <c r="M1" s="28">
        <f>SUM(G9:G302)</f>
        <v>63044.77</v>
      </c>
    </row>
    <row r="2" spans="1:21" s="9" customFormat="1">
      <c r="D2" s="11"/>
      <c r="E2" s="14" t="s">
        <v>10</v>
      </c>
      <c r="K2" s="27" t="s">
        <v>22</v>
      </c>
      <c r="L2" s="27"/>
      <c r="M2" s="28">
        <f>SUM($T$9:$T$302)</f>
        <v>453058.32</v>
      </c>
    </row>
    <row r="3" spans="1:21" s="9" customFormat="1">
      <c r="D3" s="11"/>
      <c r="E3" s="14" t="s">
        <v>24</v>
      </c>
      <c r="K3" s="27" t="s">
        <v>23</v>
      </c>
      <c r="L3" s="27"/>
      <c r="M3" s="29">
        <f>SUM($U$9:$U$302)</f>
        <v>-10000</v>
      </c>
      <c r="O3" s="20"/>
      <c r="P3" s="24"/>
    </row>
    <row r="4" spans="1:21" s="9" customFormat="1">
      <c r="D4" s="11"/>
      <c r="E4" s="15">
        <f>((YEAR($Q$9)-YEAR($E$1))*12+MONTH($Q$9)-MONTH($E$1))/12</f>
        <v>4.833333333333333</v>
      </c>
      <c r="K4" s="27" t="s">
        <v>27</v>
      </c>
      <c r="L4" s="27"/>
      <c r="M4" s="30">
        <f>E4</f>
        <v>4.833333333333333</v>
      </c>
    </row>
    <row r="5" spans="1:21" s="9" customFormat="1">
      <c r="C5" s="10" t="s">
        <v>30</v>
      </c>
      <c r="D5" s="16"/>
      <c r="E5" s="14" t="s">
        <v>19</v>
      </c>
      <c r="J5" s="17"/>
      <c r="K5" s="27" t="s">
        <v>25</v>
      </c>
      <c r="L5" s="27"/>
      <c r="M5" s="31">
        <f>(C9/(M1+E8))^(1/E4)-1</f>
        <v>6.4040294686408261E-2</v>
      </c>
      <c r="N5" s="32" t="s">
        <v>26</v>
      </c>
    </row>
    <row r="6" spans="1:21" s="9" customFormat="1">
      <c r="B6" s="18">
        <v>37986</v>
      </c>
      <c r="C6" s="10" t="s">
        <v>31</v>
      </c>
      <c r="D6" s="19" t="s">
        <v>39</v>
      </c>
      <c r="E6" s="14" t="s">
        <v>20</v>
      </c>
      <c r="F6" s="9" t="s">
        <v>13</v>
      </c>
      <c r="G6" s="9" t="s">
        <v>38</v>
      </c>
      <c r="H6" s="9" t="s">
        <v>10</v>
      </c>
      <c r="J6" s="17"/>
    </row>
    <row r="7" spans="1:21" s="9" customFormat="1">
      <c r="A7" s="20"/>
      <c r="B7" s="9" t="s">
        <v>36</v>
      </c>
      <c r="C7" s="10" t="s">
        <v>32</v>
      </c>
      <c r="D7" s="19" t="s">
        <v>40</v>
      </c>
      <c r="E7" s="14" t="s">
        <v>21</v>
      </c>
      <c r="F7" s="9" t="s">
        <v>14</v>
      </c>
      <c r="G7" s="9" t="s">
        <v>8</v>
      </c>
      <c r="H7" s="9" t="s">
        <v>12</v>
      </c>
      <c r="J7" s="21"/>
      <c r="R7" s="9" t="s">
        <v>16</v>
      </c>
      <c r="T7" s="9" t="s">
        <v>28</v>
      </c>
      <c r="U7" s="9" t="s">
        <v>29</v>
      </c>
    </row>
    <row r="8" spans="1:21" s="9" customFormat="1">
      <c r="B8" s="9" t="s">
        <v>35</v>
      </c>
      <c r="C8" s="10" t="s">
        <v>37</v>
      </c>
      <c r="D8" s="19" t="s">
        <v>41</v>
      </c>
      <c r="E8" s="14">
        <f>SUM(E9:E302)</f>
        <v>454312.39977938234</v>
      </c>
      <c r="F8" s="9" t="s">
        <v>15</v>
      </c>
      <c r="G8" s="9" t="s">
        <v>9</v>
      </c>
      <c r="H8" s="9" t="s">
        <v>11</v>
      </c>
      <c r="J8" s="21"/>
      <c r="K8" s="9" t="s">
        <v>0</v>
      </c>
      <c r="L8" s="9" t="s">
        <v>1</v>
      </c>
      <c r="M8" s="9" t="s">
        <v>2</v>
      </c>
      <c r="Q8" s="9" t="s">
        <v>3</v>
      </c>
      <c r="R8" s="9" t="s">
        <v>17</v>
      </c>
      <c r="S8" s="9" t="s">
        <v>4</v>
      </c>
      <c r="T8" s="33" t="s">
        <v>33</v>
      </c>
      <c r="U8" s="33" t="s">
        <v>34</v>
      </c>
    </row>
    <row r="9" spans="1:21">
      <c r="B9" s="9">
        <f>IF(Q9&lt;=$B$6,R9+S9,R9)</f>
        <v>686509.92</v>
      </c>
      <c r="C9" s="22">
        <f>IF(SUM(G9:G$302)&gt;0,(($M$1+$E$8)*((1+F9)^SUM(H9:H$302)))+D9,0)</f>
        <v>698373.63192330545</v>
      </c>
      <c r="D9" s="23">
        <f t="shared" ref="D9:D72" si="0">IF(H9&gt;0,(D10*((1+J9)^1)+(U9*-1)),0)</f>
        <v>11863.71192330578</v>
      </c>
      <c r="E9" s="9" t="str">
        <f>IF(T9&gt;0,(T9/((1+F10)^SUM(H9:H$302))),"0")</f>
        <v>0</v>
      </c>
      <c r="F9" s="9">
        <f>IF( SUM(H9:H$302)&gt;0, (B9/(SUM(G$9:G$302)+SUM(E9:E$302)))^(1/SUM(H9:H$302))-1,0)</f>
        <v>4.9752688846114168E-3</v>
      </c>
      <c r="G9" s="9">
        <f t="shared" ref="G9:G72" si="1">IF(H9=0,R9,0)</f>
        <v>0</v>
      </c>
      <c r="H9" s="9">
        <f>IF(R10&gt;0,1,0)</f>
        <v>1</v>
      </c>
      <c r="J9" s="9">
        <f>IF(R10&gt;0,(B9/B10)^(1/1)-1,"")</f>
        <v>5.1663183973123861E-2</v>
      </c>
      <c r="K9" s="2">
        <v>675974572</v>
      </c>
      <c r="L9" s="2" t="s">
        <v>43</v>
      </c>
      <c r="M9" s="2" t="s">
        <v>44</v>
      </c>
      <c r="N9" s="2" t="s">
        <v>45</v>
      </c>
      <c r="O9" s="2" t="s">
        <v>46</v>
      </c>
      <c r="P9" s="2" t="s">
        <v>6</v>
      </c>
      <c r="Q9" s="3">
        <v>42094</v>
      </c>
      <c r="R9" s="4">
        <v>686509.92</v>
      </c>
      <c r="S9" s="4">
        <v>7956.73</v>
      </c>
      <c r="T9" s="5"/>
      <c r="U9" s="6"/>
    </row>
    <row r="10" spans="1:21">
      <c r="A10" s="24"/>
      <c r="B10" s="9">
        <f t="shared" ref="B10:B73" si="2">IF(Q10&lt;=$B$6,R10+S10,R10)</f>
        <v>652784.97</v>
      </c>
      <c r="C10" s="22">
        <f>IF(SUM(G10:G$302)&gt;0,(($M$1+$E$8)*((1+F10)^SUM(H10:H$302)))+D10,0)</f>
        <v>664065.87447978347</v>
      </c>
      <c r="D10" s="23">
        <f t="shared" si="0"/>
        <v>11280.904479783489</v>
      </c>
      <c r="E10" s="9" t="str">
        <f>IF(T10&gt;0,(T10/((1+F11)^SUM(H10:H$302))),"0")</f>
        <v>0</v>
      </c>
      <c r="F10" s="9">
        <f>IF( SUM(H10:H$302)&gt;0, (B10/(SUM(G$9:G$302)+SUM(E10:E$302)))^(1/SUM(H10:H$302))-1,0)</f>
        <v>4.1606726083089907E-3</v>
      </c>
      <c r="G10" s="9">
        <f t="shared" si="1"/>
        <v>0</v>
      </c>
      <c r="H10" s="9">
        <f t="shared" ref="H10:H72" si="3">IF(R11&gt;0,1,0)</f>
        <v>1</v>
      </c>
      <c r="J10" s="9">
        <f t="shared" ref="J10:J73" si="4">IF(R11&gt;0,(B10/B11)^(1/1)-1,"")</f>
        <v>-7.7886885366951208E-3</v>
      </c>
      <c r="K10" s="2">
        <v>675974572</v>
      </c>
      <c r="L10" s="2" t="s">
        <v>43</v>
      </c>
      <c r="M10" s="2" t="s">
        <v>44</v>
      </c>
      <c r="N10" s="2" t="s">
        <v>45</v>
      </c>
      <c r="O10" s="2" t="s">
        <v>46</v>
      </c>
      <c r="P10" s="2" t="s">
        <v>6</v>
      </c>
      <c r="Q10" s="3">
        <v>42034</v>
      </c>
      <c r="R10" s="4">
        <v>652784.97</v>
      </c>
      <c r="S10" s="4">
        <v>7951.72</v>
      </c>
      <c r="T10" s="5"/>
      <c r="U10" s="6"/>
    </row>
    <row r="11" spans="1:21">
      <c r="A11" s="20"/>
      <c r="B11" s="9">
        <f t="shared" si="2"/>
        <v>657909.22</v>
      </c>
      <c r="C11" s="22">
        <f>IF(SUM(G11:G$302)&gt;0,(($M$1+$E$8)*((1+F11)^SUM(H11:H$302)))+D11,0)</f>
        <v>669278.67764420819</v>
      </c>
      <c r="D11" s="23">
        <f t="shared" si="0"/>
        <v>11369.457644205351</v>
      </c>
      <c r="E11" s="9" t="str">
        <f>IF(T11&gt;0,(T11/((1+F12)^SUM(H11:H$302))),"0")</f>
        <v>0</v>
      </c>
      <c r="F11" s="9">
        <f>IF( SUM(H11:H$302)&gt;0, (B11/(SUM(G$9:G$302)+SUM(E11:E$302)))^(1/SUM(H11:H$302))-1,0)</f>
        <v>4.3792605428298881E-3</v>
      </c>
      <c r="G11" s="9">
        <f t="shared" si="1"/>
        <v>0</v>
      </c>
      <c r="H11" s="9">
        <f t="shared" si="3"/>
        <v>1</v>
      </c>
      <c r="J11" s="9">
        <f t="shared" si="4"/>
        <v>-3.6819636873136607E-3</v>
      </c>
      <c r="K11" s="2">
        <v>675974572</v>
      </c>
      <c r="L11" s="2" t="s">
        <v>43</v>
      </c>
      <c r="M11" s="2" t="s">
        <v>44</v>
      </c>
      <c r="N11" s="2" t="s">
        <v>45</v>
      </c>
      <c r="O11" s="2" t="s">
        <v>46</v>
      </c>
      <c r="P11" s="2" t="s">
        <v>6</v>
      </c>
      <c r="Q11" s="3">
        <v>42004</v>
      </c>
      <c r="R11" s="4">
        <v>657909.22</v>
      </c>
      <c r="S11" s="4">
        <v>10418.799999999999</v>
      </c>
      <c r="T11" s="7"/>
      <c r="U11" s="6"/>
    </row>
    <row r="12" spans="1:21">
      <c r="A12" s="25"/>
      <c r="B12" s="9">
        <f t="shared" si="2"/>
        <v>660340.56999999995</v>
      </c>
      <c r="C12" s="22">
        <f>IF(SUM(G12:G$302)&gt;0,(($M$1+$E$8)*((1+F12)^SUM(H12:H$302)))+D12,0)</f>
        <v>671752.04427811224</v>
      </c>
      <c r="D12" s="23">
        <f t="shared" si="0"/>
        <v>11411.474278116089</v>
      </c>
      <c r="E12" s="9" t="str">
        <f>IF(T12&gt;0,(T12/((1+F13)^SUM(H12:H$302))),"0")</f>
        <v>0</v>
      </c>
      <c r="F12" s="9">
        <f>IF( SUM(H12:H$302)&gt;0, (B12/(SUM(G$9:G$302)+SUM(E12:E$302)))^(1/SUM(H12:H$302))-1,0)</f>
        <v>4.5291559561899675E-3</v>
      </c>
      <c r="G12" s="9">
        <f t="shared" si="1"/>
        <v>0</v>
      </c>
      <c r="H12" s="9">
        <f t="shared" si="3"/>
        <v>1</v>
      </c>
      <c r="J12" s="9">
        <f t="shared" si="4"/>
        <v>2.0355987022512068E-2</v>
      </c>
      <c r="K12" s="2">
        <v>675974572</v>
      </c>
      <c r="L12" s="2" t="s">
        <v>43</v>
      </c>
      <c r="M12" s="2" t="s">
        <v>44</v>
      </c>
      <c r="N12" s="2" t="s">
        <v>45</v>
      </c>
      <c r="O12" s="2" t="s">
        <v>46</v>
      </c>
      <c r="P12" s="2" t="s">
        <v>6</v>
      </c>
      <c r="Q12" s="3">
        <v>41971</v>
      </c>
      <c r="R12" s="4">
        <v>660340.56999999995</v>
      </c>
      <c r="S12" s="4">
        <v>10401.040000000001</v>
      </c>
      <c r="T12" s="5"/>
      <c r="U12" s="6"/>
    </row>
    <row r="13" spans="1:21">
      <c r="B13" s="9">
        <f t="shared" si="2"/>
        <v>647166.85</v>
      </c>
      <c r="C13" s="22">
        <f>IF(SUM(G13:G$302)&gt;0,(($M$1+$E$8)*((1+F13)^SUM(H13:H$302)))+D13,0)</f>
        <v>658350.66665149399</v>
      </c>
      <c r="D13" s="23">
        <f t="shared" si="0"/>
        <v>11183.816651496081</v>
      </c>
      <c r="E13" s="9" t="str">
        <f>IF(T13&gt;0,(T13/((1+F14)^SUM(H13:H$302))),"0")</f>
        <v>0</v>
      </c>
      <c r="F13" s="9">
        <f>IF( SUM(H13:H$302)&gt;0, (B13/(SUM(G$9:G$302)+SUM(E13:E$302)))^(1/SUM(H13:H$302))-1,0)</f>
        <v>4.2329082185357247E-3</v>
      </c>
      <c r="G13" s="9">
        <f t="shared" si="1"/>
        <v>0</v>
      </c>
      <c r="H13" s="9">
        <f t="shared" si="3"/>
        <v>1</v>
      </c>
      <c r="J13" s="9">
        <f t="shared" si="4"/>
        <v>9.2251836600880655E-3</v>
      </c>
      <c r="K13" s="2">
        <v>675974572</v>
      </c>
      <c r="L13" s="2" t="s">
        <v>43</v>
      </c>
      <c r="M13" s="2" t="s">
        <v>44</v>
      </c>
      <c r="N13" s="2" t="s">
        <v>45</v>
      </c>
      <c r="O13" s="2" t="s">
        <v>46</v>
      </c>
      <c r="P13" s="2" t="s">
        <v>6</v>
      </c>
      <c r="Q13" s="3">
        <v>41943</v>
      </c>
      <c r="R13" s="4">
        <v>647166.85</v>
      </c>
      <c r="S13" s="4">
        <v>369414.89</v>
      </c>
      <c r="T13" s="5"/>
      <c r="U13" s="6"/>
    </row>
    <row r="14" spans="1:21">
      <c r="B14" s="9">
        <f t="shared" si="2"/>
        <v>641251.18999999994</v>
      </c>
      <c r="C14" s="22">
        <f>IF(SUM(G14:G$302)&gt;0,(($M$1+$E$8)*((1+F14)^SUM(H14:H$302)))+D14,0)</f>
        <v>652332.77697639237</v>
      </c>
      <c r="D14" s="23">
        <f t="shared" si="0"/>
        <v>11081.58697639361</v>
      </c>
      <c r="E14" s="9" t="str">
        <f>IF(T14&gt;0,(T14/((1+F15)^SUM(H14:H$302))),"0")</f>
        <v>0</v>
      </c>
      <c r="F14" s="9">
        <f>IF( SUM(H14:H$302)&gt;0, (B14/(SUM(G$9:G$302)+SUM(E14:E$302)))^(1/SUM(H14:H$302))-1,0)</f>
        <v>4.1371453322178731E-3</v>
      </c>
      <c r="G14" s="9">
        <f t="shared" si="1"/>
        <v>0</v>
      </c>
      <c r="H14" s="9">
        <f t="shared" si="3"/>
        <v>1</v>
      </c>
      <c r="J14" s="9">
        <f>IF(R15&gt;0,(B14/B15)^(1/1)-1,"")</f>
        <v>-2.8425968597664442E-2</v>
      </c>
      <c r="K14" s="2">
        <v>675974572</v>
      </c>
      <c r="L14" s="2" t="s">
        <v>43</v>
      </c>
      <c r="M14" s="2" t="s">
        <v>44</v>
      </c>
      <c r="N14" s="2" t="s">
        <v>45</v>
      </c>
      <c r="O14" s="2" t="s">
        <v>46</v>
      </c>
      <c r="P14" s="2" t="s">
        <v>6</v>
      </c>
      <c r="Q14" s="3">
        <v>41912</v>
      </c>
      <c r="R14" s="4">
        <v>641251.18999999994</v>
      </c>
      <c r="S14" s="4">
        <v>68961.08</v>
      </c>
      <c r="T14" s="5"/>
      <c r="U14" s="6"/>
    </row>
    <row r="15" spans="1:21">
      <c r="B15" s="9">
        <f t="shared" si="2"/>
        <v>660012.68999999994</v>
      </c>
      <c r="C15" s="22">
        <f>IF(SUM(G15:G$302)&gt;0,(($M$1+$E$8)*((1+F15)^SUM(H15:H$302)))+D15,0)</f>
        <v>671418.49811983574</v>
      </c>
      <c r="D15" s="23">
        <f t="shared" si="0"/>
        <v>11405.808119839143</v>
      </c>
      <c r="E15" s="9" t="str">
        <f>IF(T15&gt;0,(T15/((1+F16)^SUM(H15:H$302))),"0")</f>
        <v>0</v>
      </c>
      <c r="F15" s="9">
        <f>IF( SUM(H15:H$302)&gt;0, (B15/(SUM(G$9:G$302)+SUM(E15:E$302)))^(1/SUM(H15:H$302))-1,0)</f>
        <v>4.7864298178128539E-3</v>
      </c>
      <c r="G15" s="9">
        <f t="shared" si="1"/>
        <v>0</v>
      </c>
      <c r="H15" s="9">
        <f t="shared" si="3"/>
        <v>1</v>
      </c>
      <c r="J15" s="9">
        <f t="shared" si="4"/>
        <v>2.8797771754161428E-2</v>
      </c>
      <c r="K15" s="2">
        <v>675974572</v>
      </c>
      <c r="L15" s="2" t="s">
        <v>43</v>
      </c>
      <c r="M15" s="2" t="s">
        <v>44</v>
      </c>
      <c r="N15" s="2" t="s">
        <v>45</v>
      </c>
      <c r="O15" s="2" t="s">
        <v>46</v>
      </c>
      <c r="P15" s="2" t="s">
        <v>6</v>
      </c>
      <c r="Q15" s="3">
        <v>41880</v>
      </c>
      <c r="R15" s="4">
        <v>660012.68999999994</v>
      </c>
      <c r="S15" s="4">
        <v>67167.98</v>
      </c>
      <c r="T15" s="5"/>
      <c r="U15" s="6"/>
    </row>
    <row r="16" spans="1:21">
      <c r="B16" s="9">
        <f t="shared" si="2"/>
        <v>641537.82999999996</v>
      </c>
      <c r="C16" s="22">
        <f>IF(SUM(G16:G$302)&gt;0,(($M$1+$E$8)*((1+F16)^SUM(H16:H$302)))+D16,0)</f>
        <v>652624.37045818043</v>
      </c>
      <c r="D16" s="23">
        <f t="shared" si="0"/>
        <v>11086.540458181165</v>
      </c>
      <c r="E16" s="9" t="str">
        <f>IF(T16&gt;0,(T16/((1+F17)^SUM(H16:H$302))),"0")</f>
        <v>0</v>
      </c>
      <c r="F16" s="9">
        <f>IF( SUM(H16:H$302)&gt;0, (B16/(SUM(G$9:G$302)+SUM(E16:E$302)))^(1/SUM(H16:H$302))-1,0)</f>
        <v>4.3119632125565577E-3</v>
      </c>
      <c r="G16" s="9">
        <f t="shared" si="1"/>
        <v>0</v>
      </c>
      <c r="H16" s="9">
        <f t="shared" si="3"/>
        <v>1</v>
      </c>
      <c r="J16" s="9">
        <f t="shared" si="4"/>
        <v>-1.3278762073933525E-2</v>
      </c>
      <c r="K16" s="2">
        <v>675974572</v>
      </c>
      <c r="L16" s="2" t="s">
        <v>43</v>
      </c>
      <c r="M16" s="2" t="s">
        <v>44</v>
      </c>
      <c r="N16" s="2" t="s">
        <v>45</v>
      </c>
      <c r="O16" s="2" t="s">
        <v>46</v>
      </c>
      <c r="P16" s="2" t="s">
        <v>6</v>
      </c>
      <c r="Q16" s="3">
        <v>41851</v>
      </c>
      <c r="R16" s="4">
        <v>641537.82999999996</v>
      </c>
      <c r="S16" s="4">
        <v>65907.45</v>
      </c>
      <c r="T16" s="5"/>
      <c r="U16" s="6"/>
    </row>
    <row r="17" spans="2:21" s="1" customFormat="1">
      <c r="B17" s="9">
        <f t="shared" si="2"/>
        <v>650171.30000000005</v>
      </c>
      <c r="C17" s="22">
        <f>IF(SUM(G17:G$302)&gt;0,(($M$1+$E$8)*((1+F17)^SUM(H17:H$302)))+D17,0)</f>
        <v>661407.03713836614</v>
      </c>
      <c r="D17" s="23">
        <f t="shared" si="0"/>
        <v>11235.737138366796</v>
      </c>
      <c r="E17" s="9" t="str">
        <f>IF(T17&gt;0,(T17/((1+F18)^SUM(H17:H$302))),"0")</f>
        <v>0</v>
      </c>
      <c r="F17" s="9">
        <f>IF( SUM(H17:H$302)&gt;0, (B17/(SUM(G$9:G$302)+SUM(E17:E$302)))^(1/SUM(H17:H$302))-1,0)</f>
        <v>4.6742040474900826E-3</v>
      </c>
      <c r="G17" s="9">
        <f t="shared" si="1"/>
        <v>0</v>
      </c>
      <c r="H17" s="9">
        <f t="shared" si="3"/>
        <v>1</v>
      </c>
      <c r="I17" s="9"/>
      <c r="J17" s="9">
        <f t="shared" si="4"/>
        <v>-8.6358309219797258E-3</v>
      </c>
      <c r="K17" s="2">
        <v>675974572</v>
      </c>
      <c r="L17" s="2" t="s">
        <v>43</v>
      </c>
      <c r="M17" s="2" t="s">
        <v>44</v>
      </c>
      <c r="N17" s="2" t="s">
        <v>45</v>
      </c>
      <c r="O17" s="2" t="s">
        <v>46</v>
      </c>
      <c r="P17" s="2" t="s">
        <v>6</v>
      </c>
      <c r="Q17" s="3">
        <v>41820</v>
      </c>
      <c r="R17" s="4">
        <v>650171.30000000005</v>
      </c>
      <c r="S17" s="4">
        <v>66678.289999999994</v>
      </c>
      <c r="T17" s="5"/>
      <c r="U17" s="6"/>
    </row>
    <row r="18" spans="2:21" s="1" customFormat="1">
      <c r="B18" s="9">
        <f t="shared" si="2"/>
        <v>655834.98</v>
      </c>
      <c r="C18" s="22">
        <f>IF(SUM(G18:G$302)&gt;0,(($M$1+$E$8)*((1+F18)^SUM(H18:H$302)))+D18,0)</f>
        <v>667168.59229790571</v>
      </c>
      <c r="D18" s="23">
        <f t="shared" si="0"/>
        <v>11333.61229790679</v>
      </c>
      <c r="E18" s="9" t="str">
        <f>IF(T18&gt;0,(T18/((1+F19)^SUM(H18:H$302))),"0")</f>
        <v>0</v>
      </c>
      <c r="F18" s="9">
        <f>IF( SUM(H18:H$302)&gt;0, (B18/(SUM(G$9:G$302)+SUM(E18:E$302)))^(1/SUM(H18:H$302))-1,0)</f>
        <v>4.9533884119741245E-3</v>
      </c>
      <c r="G18" s="9">
        <f t="shared" si="1"/>
        <v>0</v>
      </c>
      <c r="H18" s="9">
        <f t="shared" si="3"/>
        <v>1</v>
      </c>
      <c r="I18" s="9"/>
      <c r="J18" s="9">
        <f t="shared" si="4"/>
        <v>8.7434845844898135E-3</v>
      </c>
      <c r="K18" s="2">
        <v>675974572</v>
      </c>
      <c r="L18" s="2" t="s">
        <v>43</v>
      </c>
      <c r="M18" s="2" t="s">
        <v>44</v>
      </c>
      <c r="N18" s="2" t="s">
        <v>45</v>
      </c>
      <c r="O18" s="2" t="s">
        <v>46</v>
      </c>
      <c r="P18" s="2" t="s">
        <v>6</v>
      </c>
      <c r="Q18" s="3">
        <v>41789</v>
      </c>
      <c r="R18" s="4">
        <v>655834.98</v>
      </c>
      <c r="S18" s="4">
        <v>380117.36</v>
      </c>
      <c r="T18" s="5"/>
      <c r="U18" s="6"/>
    </row>
    <row r="19" spans="2:21" s="1" customFormat="1">
      <c r="B19" s="9">
        <f t="shared" si="2"/>
        <v>650150.40000000002</v>
      </c>
      <c r="C19" s="22">
        <f>IF(SUM(G19:G$302)&gt;0,(($M$1+$E$8)*((1+F19)^SUM(H19:H$302)))+D19,0)</f>
        <v>661385.77596138872</v>
      </c>
      <c r="D19" s="23">
        <f t="shared" si="0"/>
        <v>11235.375961387452</v>
      </c>
      <c r="E19" s="9" t="str">
        <f>IF(T19&gt;0,(T19/((1+F20)^SUM(H19:H$302))),"0")</f>
        <v>0</v>
      </c>
      <c r="F19" s="9">
        <f>IF( SUM(H19:H$302)&gt;0, (B19/(SUM(G$9:G$302)+SUM(E19:E$302)))^(1/SUM(H19:H$302))-1,0)</f>
        <v>4.8729029738825425E-3</v>
      </c>
      <c r="G19" s="9">
        <f t="shared" si="1"/>
        <v>0</v>
      </c>
      <c r="H19" s="9">
        <f t="shared" si="3"/>
        <v>1</v>
      </c>
      <c r="I19" s="9"/>
      <c r="J19" s="9">
        <f t="shared" si="4"/>
        <v>-1.1180279526379677E-2</v>
      </c>
      <c r="K19" s="2">
        <v>675974572</v>
      </c>
      <c r="L19" s="2" t="s">
        <v>43</v>
      </c>
      <c r="M19" s="2" t="s">
        <v>44</v>
      </c>
      <c r="N19" s="2" t="s">
        <v>45</v>
      </c>
      <c r="O19" s="2" t="s">
        <v>46</v>
      </c>
      <c r="P19" s="2" t="s">
        <v>6</v>
      </c>
      <c r="Q19" s="3">
        <v>41759</v>
      </c>
      <c r="R19" s="4">
        <v>650150.40000000002</v>
      </c>
      <c r="S19" s="4">
        <v>89995.89</v>
      </c>
      <c r="T19" s="5"/>
      <c r="U19" s="6"/>
    </row>
    <row r="20" spans="2:21" s="1" customFormat="1">
      <c r="B20" s="9">
        <f t="shared" si="2"/>
        <v>657501.44999999995</v>
      </c>
      <c r="C20" s="22">
        <f>IF(SUM(G20:G$302)&gt;0,(($M$1+$E$8)*((1+F20)^SUM(H20:H$302)))+D20,0)</f>
        <v>668863.86089124449</v>
      </c>
      <c r="D20" s="23">
        <f t="shared" si="0"/>
        <v>11362.410891245154</v>
      </c>
      <c r="E20" s="9" t="str">
        <f>IF(T20&gt;0,(T20/((1+F21)^SUM(H20:H$302))),"0")</f>
        <v>0</v>
      </c>
      <c r="F20" s="9">
        <f>IF( SUM(H20:H$302)&gt;0, (B20/(SUM(G$9:G$302)+SUM(E20:E$302)))^(1/SUM(H20:H$302))-1,0)</f>
        <v>5.2247643934271171E-3</v>
      </c>
      <c r="G20" s="9">
        <f t="shared" si="1"/>
        <v>0</v>
      </c>
      <c r="H20" s="9">
        <f t="shared" si="3"/>
        <v>1</v>
      </c>
      <c r="I20" s="9"/>
      <c r="J20" s="9">
        <f t="shared" si="4"/>
        <v>-1.5767312996501359E-2</v>
      </c>
      <c r="K20" s="2">
        <v>675974572</v>
      </c>
      <c r="L20" s="2" t="s">
        <v>43</v>
      </c>
      <c r="M20" s="2" t="s">
        <v>44</v>
      </c>
      <c r="N20" s="2" t="s">
        <v>45</v>
      </c>
      <c r="O20" s="2" t="s">
        <v>46</v>
      </c>
      <c r="P20" s="2" t="s">
        <v>6</v>
      </c>
      <c r="Q20" s="3">
        <v>41729</v>
      </c>
      <c r="R20" s="4">
        <v>657501.44999999995</v>
      </c>
      <c r="S20" s="4">
        <v>92460.77</v>
      </c>
      <c r="T20" s="5"/>
      <c r="U20" s="6"/>
    </row>
    <row r="21" spans="2:21" s="1" customFormat="1">
      <c r="B21" s="9">
        <f t="shared" si="2"/>
        <v>668034.56000000006</v>
      </c>
      <c r="C21" s="22">
        <f>IF(SUM(G21:G$302)&gt;0,(($M$1+$E$8)*((1+F21)^SUM(H21:H$302)))+D21,0)</f>
        <v>679578.9956210471</v>
      </c>
      <c r="D21" s="23">
        <f t="shared" si="0"/>
        <v>11544.435621050212</v>
      </c>
      <c r="E21" s="9" t="str">
        <f>IF(T21&gt;0,(T21/((1+F22)^SUM(H21:H$302))),"0")</f>
        <v>0</v>
      </c>
      <c r="F21" s="9">
        <f>IF( SUM(H21:H$302)&gt;0, (B21/(SUM(G$9:G$302)+SUM(E21:E$302)))^(1/SUM(H21:H$302))-1,0)</f>
        <v>5.6963053115803852E-3</v>
      </c>
      <c r="G21" s="9">
        <f t="shared" si="1"/>
        <v>0</v>
      </c>
      <c r="H21" s="9">
        <f t="shared" si="3"/>
        <v>1</v>
      </c>
      <c r="I21" s="9"/>
      <c r="J21" s="9">
        <f t="shared" si="4"/>
        <v>4.4206574265835075E-2</v>
      </c>
      <c r="K21" s="2">
        <v>675974572</v>
      </c>
      <c r="L21" s="2" t="s">
        <v>43</v>
      </c>
      <c r="M21" s="2" t="s">
        <v>44</v>
      </c>
      <c r="N21" s="2" t="s">
        <v>45</v>
      </c>
      <c r="O21" s="2" t="s">
        <v>46</v>
      </c>
      <c r="P21" s="2" t="s">
        <v>6</v>
      </c>
      <c r="Q21" s="3">
        <v>41698</v>
      </c>
      <c r="R21" s="4">
        <v>668034.56000000006</v>
      </c>
      <c r="S21" s="4">
        <v>92459.98</v>
      </c>
      <c r="T21" s="5"/>
      <c r="U21" s="6"/>
    </row>
    <row r="22" spans="2:21" s="1" customFormat="1">
      <c r="B22" s="9">
        <f t="shared" si="2"/>
        <v>639753.26</v>
      </c>
      <c r="C22" s="22">
        <f>IF(SUM(G22:G$302)&gt;0,(($M$1+$E$8)*((1+F22)^SUM(H22:H$302)))+D22,0)</f>
        <v>650808.96095568908</v>
      </c>
      <c r="D22" s="23">
        <f t="shared" si="0"/>
        <v>11055.700955691569</v>
      </c>
      <c r="E22" s="9" t="str">
        <f>IF(T22&gt;0,(T22/((1+F23)^SUM(H22:H$302))),"0")</f>
        <v>0</v>
      </c>
      <c r="F22" s="9">
        <f>IF( SUM(H22:H$302)&gt;0, (B22/(SUM(G$9:G$302)+SUM(E22:E$302)))^(1/SUM(H22:H$302))-1,0)</f>
        <v>4.8377800016108363E-3</v>
      </c>
      <c r="G22" s="9">
        <f t="shared" si="1"/>
        <v>0</v>
      </c>
      <c r="H22" s="9">
        <f t="shared" si="3"/>
        <v>1</v>
      </c>
      <c r="I22" s="9"/>
      <c r="J22" s="9">
        <f t="shared" si="4"/>
        <v>-1.490807957420337E-2</v>
      </c>
      <c r="K22" s="2">
        <v>675974572</v>
      </c>
      <c r="L22" s="2" t="s">
        <v>43</v>
      </c>
      <c r="M22" s="2" t="s">
        <v>44</v>
      </c>
      <c r="N22" s="2" t="s">
        <v>45</v>
      </c>
      <c r="O22" s="2" t="s">
        <v>46</v>
      </c>
      <c r="P22" s="2" t="s">
        <v>6</v>
      </c>
      <c r="Q22" s="3">
        <v>41670</v>
      </c>
      <c r="R22" s="4">
        <v>639753.26</v>
      </c>
      <c r="S22" s="4">
        <v>18886.8</v>
      </c>
      <c r="T22" s="5"/>
      <c r="U22" s="6"/>
    </row>
    <row r="23" spans="2:21" s="1" customFormat="1">
      <c r="B23" s="9">
        <f t="shared" si="2"/>
        <v>649435.09</v>
      </c>
      <c r="C23" s="22">
        <f>IF(SUM(G23:G$302)&gt;0,(($M$1+$E$8)*((1+F23)^SUM(H23:H$302)))+D23,0)</f>
        <v>660658.10454965883</v>
      </c>
      <c r="D23" s="23">
        <f t="shared" si="0"/>
        <v>11223.014549660347</v>
      </c>
      <c r="E23" s="9" t="str">
        <f>IF(T23&gt;0,(T23/((1+F24)^SUM(H23:H$302))),"0")</f>
        <v>0</v>
      </c>
      <c r="F23" s="9">
        <f>IF( SUM(H23:H$302)&gt;0, (B23/(SUM(G$9:G$302)+SUM(E23:E$302)))^(1/SUM(H23:H$302))-1,0)</f>
        <v>5.3016649564914253E-3</v>
      </c>
      <c r="G23" s="9">
        <f t="shared" si="1"/>
        <v>0</v>
      </c>
      <c r="H23" s="9">
        <f t="shared" si="3"/>
        <v>1</v>
      </c>
      <c r="I23" s="9"/>
      <c r="J23" s="9">
        <f t="shared" si="4"/>
        <v>2.4528011376158343E-2</v>
      </c>
      <c r="K23" s="2">
        <v>675974572</v>
      </c>
      <c r="L23" s="2" t="s">
        <v>43</v>
      </c>
      <c r="M23" s="2" t="s">
        <v>44</v>
      </c>
      <c r="N23" s="2" t="s">
        <v>45</v>
      </c>
      <c r="O23" s="2" t="s">
        <v>46</v>
      </c>
      <c r="P23" s="2" t="s">
        <v>6</v>
      </c>
      <c r="Q23" s="3">
        <v>41639</v>
      </c>
      <c r="R23" s="4">
        <v>649435.09</v>
      </c>
      <c r="S23" s="4">
        <v>21322.01</v>
      </c>
      <c r="T23" s="5"/>
      <c r="U23" s="6"/>
    </row>
    <row r="24" spans="2:21" s="1" customFormat="1">
      <c r="B24" s="9">
        <f t="shared" si="2"/>
        <v>633887.1</v>
      </c>
      <c r="C24" s="22">
        <f>IF(SUM(G24:G$302)&gt;0,(($M$1+$E$8)*((1+F24)^SUM(H24:H$302)))+D24,0)</f>
        <v>644841.42669975013</v>
      </c>
      <c r="D24" s="23">
        <f t="shared" si="0"/>
        <v>10954.326699750707</v>
      </c>
      <c r="E24" s="9" t="str">
        <f>IF(T24&gt;0,(T24/((1+F25)^SUM(H24:H$302))),"0")</f>
        <v>0</v>
      </c>
      <c r="F24" s="9">
        <f>IF( SUM(H24:H$302)&gt;0, (B24/(SUM(G$9:G$302)+SUM(E24:E$302)))^(1/SUM(H24:H$302))-1,0)</f>
        <v>4.8483194462800583E-3</v>
      </c>
      <c r="G24" s="9">
        <f t="shared" si="1"/>
        <v>0</v>
      </c>
      <c r="H24" s="9">
        <f t="shared" si="3"/>
        <v>1</v>
      </c>
      <c r="I24" s="9"/>
      <c r="J24" s="9">
        <f t="shared" si="4"/>
        <v>3.1032179040665353E-2</v>
      </c>
      <c r="K24" s="2">
        <v>675974572</v>
      </c>
      <c r="L24" s="2" t="s">
        <v>43</v>
      </c>
      <c r="M24" s="2" t="s">
        <v>44</v>
      </c>
      <c r="N24" s="2" t="s">
        <v>45</v>
      </c>
      <c r="O24" s="2" t="s">
        <v>46</v>
      </c>
      <c r="P24" s="2" t="s">
        <v>6</v>
      </c>
      <c r="Q24" s="3">
        <v>41607</v>
      </c>
      <c r="R24" s="4">
        <v>633887.1</v>
      </c>
      <c r="S24" s="4">
        <v>20952.060000000001</v>
      </c>
      <c r="T24" s="5"/>
      <c r="U24" s="6"/>
    </row>
    <row r="25" spans="2:21" s="1" customFormat="1">
      <c r="B25" s="9">
        <f t="shared" si="2"/>
        <v>614808.26</v>
      </c>
      <c r="C25" s="22">
        <f>IF(SUM(G25:G$302)&gt;0,(($M$1+$E$8)*((1+F25)^SUM(H25:H$302)))+D25,0)</f>
        <v>625432.88154182467</v>
      </c>
      <c r="D25" s="23">
        <f t="shared" si="0"/>
        <v>10624.621541825469</v>
      </c>
      <c r="E25" s="9" t="str">
        <f>IF(T25&gt;0,(T25/((1+F26)^SUM(H25:H$302))),"0")</f>
        <v>0</v>
      </c>
      <c r="F25" s="9">
        <f>IF( SUM(H25:H$302)&gt;0, (B25/(SUM(G$9:G$302)+SUM(E25:E$302)))^(1/SUM(H25:H$302))-1,0)</f>
        <v>4.2180652517613826E-3</v>
      </c>
      <c r="G25" s="9">
        <f t="shared" si="1"/>
        <v>0</v>
      </c>
      <c r="H25" s="9">
        <f t="shared" si="3"/>
        <v>1</v>
      </c>
      <c r="I25" s="9"/>
      <c r="J25" s="9">
        <f t="shared" si="4"/>
        <v>2.1086532084464427E-2</v>
      </c>
      <c r="K25" s="2">
        <v>675974572</v>
      </c>
      <c r="L25" s="2" t="s">
        <v>43</v>
      </c>
      <c r="M25" s="2" t="s">
        <v>44</v>
      </c>
      <c r="N25" s="2" t="s">
        <v>45</v>
      </c>
      <c r="O25" s="2" t="s">
        <v>46</v>
      </c>
      <c r="P25" s="2" t="s">
        <v>6</v>
      </c>
      <c r="Q25" s="3">
        <v>41578</v>
      </c>
      <c r="R25" s="4">
        <v>614808.26</v>
      </c>
      <c r="S25" s="4">
        <v>20951.89</v>
      </c>
      <c r="T25" s="5"/>
      <c r="U25" s="6"/>
    </row>
    <row r="26" spans="2:21" s="1" customFormat="1">
      <c r="B26" s="9">
        <f t="shared" si="2"/>
        <v>602111.81000000006</v>
      </c>
      <c r="C26" s="22">
        <f>IF(SUM(G26:G$302)&gt;0,(($M$1+$E$8)*((1+F26)^SUM(H26:H$302)))+D26,0)</f>
        <v>612517.02171122981</v>
      </c>
      <c r="D26" s="23">
        <f t="shared" si="0"/>
        <v>10405.211711230952</v>
      </c>
      <c r="E26" s="9" t="str">
        <f>IF(T26&gt;0,(T26/((1+F27)^SUM(H26:H$302))),"0")</f>
        <v>0</v>
      </c>
      <c r="F26" s="9">
        <f>IF( SUM(H26:H$302)&gt;0, (B26/(SUM(G$9:G$302)+SUM(E26:E$302)))^(1/SUM(H26:H$302))-1,0)</f>
        <v>3.7999433554183337E-3</v>
      </c>
      <c r="G26" s="9">
        <f t="shared" si="1"/>
        <v>0</v>
      </c>
      <c r="H26" s="9">
        <f t="shared" si="3"/>
        <v>1</v>
      </c>
      <c r="I26" s="9"/>
      <c r="J26" s="9">
        <f t="shared" si="4"/>
        <v>2.0449605582185448E-2</v>
      </c>
      <c r="K26" s="2">
        <v>675974572</v>
      </c>
      <c r="L26" s="2" t="s">
        <v>43</v>
      </c>
      <c r="M26" s="2" t="s">
        <v>44</v>
      </c>
      <c r="N26" s="2" t="s">
        <v>45</v>
      </c>
      <c r="O26" s="2" t="s">
        <v>46</v>
      </c>
      <c r="P26" s="2" t="s">
        <v>6</v>
      </c>
      <c r="Q26" s="3">
        <v>41547</v>
      </c>
      <c r="R26" s="4">
        <v>602111.81000000006</v>
      </c>
      <c r="S26" s="4">
        <v>270575.86</v>
      </c>
      <c r="T26" s="5"/>
      <c r="U26" s="6"/>
    </row>
    <row r="27" spans="2:21" s="1" customFormat="1">
      <c r="B27" s="9">
        <f t="shared" si="2"/>
        <v>590045.61</v>
      </c>
      <c r="C27" s="22">
        <f>IF(SUM(G27:G$302)&gt;0,(($M$1+$E$8)*((1+F27)^SUM(H27:H$302)))+D27,0)</f>
        <v>600242.30335389893</v>
      </c>
      <c r="D27" s="23">
        <f t="shared" si="0"/>
        <v>10196.693353901181</v>
      </c>
      <c r="E27" s="9" t="str">
        <f>IF(T27&gt;0,(T27/((1+F28)^SUM(H27:H$302))),"0")</f>
        <v>0</v>
      </c>
      <c r="F27" s="9">
        <f>IF( SUM(H27:H$302)&gt;0, (B27/(SUM(G$9:G$302)+SUM(E27:E$302)))^(1/SUM(H27:H$302))-1,0)</f>
        <v>3.3766200933933455E-3</v>
      </c>
      <c r="G27" s="9">
        <f t="shared" si="1"/>
        <v>0</v>
      </c>
      <c r="H27" s="9">
        <f t="shared" si="3"/>
        <v>1</v>
      </c>
      <c r="I27" s="9"/>
      <c r="J27" s="9">
        <f t="shared" si="4"/>
        <v>-1.1821833927623482E-2</v>
      </c>
      <c r="K27" s="2">
        <v>675974572</v>
      </c>
      <c r="L27" s="2" t="s">
        <v>43</v>
      </c>
      <c r="M27" s="2" t="s">
        <v>44</v>
      </c>
      <c r="N27" s="2" t="s">
        <v>45</v>
      </c>
      <c r="O27" s="2" t="s">
        <v>46</v>
      </c>
      <c r="P27" s="2" t="s">
        <v>6</v>
      </c>
      <c r="Q27" s="3">
        <v>41516</v>
      </c>
      <c r="R27" s="4">
        <v>590045.61</v>
      </c>
      <c r="S27" s="4">
        <v>270573.56</v>
      </c>
      <c r="T27" s="5"/>
      <c r="U27" s="6"/>
    </row>
    <row r="28" spans="2:21" s="1" customFormat="1">
      <c r="B28" s="9">
        <f t="shared" si="2"/>
        <v>597104.48</v>
      </c>
      <c r="C28" s="22">
        <f>IF(SUM(G28:G$302)&gt;0,(($M$1+$E$8)*((1+F28)^SUM(H28:H$302)))+D28,0)</f>
        <v>607423.15906415205</v>
      </c>
      <c r="D28" s="23">
        <f t="shared" si="0"/>
        <v>10318.679064150007</v>
      </c>
      <c r="E28" s="9" t="str">
        <f>IF(T28&gt;0,(T28/((1+F29)^SUM(H28:H$302))),"0")</f>
        <v>0</v>
      </c>
      <c r="F28" s="9">
        <f>IF( SUM(H28:H$302)&gt;0, (B28/(SUM(G$9:G$302)+SUM(E28:E$302)))^(1/SUM(H28:H$302))-1,0)</f>
        <v>3.779720453717772E-3</v>
      </c>
      <c r="G28" s="9">
        <f t="shared" si="1"/>
        <v>0</v>
      </c>
      <c r="H28" s="9">
        <f t="shared" si="3"/>
        <v>1</v>
      </c>
      <c r="I28" s="9"/>
      <c r="J28" s="9">
        <f t="shared" si="4"/>
        <v>3.1867906415000702E-2</v>
      </c>
      <c r="K28" s="2">
        <v>675974572</v>
      </c>
      <c r="L28" s="2" t="s">
        <v>43</v>
      </c>
      <c r="M28" s="2" t="s">
        <v>44</v>
      </c>
      <c r="N28" s="2" t="s">
        <v>45</v>
      </c>
      <c r="O28" s="2" t="s">
        <v>46</v>
      </c>
      <c r="P28" s="2" t="s">
        <v>6</v>
      </c>
      <c r="Q28" s="3">
        <v>41486</v>
      </c>
      <c r="R28" s="4">
        <v>597104.48</v>
      </c>
      <c r="S28" s="4">
        <v>270571.33</v>
      </c>
      <c r="T28" s="5"/>
      <c r="U28" s="6"/>
    </row>
    <row r="29" spans="2:21" s="1" customFormat="1">
      <c r="B29" s="9">
        <f t="shared" si="2"/>
        <v>578663.68000000005</v>
      </c>
      <c r="C29" s="22">
        <f>IF(SUM(G29:G$302)&gt;0,(($M$1+$E$8)*((1+F29)^SUM(H29:H$302)))+D29,0)</f>
        <v>588663.67999999819</v>
      </c>
      <c r="D29" s="23">
        <f t="shared" si="0"/>
        <v>10000</v>
      </c>
      <c r="E29" s="9" t="str">
        <f>IF(T29&gt;0,(T29/((1+F30)^SUM(H29:H$302))),"0")</f>
        <v>0</v>
      </c>
      <c r="F29" s="9">
        <f>IF( SUM(H29:H$302)&gt;0, (B29/(SUM(G$9:G$302)+SUM(E29:E$302)))^(1/SUM(H29:H$302))-1,0)</f>
        <v>3.0312866705768382E-3</v>
      </c>
      <c r="G29" s="9">
        <f t="shared" si="1"/>
        <v>0</v>
      </c>
      <c r="H29" s="9">
        <f t="shared" si="3"/>
        <v>1</v>
      </c>
      <c r="I29" s="9"/>
      <c r="J29" s="9">
        <f t="shared" si="4"/>
        <v>-1.2299950236387747E-2</v>
      </c>
      <c r="K29" s="2">
        <v>675974572</v>
      </c>
      <c r="L29" s="2" t="s">
        <v>43</v>
      </c>
      <c r="M29" s="2" t="s">
        <v>44</v>
      </c>
      <c r="N29" s="2" t="s">
        <v>45</v>
      </c>
      <c r="O29" s="2" t="s">
        <v>46</v>
      </c>
      <c r="P29" s="2" t="s">
        <v>6</v>
      </c>
      <c r="Q29" s="3">
        <v>41453</v>
      </c>
      <c r="R29" s="4">
        <v>578663.68000000005</v>
      </c>
      <c r="S29" s="4">
        <v>272752.78999999998</v>
      </c>
      <c r="T29" s="5"/>
      <c r="U29" s="6">
        <v>-10000</v>
      </c>
    </row>
    <row r="30" spans="2:21" s="1" customFormat="1">
      <c r="B30" s="9">
        <f t="shared" si="2"/>
        <v>585869.85</v>
      </c>
      <c r="C30" s="22">
        <f>IF(SUM(G30:G$302)&gt;0,(($M$1+$E$8)*((1+F30)^SUM(H30:H$302)))+D30,0)</f>
        <v>585869.85000000172</v>
      </c>
      <c r="D30" s="23">
        <f t="shared" si="0"/>
        <v>0</v>
      </c>
      <c r="E30" s="9" t="str">
        <f>IF(T30&gt;0,(T30/((1+F31)^SUM(H30:H$302))),"0")</f>
        <v>0</v>
      </c>
      <c r="F30" s="9">
        <f>IF( SUM(H30:H$302)&gt;0, (B30/(SUM(G$9:G$302)+SUM(E30:E$302)))^(1/SUM(H30:H$302))-1,0)</f>
        <v>3.4605344078360023E-3</v>
      </c>
      <c r="G30" s="9">
        <f t="shared" si="1"/>
        <v>0</v>
      </c>
      <c r="H30" s="9">
        <f t="shared" si="3"/>
        <v>1</v>
      </c>
      <c r="I30" s="9"/>
      <c r="J30" s="9">
        <f t="shared" si="4"/>
        <v>1.6692630192160607E-2</v>
      </c>
      <c r="K30" s="2">
        <v>675974572</v>
      </c>
      <c r="L30" s="2" t="s">
        <v>43</v>
      </c>
      <c r="M30" s="2" t="s">
        <v>44</v>
      </c>
      <c r="N30" s="2" t="s">
        <v>45</v>
      </c>
      <c r="O30" s="2" t="s">
        <v>46</v>
      </c>
      <c r="P30" s="2" t="s">
        <v>6</v>
      </c>
      <c r="Q30" s="3">
        <v>41425</v>
      </c>
      <c r="R30" s="4">
        <v>585869.85</v>
      </c>
      <c r="S30" s="4">
        <v>272593.19</v>
      </c>
      <c r="T30" s="5"/>
      <c r="U30" s="6"/>
    </row>
    <row r="31" spans="2:21" s="1" customFormat="1">
      <c r="B31" s="9">
        <f t="shared" si="2"/>
        <v>576250.71</v>
      </c>
      <c r="C31" s="22">
        <f>IF(SUM(G31:G$302)&gt;0,(($M$1+$E$8)*((1+F31)^SUM(H31:H$302)))+D31,0)</f>
        <v>576250.70999999892</v>
      </c>
      <c r="D31" s="23">
        <f t="shared" si="0"/>
        <v>0</v>
      </c>
      <c r="E31" s="9" t="str">
        <f>IF(T31&gt;0,(T31/((1+F32)^SUM(H31:H$302))),"0")</f>
        <v>0</v>
      </c>
      <c r="F31" s="9">
        <f>IF( SUM(H31:H$302)&gt;0, (B31/(SUM(G$9:G$302)+SUM(E31:E$302)))^(1/SUM(H31:H$302))-1,0)</f>
        <v>3.0850157479602736E-3</v>
      </c>
      <c r="G31" s="9">
        <f t="shared" si="1"/>
        <v>0</v>
      </c>
      <c r="H31" s="9">
        <f t="shared" si="3"/>
        <v>1</v>
      </c>
      <c r="I31" s="9"/>
      <c r="J31" s="9">
        <f t="shared" si="4"/>
        <v>2.3152405647176355E-2</v>
      </c>
      <c r="K31" s="2">
        <v>675974572</v>
      </c>
      <c r="L31" s="2" t="s">
        <v>43</v>
      </c>
      <c r="M31" s="2" t="s">
        <v>44</v>
      </c>
      <c r="N31" s="2" t="s">
        <v>45</v>
      </c>
      <c r="O31" s="2" t="s">
        <v>46</v>
      </c>
      <c r="P31" s="2" t="s">
        <v>6</v>
      </c>
      <c r="Q31" s="3">
        <v>41394</v>
      </c>
      <c r="R31" s="4">
        <v>576250.71</v>
      </c>
      <c r="S31" s="4">
        <v>10805.95</v>
      </c>
      <c r="T31" s="5"/>
      <c r="U31" s="6"/>
    </row>
    <row r="32" spans="2:21" s="1" customFormat="1">
      <c r="B32" s="9">
        <f t="shared" si="2"/>
        <v>563211.02</v>
      </c>
      <c r="C32" s="22">
        <f>IF(SUM(G32:G$302)&gt;0,(($M$1+$E$8)*((1+F32)^SUM(H32:H$302)))+D32,0)</f>
        <v>563211.01999999839</v>
      </c>
      <c r="D32" s="23">
        <f t="shared" si="0"/>
        <v>0</v>
      </c>
      <c r="E32" s="9" t="str">
        <f>IF(T32&gt;0,(T32/((1+F33)^SUM(H32:H$302))),"0")</f>
        <v>0</v>
      </c>
      <c r="F32" s="9">
        <f>IF( SUM(H32:H$302)&gt;0, (B32/(SUM(G$9:G$302)+SUM(E32:E$302)))^(1/SUM(H32:H$302))-1,0)</f>
        <v>2.5007948661630586E-3</v>
      </c>
      <c r="G32" s="9">
        <f t="shared" si="1"/>
        <v>0</v>
      </c>
      <c r="H32" s="9">
        <f t="shared" si="3"/>
        <v>1</v>
      </c>
      <c r="I32" s="9"/>
      <c r="J32" s="9">
        <f t="shared" si="4"/>
        <v>2.7659014302700902E-2</v>
      </c>
      <c r="K32" s="2">
        <v>675974572</v>
      </c>
      <c r="L32" s="2" t="s">
        <v>43</v>
      </c>
      <c r="M32" s="2" t="s">
        <v>44</v>
      </c>
      <c r="N32" s="2" t="s">
        <v>45</v>
      </c>
      <c r="O32" s="2" t="s">
        <v>46</v>
      </c>
      <c r="P32" s="2" t="s">
        <v>6</v>
      </c>
      <c r="Q32" s="3">
        <v>41361</v>
      </c>
      <c r="R32" s="4">
        <v>563211.02</v>
      </c>
      <c r="S32" s="4">
        <v>12056.64</v>
      </c>
      <c r="T32" s="5"/>
      <c r="U32" s="6"/>
    </row>
    <row r="33" spans="2:21" s="1" customFormat="1">
      <c r="B33" s="9">
        <f t="shared" si="2"/>
        <v>548052.43000000005</v>
      </c>
      <c r="C33" s="22">
        <f>IF(SUM(G33:G$302)&gt;0,(($M$1+$E$8)*((1+F33)^SUM(H33:H$302)))+D33,0)</f>
        <v>548052.43000000087</v>
      </c>
      <c r="D33" s="23">
        <f t="shared" si="0"/>
        <v>0</v>
      </c>
      <c r="E33" s="9" t="str">
        <f>IF(T33&gt;0,(T33/((1+F34)^SUM(H33:H$302))),"0")</f>
        <v>0</v>
      </c>
      <c r="F33" s="9">
        <f>IF( SUM(H33:H$302)&gt;0, (B33/(SUM(G$9:G$302)+SUM(E33:E$302)))^(1/SUM(H33:H$302))-1,0)</f>
        <v>1.7481162051280474E-3</v>
      </c>
      <c r="G33" s="9">
        <f t="shared" si="1"/>
        <v>0</v>
      </c>
      <c r="H33" s="9">
        <f t="shared" si="3"/>
        <v>1</v>
      </c>
      <c r="I33" s="9"/>
      <c r="J33" s="9">
        <f t="shared" si="4"/>
        <v>-6.5818961860131253E-4</v>
      </c>
      <c r="K33" s="2">
        <v>675974572</v>
      </c>
      <c r="L33" s="2" t="s">
        <v>43</v>
      </c>
      <c r="M33" s="2" t="s">
        <v>44</v>
      </c>
      <c r="N33" s="2" t="s">
        <v>45</v>
      </c>
      <c r="O33" s="2" t="s">
        <v>46</v>
      </c>
      <c r="P33" s="2" t="s">
        <v>6</v>
      </c>
      <c r="Q33" s="3">
        <v>41333</v>
      </c>
      <c r="R33" s="4">
        <v>548052.43000000005</v>
      </c>
      <c r="S33" s="4">
        <v>10299.049999999999</v>
      </c>
      <c r="T33" s="5"/>
      <c r="U33" s="6"/>
    </row>
    <row r="34" spans="2:21" s="1" customFormat="1">
      <c r="B34" s="9">
        <f t="shared" si="2"/>
        <v>548413.39</v>
      </c>
      <c r="C34" s="22">
        <f>IF(SUM(G34:G$302)&gt;0,(($M$1+$E$8)*((1+F34)^SUM(H34:H$302)))+D34,0)</f>
        <v>548413.39000000095</v>
      </c>
      <c r="D34" s="23">
        <f t="shared" si="0"/>
        <v>0</v>
      </c>
      <c r="E34" s="9" t="str">
        <f>IF(T34&gt;0,(T34/((1+F35)^SUM(H34:H$302))),"0")</f>
        <v>0</v>
      </c>
      <c r="F34" s="9">
        <f>IF( SUM(H34:H$302)&gt;0, (B34/(SUM(G$9:G$302)+SUM(E34:E$302)))^(1/SUM(H34:H$302))-1,0)</f>
        <v>1.8234065519187048E-3</v>
      </c>
      <c r="G34" s="9">
        <f t="shared" si="1"/>
        <v>0</v>
      </c>
      <c r="H34" s="9">
        <f t="shared" si="3"/>
        <v>1</v>
      </c>
      <c r="I34" s="9"/>
      <c r="J34" s="9">
        <f t="shared" si="4"/>
        <v>3.0122998829719583E-2</v>
      </c>
      <c r="K34" s="2">
        <v>675974572</v>
      </c>
      <c r="L34" s="2" t="s">
        <v>43</v>
      </c>
      <c r="M34" s="2" t="s">
        <v>44</v>
      </c>
      <c r="N34" s="2" t="s">
        <v>45</v>
      </c>
      <c r="O34" s="2" t="s">
        <v>46</v>
      </c>
      <c r="P34" s="2" t="s">
        <v>6</v>
      </c>
      <c r="Q34" s="3">
        <v>41305</v>
      </c>
      <c r="R34" s="4">
        <v>548413.39</v>
      </c>
      <c r="S34" s="4">
        <v>9405.61</v>
      </c>
      <c r="T34" s="5"/>
      <c r="U34" s="6"/>
    </row>
    <row r="35" spans="2:21" s="1" customFormat="1">
      <c r="B35" s="9">
        <f t="shared" si="2"/>
        <v>532376.61</v>
      </c>
      <c r="C35" s="22">
        <f>IF(SUM(G35:G$302)&gt;0,(($M$1+$E$8)*((1+F35)^SUM(H35:H$302)))+D35,0)</f>
        <v>532376.6100000008</v>
      </c>
      <c r="D35" s="23">
        <f t="shared" si="0"/>
        <v>0</v>
      </c>
      <c r="E35" s="9" t="str">
        <f>IF(T35&gt;0,(T35/((1+F36)^SUM(H35:H$302))),"0")</f>
        <v>0</v>
      </c>
      <c r="F35" s="9">
        <f>IF( SUM(H35:H$302)&gt;0, (B35/(SUM(G$9:G$302)+SUM(E35:E$302)))^(1/SUM(H35:H$302))-1,0)</f>
        <v>9.235767444137899E-4</v>
      </c>
      <c r="G35" s="9">
        <f t="shared" si="1"/>
        <v>0</v>
      </c>
      <c r="H35" s="9">
        <f t="shared" si="3"/>
        <v>1</v>
      </c>
      <c r="I35" s="9"/>
      <c r="J35" s="9">
        <f t="shared" si="4"/>
        <v>2.0360400073981211E-2</v>
      </c>
      <c r="K35" s="2">
        <v>675974572</v>
      </c>
      <c r="L35" s="2" t="s">
        <v>43</v>
      </c>
      <c r="M35" s="2" t="s">
        <v>44</v>
      </c>
      <c r="N35" s="2" t="s">
        <v>45</v>
      </c>
      <c r="O35" s="2" t="s">
        <v>46</v>
      </c>
      <c r="P35" s="2" t="s">
        <v>6</v>
      </c>
      <c r="Q35" s="3">
        <v>41274</v>
      </c>
      <c r="R35" s="4">
        <v>532376.61</v>
      </c>
      <c r="S35" s="4">
        <v>149949.20000000001</v>
      </c>
      <c r="T35" s="5"/>
      <c r="U35" s="6"/>
    </row>
    <row r="36" spans="2:21" s="1" customFormat="1">
      <c r="B36" s="9">
        <f t="shared" si="2"/>
        <v>521753.5</v>
      </c>
      <c r="C36" s="22">
        <f>IF(SUM(G36:G$302)&gt;0,(($M$1+$E$8)*((1+F36)^SUM(H36:H$302)))+D36,0)</f>
        <v>521753.50000000023</v>
      </c>
      <c r="D36" s="23">
        <f t="shared" si="0"/>
        <v>0</v>
      </c>
      <c r="E36" s="9" t="str">
        <f>IF(T36&gt;0,(T36/((1+F37)^SUM(H36:H$302))),"0")</f>
        <v>0</v>
      </c>
      <c r="F36" s="9">
        <f>IF( SUM(H36:H$302)&gt;0, (B36/(SUM(G$9:G$302)+SUM(E36:E$302)))^(1/SUM(H36:H$302))-1,0)</f>
        <v>2.820986993667951E-4</v>
      </c>
      <c r="G36" s="9">
        <f t="shared" si="1"/>
        <v>0</v>
      </c>
      <c r="H36" s="9">
        <f t="shared" si="3"/>
        <v>1</v>
      </c>
      <c r="I36" s="9"/>
      <c r="J36" s="9">
        <f t="shared" si="4"/>
        <v>-1.1616024333158892E-2</v>
      </c>
      <c r="K36" s="2">
        <v>675974572</v>
      </c>
      <c r="L36" s="2" t="s">
        <v>43</v>
      </c>
      <c r="M36" s="2" t="s">
        <v>44</v>
      </c>
      <c r="N36" s="2" t="s">
        <v>45</v>
      </c>
      <c r="O36" s="2" t="s">
        <v>46</v>
      </c>
      <c r="P36" s="2" t="s">
        <v>6</v>
      </c>
      <c r="Q36" s="3">
        <v>41243</v>
      </c>
      <c r="R36" s="4">
        <v>521753.5</v>
      </c>
      <c r="S36" s="4">
        <v>148327.43</v>
      </c>
      <c r="T36" s="5"/>
      <c r="U36" s="6"/>
    </row>
    <row r="37" spans="2:21" s="1" customFormat="1">
      <c r="B37" s="9">
        <f t="shared" si="2"/>
        <v>527885.43000000005</v>
      </c>
      <c r="C37" s="22">
        <f>IF(SUM(G37:G$302)&gt;0,(($M$1+$E$8)*((1+F37)^SUM(H37:H$302)))+D37,0)</f>
        <v>527885.43000000087</v>
      </c>
      <c r="D37" s="23">
        <f t="shared" si="0"/>
        <v>0</v>
      </c>
      <c r="E37" s="9" t="str">
        <f>IF(T37&gt;0,(T37/((1+F38)^SUM(H37:H$302))),"0")</f>
        <v>0</v>
      </c>
      <c r="F37" s="9">
        <f>IF( SUM(H37:H$302)&gt;0, (B37/(SUM(G$9:G$302)+SUM(E37:E$302)))^(1/SUM(H37:H$302))-1,0)</f>
        <v>6.9492358574030355E-4</v>
      </c>
      <c r="G37" s="9">
        <f t="shared" si="1"/>
        <v>0</v>
      </c>
      <c r="H37" s="9">
        <f t="shared" si="3"/>
        <v>1</v>
      </c>
      <c r="I37" s="9"/>
      <c r="J37" s="9">
        <f t="shared" si="4"/>
        <v>-8.7828507001566081E-3</v>
      </c>
      <c r="K37" s="2">
        <v>675974572</v>
      </c>
      <c r="L37" s="2" t="s">
        <v>43</v>
      </c>
      <c r="M37" s="2" t="s">
        <v>44</v>
      </c>
      <c r="N37" s="2" t="s">
        <v>45</v>
      </c>
      <c r="O37" s="2" t="s">
        <v>46</v>
      </c>
      <c r="P37" s="2" t="s">
        <v>6</v>
      </c>
      <c r="Q37" s="3">
        <v>41213</v>
      </c>
      <c r="R37" s="4">
        <v>527885.43000000005</v>
      </c>
      <c r="S37" s="4">
        <v>290636.2</v>
      </c>
      <c r="T37" s="5"/>
      <c r="U37" s="6"/>
    </row>
    <row r="38" spans="2:21" s="1" customFormat="1">
      <c r="B38" s="9">
        <f t="shared" si="2"/>
        <v>532562.85</v>
      </c>
      <c r="C38" s="22">
        <f>IF(SUM(G38:G$302)&gt;0,(($M$1+$E$8)*((1+F38)^SUM(H38:H$302)))+D38,0)</f>
        <v>532562.85000000044</v>
      </c>
      <c r="D38" s="23">
        <f t="shared" si="0"/>
        <v>0</v>
      </c>
      <c r="E38" s="9" t="str">
        <f>IF(T38&gt;0,(T38/((1+F39)^SUM(H38:H$302))),"0")</f>
        <v>0</v>
      </c>
      <c r="F38" s="9">
        <f>IF( SUM(H38:H$302)&gt;0, (B38/(SUM(G$9:G$302)+SUM(E38:E$302)))^(1/SUM(H38:H$302))-1,0)</f>
        <v>1.035086481552705E-3</v>
      </c>
      <c r="G38" s="9">
        <f t="shared" si="1"/>
        <v>0</v>
      </c>
      <c r="H38" s="9">
        <f t="shared" si="3"/>
        <v>1</v>
      </c>
      <c r="I38" s="9"/>
      <c r="J38" s="9">
        <f t="shared" si="4"/>
        <v>1.5132940512128989E-2</v>
      </c>
      <c r="K38" s="2">
        <v>675974572</v>
      </c>
      <c r="L38" s="2" t="s">
        <v>43</v>
      </c>
      <c r="M38" s="2" t="s">
        <v>44</v>
      </c>
      <c r="N38" s="2" t="s">
        <v>45</v>
      </c>
      <c r="O38" s="2" t="s">
        <v>46</v>
      </c>
      <c r="P38" s="2" t="s">
        <v>6</v>
      </c>
      <c r="Q38" s="3">
        <v>41180</v>
      </c>
      <c r="R38" s="4">
        <v>532562.85</v>
      </c>
      <c r="S38" s="4">
        <v>292628.46000000002</v>
      </c>
      <c r="T38" s="5"/>
      <c r="U38" s="6"/>
    </row>
    <row r="39" spans="2:21" s="1" customFormat="1">
      <c r="B39" s="9">
        <f t="shared" si="2"/>
        <v>524623.75</v>
      </c>
      <c r="C39" s="22">
        <f>IF(SUM(G39:G$302)&gt;0,(($M$1+$E$8)*((1+F39)^SUM(H39:H$302)))+D39,0)</f>
        <v>524623.75000000244</v>
      </c>
      <c r="D39" s="23">
        <f t="shared" si="0"/>
        <v>0</v>
      </c>
      <c r="E39" s="9" t="str">
        <f>IF(T39&gt;0,(T39/((1+F40)^SUM(H39:H$302))),"0")</f>
        <v>0</v>
      </c>
      <c r="F39" s="9">
        <f>IF( SUM(H39:H$302)&gt;0, (B39/(SUM(G$9:G$302)+SUM(E39:E$302)))^(1/SUM(H39:H$302))-1,0)</f>
        <v>5.1672057924001535E-4</v>
      </c>
      <c r="G39" s="9">
        <f t="shared" si="1"/>
        <v>0</v>
      </c>
      <c r="H39" s="9">
        <f t="shared" si="3"/>
        <v>1</v>
      </c>
      <c r="I39" s="9"/>
      <c r="J39" s="9">
        <f t="shared" si="4"/>
        <v>1.3025809921978437E-2</v>
      </c>
      <c r="K39" s="2">
        <v>675974572</v>
      </c>
      <c r="L39" s="2" t="s">
        <v>43</v>
      </c>
      <c r="M39" s="2" t="s">
        <v>44</v>
      </c>
      <c r="N39" s="2" t="s">
        <v>45</v>
      </c>
      <c r="O39" s="2" t="s">
        <v>46</v>
      </c>
      <c r="P39" s="2" t="s">
        <v>6</v>
      </c>
      <c r="Q39" s="3">
        <v>41152</v>
      </c>
      <c r="R39" s="4">
        <v>524623.75</v>
      </c>
      <c r="S39" s="4">
        <v>212608.55</v>
      </c>
      <c r="T39" s="5"/>
      <c r="U39" s="6"/>
    </row>
    <row r="40" spans="2:21" s="1" customFormat="1">
      <c r="B40" s="9">
        <f t="shared" si="2"/>
        <v>517877.97</v>
      </c>
      <c r="C40" s="22">
        <f>IF(SUM(G40:G$302)&gt;0,(($M$1+$E$8)*((1+F40)^SUM(H40:H$302)))+D40,0)</f>
        <v>517877.97000000073</v>
      </c>
      <c r="D40" s="23">
        <f t="shared" si="0"/>
        <v>0</v>
      </c>
      <c r="E40" s="9" t="str">
        <f>IF(T40&gt;0,(T40/((1+F41)^SUM(H40:H$302))),"0")</f>
        <v>0</v>
      </c>
      <c r="F40" s="9">
        <f>IF( SUM(H40:H$302)&gt;0, (B40/(SUM(G$9:G$302)+SUM(E40:E$302)))^(1/SUM(H40:H$302))-1,0)</f>
        <v>3.869877715123593E-5</v>
      </c>
      <c r="G40" s="9">
        <f t="shared" si="1"/>
        <v>0</v>
      </c>
      <c r="H40" s="9">
        <f t="shared" si="3"/>
        <v>1</v>
      </c>
      <c r="I40" s="9"/>
      <c r="J40" s="9">
        <f t="shared" si="4"/>
        <v>1.0078177018240098E-2</v>
      </c>
      <c r="K40" s="2">
        <v>675974572</v>
      </c>
      <c r="L40" s="2" t="s">
        <v>43</v>
      </c>
      <c r="M40" s="2" t="s">
        <v>44</v>
      </c>
      <c r="N40" s="2" t="s">
        <v>45</v>
      </c>
      <c r="O40" s="2" t="s">
        <v>46</v>
      </c>
      <c r="P40" s="2" t="s">
        <v>6</v>
      </c>
      <c r="Q40" s="3">
        <v>41121</v>
      </c>
      <c r="R40" s="4">
        <v>517877.97</v>
      </c>
      <c r="S40" s="4">
        <v>181421.57</v>
      </c>
      <c r="T40" s="5"/>
      <c r="U40" s="6"/>
    </row>
    <row r="41" spans="2:21" s="1" customFormat="1">
      <c r="B41" s="9">
        <f t="shared" si="2"/>
        <v>512710.78</v>
      </c>
      <c r="C41" s="22">
        <f>IF(SUM(G41:G$302)&gt;0,(($M$1+$E$8)*((1+F41)^SUM(H41:H$302)))+D41,0)</f>
        <v>512710.78</v>
      </c>
      <c r="D41" s="23">
        <f t="shared" si="0"/>
        <v>0</v>
      </c>
      <c r="E41" s="9" t="str">
        <f>IF(T41&gt;0,(T41/((1+F42)^SUM(H41:H$302))),"0")</f>
        <v>0</v>
      </c>
      <c r="F41" s="9">
        <f>IF( SUM(H41:H$302)&gt;0, (B41/(SUM(G$9:G$302)+SUM(E41:E$302)))^(1/SUM(H41:H$302))-1,0)</f>
        <v>-3.6079818101131256E-4</v>
      </c>
      <c r="G41" s="9">
        <f t="shared" si="1"/>
        <v>0</v>
      </c>
      <c r="H41" s="9">
        <f t="shared" si="3"/>
        <v>1</v>
      </c>
      <c r="I41" s="9"/>
      <c r="J41" s="9">
        <f t="shared" si="4"/>
        <v>7.0660293207385205E-3</v>
      </c>
      <c r="K41" s="2">
        <v>675974572</v>
      </c>
      <c r="L41" s="2" t="s">
        <v>43</v>
      </c>
      <c r="M41" s="2" t="s">
        <v>44</v>
      </c>
      <c r="N41" s="2" t="s">
        <v>45</v>
      </c>
      <c r="O41" s="2" t="s">
        <v>46</v>
      </c>
      <c r="P41" s="2" t="s">
        <v>6</v>
      </c>
      <c r="Q41" s="3">
        <v>41089</v>
      </c>
      <c r="R41" s="4">
        <v>512710.78</v>
      </c>
      <c r="S41" s="4">
        <v>38754.089999999997</v>
      </c>
      <c r="T41" s="5"/>
      <c r="U41" s="6"/>
    </row>
    <row r="42" spans="2:21" s="1" customFormat="1">
      <c r="B42" s="9">
        <f t="shared" si="2"/>
        <v>509113.37</v>
      </c>
      <c r="C42" s="22">
        <f>IF(SUM(G42:G$302)&gt;0,(($M$1+$E$8)*((1+F42)^SUM(H42:H$302)))+D42,0)</f>
        <v>509113.37000000023</v>
      </c>
      <c r="D42" s="23">
        <f t="shared" si="0"/>
        <v>0</v>
      </c>
      <c r="E42" s="9" t="str">
        <f>IF(T42&gt;0,(T42/((1+F43)^SUM(H42:H$302))),"0")</f>
        <v>0</v>
      </c>
      <c r="F42" s="9">
        <f>IF( SUM(H42:H$302)&gt;0, (B42/(SUM(G$9:G$302)+SUM(E42:E$302)))^(1/SUM(H42:H$302))-1,0)</f>
        <v>-6.6905791518745428E-4</v>
      </c>
      <c r="G42" s="9">
        <f t="shared" si="1"/>
        <v>0</v>
      </c>
      <c r="H42" s="9">
        <f t="shared" si="3"/>
        <v>1</v>
      </c>
      <c r="I42" s="9"/>
      <c r="J42" s="9">
        <f t="shared" si="4"/>
        <v>-4.2180971342961504E-2</v>
      </c>
      <c r="K42" s="2">
        <v>675974572</v>
      </c>
      <c r="L42" s="2" t="s">
        <v>43</v>
      </c>
      <c r="M42" s="2" t="s">
        <v>44</v>
      </c>
      <c r="N42" s="2" t="s">
        <v>45</v>
      </c>
      <c r="O42" s="2" t="s">
        <v>46</v>
      </c>
      <c r="P42" s="2" t="s">
        <v>6</v>
      </c>
      <c r="Q42" s="3">
        <v>41060</v>
      </c>
      <c r="R42" s="4">
        <v>509113.37</v>
      </c>
      <c r="S42" s="4">
        <v>103113.96</v>
      </c>
      <c r="T42" s="7"/>
      <c r="U42" s="6"/>
    </row>
    <row r="43" spans="2:21" s="1" customFormat="1">
      <c r="B43" s="9">
        <f t="shared" si="2"/>
        <v>531533.99</v>
      </c>
      <c r="C43" s="22">
        <f>IF(SUM(G43:G$302)&gt;0,(($M$1+$E$8)*((1+F43)^SUM(H43:H$302)))+D43,0)</f>
        <v>531533.98999999976</v>
      </c>
      <c r="D43" s="23">
        <f t="shared" si="0"/>
        <v>0</v>
      </c>
      <c r="E43" s="9" t="str">
        <f>IF(T43&gt;0,(T43/((1+F44)^SUM(H43:H$302))),"0")</f>
        <v>0</v>
      </c>
      <c r="F43" s="9">
        <f>IF( SUM(H43:H$302)&gt;0, (B43/(SUM(G$9:G$302)+SUM(E43:E$302)))^(1/SUM(H43:H$302))-1,0)</f>
        <v>1.176067556183602E-3</v>
      </c>
      <c r="G43" s="9">
        <f t="shared" si="1"/>
        <v>0</v>
      </c>
      <c r="H43" s="9">
        <f t="shared" si="3"/>
        <v>1</v>
      </c>
      <c r="I43" s="9"/>
      <c r="J43" s="9">
        <f t="shared" si="4"/>
        <v>-1.3082972115091795E-2</v>
      </c>
      <c r="K43" s="2">
        <v>675974572</v>
      </c>
      <c r="L43" s="2" t="s">
        <v>43</v>
      </c>
      <c r="M43" s="2" t="s">
        <v>44</v>
      </c>
      <c r="N43" s="2" t="s">
        <v>45</v>
      </c>
      <c r="O43" s="2" t="s">
        <v>46</v>
      </c>
      <c r="P43" s="2" t="s">
        <v>6</v>
      </c>
      <c r="Q43" s="3">
        <v>41029</v>
      </c>
      <c r="R43" s="4">
        <v>531533.99</v>
      </c>
      <c r="S43" s="4">
        <v>101790.33</v>
      </c>
      <c r="T43" s="5"/>
      <c r="U43" s="6"/>
    </row>
    <row r="44" spans="2:21" s="1" customFormat="1">
      <c r="B44" s="9">
        <f t="shared" si="2"/>
        <v>538580.22</v>
      </c>
      <c r="C44" s="22">
        <f>IF(SUM(G44:G$302)&gt;0,(($M$1+$E$8)*((1+F44)^SUM(H44:H$302)))+D44,0)</f>
        <v>538580.21999999951</v>
      </c>
      <c r="D44" s="23">
        <f t="shared" si="0"/>
        <v>0</v>
      </c>
      <c r="E44" s="9" t="str">
        <f>IF(T44&gt;0,(T44/((1+F45)^SUM(H44:H$302))),"0")</f>
        <v>0</v>
      </c>
      <c r="F44" s="9">
        <f>IF( SUM(H44:H$302)&gt;0, (B44/(SUM(G$9:G$302)+SUM(E44:E$302)))^(1/SUM(H44:H$302))-1,0)</f>
        <v>1.8290783743022399E-3</v>
      </c>
      <c r="G44" s="9">
        <f t="shared" si="1"/>
        <v>0</v>
      </c>
      <c r="H44" s="9">
        <f t="shared" si="3"/>
        <v>1</v>
      </c>
      <c r="I44" s="9"/>
      <c r="J44" s="9">
        <f t="shared" si="4"/>
        <v>2.7218984161746063E-2</v>
      </c>
      <c r="K44" s="2">
        <v>675974572</v>
      </c>
      <c r="L44" s="2" t="s">
        <v>43</v>
      </c>
      <c r="M44" s="2" t="s">
        <v>44</v>
      </c>
      <c r="N44" s="2" t="s">
        <v>45</v>
      </c>
      <c r="O44" s="2" t="s">
        <v>46</v>
      </c>
      <c r="P44" s="2" t="s">
        <v>6</v>
      </c>
      <c r="Q44" s="3">
        <v>40998</v>
      </c>
      <c r="R44" s="4">
        <v>538580.22</v>
      </c>
      <c r="S44" s="4">
        <v>103302.44</v>
      </c>
      <c r="T44" s="5"/>
      <c r="U44" s="6"/>
    </row>
    <row r="45" spans="2:21" s="1" customFormat="1">
      <c r="B45" s="9">
        <f t="shared" si="2"/>
        <v>524309.06000000006</v>
      </c>
      <c r="C45" s="22">
        <f>IF(SUM(G45:G$302)&gt;0,(($M$1+$E$8)*((1+F45)^SUM(H45:H$302)))+D45,0)</f>
        <v>524309.05999999947</v>
      </c>
      <c r="D45" s="23">
        <f t="shared" si="0"/>
        <v>0</v>
      </c>
      <c r="E45" s="9" t="str">
        <f>IF(T45&gt;0,(T45/((1+F46)^SUM(H45:H$302))),"0")</f>
        <v>0</v>
      </c>
      <c r="F45" s="9">
        <f>IF( SUM(H45:H$302)&gt;0, (B45/(SUM(G$9:G$302)+SUM(E45:E$302)))^(1/SUM(H45:H$302))-1,0)</f>
        <v>6.3581313849891963E-4</v>
      </c>
      <c r="G45" s="9">
        <f t="shared" si="1"/>
        <v>0</v>
      </c>
      <c r="H45" s="9">
        <f t="shared" si="3"/>
        <v>1</v>
      </c>
      <c r="I45" s="9"/>
      <c r="J45" s="9">
        <f t="shared" si="4"/>
        <v>4.2331360936394002E-2</v>
      </c>
      <c r="K45" s="2">
        <v>675974572</v>
      </c>
      <c r="L45" s="2" t="s">
        <v>43</v>
      </c>
      <c r="M45" s="2" t="s">
        <v>44</v>
      </c>
      <c r="N45" s="2" t="s">
        <v>45</v>
      </c>
      <c r="O45" s="2" t="s">
        <v>46</v>
      </c>
      <c r="P45" s="2" t="s">
        <v>6</v>
      </c>
      <c r="Q45" s="3">
        <v>40968</v>
      </c>
      <c r="R45" s="4">
        <v>524309.06000000006</v>
      </c>
      <c r="S45" s="4">
        <v>15137.77</v>
      </c>
      <c r="T45" s="5"/>
      <c r="U45" s="6"/>
    </row>
    <row r="46" spans="2:21" s="1" customFormat="1">
      <c r="B46" s="9">
        <f t="shared" si="2"/>
        <v>503015.72</v>
      </c>
      <c r="C46" s="22">
        <f>IF(SUM(G46:G$302)&gt;0,(($M$1+$E$8)*((1+F46)^SUM(H46:H$302)))+D46,0)</f>
        <v>503015.7199999998</v>
      </c>
      <c r="D46" s="23">
        <f t="shared" si="0"/>
        <v>0</v>
      </c>
      <c r="E46" s="9" t="str">
        <f>IF(T46&gt;0,(T46/((1+F47)^SUM(H46:H$302))),"0")</f>
        <v>0</v>
      </c>
      <c r="F46" s="9">
        <f>IF( SUM(H46:H$302)&gt;0, (B46/(SUM(G$9:G$302)+SUM(E46:E$302)))^(1/SUM(H46:H$302))-1,0)</f>
        <v>-1.4046158285494492E-3</v>
      </c>
      <c r="G46" s="9">
        <f t="shared" si="1"/>
        <v>0</v>
      </c>
      <c r="H46" s="9">
        <f t="shared" si="3"/>
        <v>1</v>
      </c>
      <c r="I46" s="9"/>
      <c r="J46" s="9">
        <f t="shared" si="4"/>
        <v>7.5255461918623645E-2</v>
      </c>
      <c r="K46" s="2">
        <v>675974572</v>
      </c>
      <c r="L46" s="2" t="s">
        <v>43</v>
      </c>
      <c r="M46" s="2" t="s">
        <v>44</v>
      </c>
      <c r="N46" s="2" t="s">
        <v>45</v>
      </c>
      <c r="O46" s="2" t="s">
        <v>46</v>
      </c>
      <c r="P46" s="2" t="s">
        <v>6</v>
      </c>
      <c r="Q46" s="3">
        <v>40939</v>
      </c>
      <c r="R46" s="4">
        <v>503015.72</v>
      </c>
      <c r="S46" s="4">
        <v>16792.47</v>
      </c>
      <c r="T46" s="5"/>
      <c r="U46" s="6"/>
    </row>
    <row r="47" spans="2:21" s="1" customFormat="1">
      <c r="B47" s="9">
        <f t="shared" si="2"/>
        <v>467810.43</v>
      </c>
      <c r="C47" s="22">
        <f>IF(SUM(G47:G$302)&gt;0,(($M$1+$E$8)*((1+F47)^SUM(H47:H$302)))+D47,0)</f>
        <v>467810.4299999997</v>
      </c>
      <c r="D47" s="23">
        <f t="shared" si="0"/>
        <v>0</v>
      </c>
      <c r="E47" s="9">
        <f>IF(T47&gt;0,(T47/((1+F48)^SUM(H47:H$302))),"0")</f>
        <v>28688.249571305667</v>
      </c>
      <c r="F47" s="9">
        <f>IF( SUM(H47:H$302)&gt;0, (B47/(SUM(G$9:G$302)+SUM(E47:E$302)))^(1/SUM(H47:H$302))-1,0)</f>
        <v>-5.284426813640164E-3</v>
      </c>
      <c r="G47" s="9">
        <f t="shared" si="1"/>
        <v>0</v>
      </c>
      <c r="H47" s="9">
        <f t="shared" si="3"/>
        <v>1</v>
      </c>
      <c r="I47" s="9"/>
      <c r="J47" s="9">
        <f t="shared" si="4"/>
        <v>9.0620728638234116E-2</v>
      </c>
      <c r="K47" s="2">
        <v>675974572</v>
      </c>
      <c r="L47" s="2" t="s">
        <v>43</v>
      </c>
      <c r="M47" s="2" t="s">
        <v>44</v>
      </c>
      <c r="N47" s="2" t="s">
        <v>45</v>
      </c>
      <c r="O47" s="2" t="s">
        <v>46</v>
      </c>
      <c r="P47" s="2" t="s">
        <v>6</v>
      </c>
      <c r="Q47" s="3">
        <v>40907</v>
      </c>
      <c r="R47" s="4">
        <v>467810.43</v>
      </c>
      <c r="S47" s="4">
        <v>87851.43</v>
      </c>
      <c r="T47" s="7">
        <v>25000</v>
      </c>
      <c r="U47" s="6"/>
    </row>
    <row r="48" spans="2:21" s="1" customFormat="1">
      <c r="B48" s="9">
        <f t="shared" si="2"/>
        <v>428939.61</v>
      </c>
      <c r="C48" s="22">
        <f>IF(SUM(G48:G$302)&gt;0,(($M$1+$E$8)*((1+F48)^SUM(H48:H$302)))+D48,0)</f>
        <v>454121.33544605214</v>
      </c>
      <c r="D48" s="23">
        <f t="shared" si="0"/>
        <v>0</v>
      </c>
      <c r="E48" s="9" t="str">
        <f>IF(T48&gt;0,(T48/((1+F49)^SUM(H48:H$302))),"0")</f>
        <v>0</v>
      </c>
      <c r="F48" s="9">
        <f>IF( SUM(H48:H$302)&gt;0, (B48/(SUM(G$9:G$302)+SUM(E48:E$302)))^(1/SUM(H48:H$302))-1,0)</f>
        <v>-7.2165605347974671E-3</v>
      </c>
      <c r="G48" s="9">
        <f t="shared" si="1"/>
        <v>0</v>
      </c>
      <c r="H48" s="9">
        <f t="shared" si="3"/>
        <v>1</v>
      </c>
      <c r="I48" s="9"/>
      <c r="J48" s="9">
        <f t="shared" si="4"/>
        <v>-3.2879750953796028E-2</v>
      </c>
      <c r="K48" s="2">
        <v>675974572</v>
      </c>
      <c r="L48" s="2" t="s">
        <v>43</v>
      </c>
      <c r="M48" s="2" t="s">
        <v>44</v>
      </c>
      <c r="N48" s="2" t="s">
        <v>45</v>
      </c>
      <c r="O48" s="2" t="s">
        <v>46</v>
      </c>
      <c r="P48" s="2" t="s">
        <v>6</v>
      </c>
      <c r="Q48" s="3">
        <v>40877</v>
      </c>
      <c r="R48" s="4">
        <v>428939.61</v>
      </c>
      <c r="S48" s="4">
        <v>61450.89</v>
      </c>
      <c r="T48" s="5"/>
      <c r="U48" s="6"/>
    </row>
    <row r="49" spans="2:21" s="1" customFormat="1">
      <c r="B49" s="9">
        <f t="shared" si="2"/>
        <v>443522.52</v>
      </c>
      <c r="C49" s="22">
        <f>IF(SUM(G49:G$302)&gt;0,(($M$1+$E$8)*((1+F49)^SUM(H49:H$302)))+D49,0)</f>
        <v>469560.36324740027</v>
      </c>
      <c r="D49" s="23">
        <f t="shared" si="0"/>
        <v>0</v>
      </c>
      <c r="E49" s="9" t="str">
        <f>IF(T49&gt;0,(T49/((1+F50)^SUM(H49:H$302))),"0")</f>
        <v>0</v>
      </c>
      <c r="F49" s="9">
        <f>IF( SUM(H49:H$302)&gt;0, (B49/(SUM(G$9:G$302)+SUM(E49:E$302)))^(1/SUM(H49:H$302))-1,0)</f>
        <v>-5.6859281037835441E-3</v>
      </c>
      <c r="G49" s="9">
        <f t="shared" si="1"/>
        <v>0</v>
      </c>
      <c r="H49" s="9">
        <f t="shared" si="3"/>
        <v>1</v>
      </c>
      <c r="I49" s="9"/>
      <c r="J49" s="9">
        <f t="shared" si="4"/>
        <v>3.0879059272419962E-2</v>
      </c>
      <c r="K49" s="2">
        <v>675974572</v>
      </c>
      <c r="L49" s="2" t="s">
        <v>43</v>
      </c>
      <c r="M49" s="2" t="s">
        <v>44</v>
      </c>
      <c r="N49" s="2" t="s">
        <v>45</v>
      </c>
      <c r="O49" s="2" t="s">
        <v>46</v>
      </c>
      <c r="P49" s="2" t="s">
        <v>6</v>
      </c>
      <c r="Q49" s="3">
        <v>40847</v>
      </c>
      <c r="R49" s="4">
        <v>443522.52</v>
      </c>
      <c r="S49" s="4">
        <v>60114.44</v>
      </c>
      <c r="T49" s="5"/>
      <c r="U49" s="6"/>
    </row>
    <row r="50" spans="2:21" s="1" customFormat="1">
      <c r="B50" s="9">
        <f t="shared" si="2"/>
        <v>430237.2</v>
      </c>
      <c r="C50" s="22">
        <f>IF(SUM(G50:G$302)&gt;0,(($M$1+$E$8)*((1+F50)^SUM(H50:H$302)))+D50,0)</f>
        <v>455495.10296465782</v>
      </c>
      <c r="D50" s="23">
        <f t="shared" si="0"/>
        <v>0</v>
      </c>
      <c r="E50" s="9" t="str">
        <f>IF(T50&gt;0,(T50/((1+F51)^SUM(H50:H$302))),"0")</f>
        <v>0</v>
      </c>
      <c r="F50" s="9">
        <f>IF( SUM(H50:H$302)&gt;0, (B50/(SUM(G$9:G$302)+SUM(E50:E$302)))^(1/SUM(H50:H$302))-1,0)</f>
        <v>-7.9276913354443534E-3</v>
      </c>
      <c r="G50" s="9">
        <f t="shared" si="1"/>
        <v>0</v>
      </c>
      <c r="H50" s="9">
        <f t="shared" si="3"/>
        <v>1</v>
      </c>
      <c r="I50" s="9"/>
      <c r="J50" s="9">
        <f t="shared" si="4"/>
        <v>-3.7206534506380673E-2</v>
      </c>
      <c r="K50" s="2">
        <v>675974572</v>
      </c>
      <c r="L50" s="2" t="s">
        <v>43</v>
      </c>
      <c r="M50" s="2" t="s">
        <v>44</v>
      </c>
      <c r="N50" s="2" t="s">
        <v>45</v>
      </c>
      <c r="O50" s="2" t="s">
        <v>46</v>
      </c>
      <c r="P50" s="2" t="s">
        <v>6</v>
      </c>
      <c r="Q50" s="3">
        <v>40816</v>
      </c>
      <c r="R50" s="4">
        <v>430237.2</v>
      </c>
      <c r="S50" s="4">
        <v>112161.8</v>
      </c>
      <c r="T50" s="5"/>
      <c r="U50" s="6"/>
    </row>
    <row r="51" spans="2:21" s="1" customFormat="1">
      <c r="B51" s="9">
        <f t="shared" si="2"/>
        <v>446863.44</v>
      </c>
      <c r="C51" s="22">
        <f>IF(SUM(G51:G$302)&gt;0,(($M$1+$E$8)*((1+F51)^SUM(H51:H$302)))+D51,0)</f>
        <v>473097.41838674404</v>
      </c>
      <c r="D51" s="23">
        <f t="shared" si="0"/>
        <v>0</v>
      </c>
      <c r="E51" s="9" t="str">
        <f>IF(T51&gt;0,(T51/((1+F52)^SUM(H51:H$302))),"0")</f>
        <v>0</v>
      </c>
      <c r="F51" s="9">
        <f>IF( SUM(H51:H$302)&gt;0, (B51/(SUM(G$9:G$302)+SUM(E51:E$302)))^(1/SUM(H51:H$302))-1,0)</f>
        <v>-5.9444057426637498E-3</v>
      </c>
      <c r="G51" s="9">
        <f t="shared" si="1"/>
        <v>0</v>
      </c>
      <c r="H51" s="9">
        <f t="shared" si="3"/>
        <v>1</v>
      </c>
      <c r="I51" s="9"/>
      <c r="J51" s="9">
        <f t="shared" si="4"/>
        <v>-0.10599842907731827</v>
      </c>
      <c r="K51" s="2">
        <v>675974572</v>
      </c>
      <c r="L51" s="2" t="s">
        <v>43</v>
      </c>
      <c r="M51" s="2" t="s">
        <v>44</v>
      </c>
      <c r="N51" s="2" t="s">
        <v>45</v>
      </c>
      <c r="O51" s="2" t="s">
        <v>46</v>
      </c>
      <c r="P51" s="2" t="s">
        <v>6</v>
      </c>
      <c r="Q51" s="3">
        <v>40786</v>
      </c>
      <c r="R51" s="4">
        <v>446863.44</v>
      </c>
      <c r="S51" s="4">
        <v>112157.19</v>
      </c>
      <c r="T51" s="5"/>
      <c r="U51" s="6"/>
    </row>
    <row r="52" spans="2:21" s="1" customFormat="1">
      <c r="B52" s="9">
        <f t="shared" si="2"/>
        <v>499846.37</v>
      </c>
      <c r="C52" s="22">
        <f>IF(SUM(G52:G$302)&gt;0,(($M$1+$E$8)*((1+F52)^SUM(H52:H$302)))+D52,0)</f>
        <v>529190.81327616563</v>
      </c>
      <c r="D52" s="23">
        <f t="shared" si="0"/>
        <v>0</v>
      </c>
      <c r="E52" s="9" t="str">
        <f>IF(T52&gt;0,(T52/((1+F53)^SUM(H52:H$302))),"0")</f>
        <v>0</v>
      </c>
      <c r="F52" s="9">
        <f>IF( SUM(H52:H$302)&gt;0, (B52/(SUM(G$9:G$302)+SUM(E52:E$302)))^(1/SUM(H52:H$302))-1,0)</f>
        <v>1.6167044474821868E-3</v>
      </c>
      <c r="G52" s="9">
        <f t="shared" si="1"/>
        <v>0</v>
      </c>
      <c r="H52" s="9">
        <f t="shared" si="3"/>
        <v>1</v>
      </c>
      <c r="I52" s="9"/>
      <c r="J52" s="9">
        <f t="shared" si="4"/>
        <v>-3.7420068311030064E-2</v>
      </c>
      <c r="K52" s="2">
        <v>675974572</v>
      </c>
      <c r="L52" s="2" t="s">
        <v>43</v>
      </c>
      <c r="M52" s="2" t="s">
        <v>44</v>
      </c>
      <c r="N52" s="2" t="s">
        <v>45</v>
      </c>
      <c r="O52" s="2" t="s">
        <v>46</v>
      </c>
      <c r="P52" s="2" t="s">
        <v>6</v>
      </c>
      <c r="Q52" s="3">
        <v>40753</v>
      </c>
      <c r="R52" s="4">
        <v>499846.37</v>
      </c>
      <c r="S52" s="4">
        <v>27636.79</v>
      </c>
      <c r="T52" s="5"/>
      <c r="U52" s="6"/>
    </row>
    <row r="53" spans="2:21" s="1" customFormat="1">
      <c r="B53" s="9">
        <f t="shared" si="2"/>
        <v>519277.78</v>
      </c>
      <c r="C53" s="22">
        <f>IF(SUM(G53:G$302)&gt;0,(($M$1+$E$8)*((1+F53)^SUM(H53:H$302)))+D53,0)</f>
        <v>549762.98160261114</v>
      </c>
      <c r="D53" s="23">
        <f t="shared" si="0"/>
        <v>0</v>
      </c>
      <c r="E53" s="9" t="str">
        <f>IF(T53&gt;0,(T53/((1+F54)^SUM(H53:H$302))),"0")</f>
        <v>0</v>
      </c>
      <c r="F53" s="9">
        <f>IF( SUM(H53:H$302)&gt;0, (B53/(SUM(G$9:G$302)+SUM(E53:E$302)))^(1/SUM(H53:H$302))-1,0)</f>
        <v>4.6843030658574314E-3</v>
      </c>
      <c r="G53" s="9">
        <f t="shared" si="1"/>
        <v>0</v>
      </c>
      <c r="H53" s="9">
        <f t="shared" si="3"/>
        <v>1</v>
      </c>
      <c r="I53" s="9"/>
      <c r="J53" s="9">
        <f t="shared" si="4"/>
        <v>2.8266708617372682E-3</v>
      </c>
      <c r="K53" s="2">
        <v>675974572</v>
      </c>
      <c r="L53" s="2" t="s">
        <v>43</v>
      </c>
      <c r="M53" s="2" t="s">
        <v>44</v>
      </c>
      <c r="N53" s="2" t="s">
        <v>45</v>
      </c>
      <c r="O53" s="2" t="s">
        <v>46</v>
      </c>
      <c r="P53" s="2" t="s">
        <v>6</v>
      </c>
      <c r="Q53" s="3">
        <v>40724</v>
      </c>
      <c r="R53" s="4">
        <v>519277.78</v>
      </c>
      <c r="S53" s="4">
        <v>27995.18</v>
      </c>
      <c r="T53" s="5"/>
      <c r="U53" s="6"/>
    </row>
    <row r="54" spans="2:21" s="1" customFormat="1">
      <c r="B54" s="9">
        <f t="shared" si="2"/>
        <v>517814.09</v>
      </c>
      <c r="C54" s="22">
        <f>IF(SUM(G54:G$302)&gt;0,(($M$1+$E$8)*((1+F54)^SUM(H54:H$302)))+D54,0)</f>
        <v>548213.36286379001</v>
      </c>
      <c r="D54" s="23">
        <f t="shared" si="0"/>
        <v>0</v>
      </c>
      <c r="E54" s="9" t="str">
        <f>IF(T54&gt;0,(T54/((1+F55)^SUM(H54:H$302))),"0")</f>
        <v>0</v>
      </c>
      <c r="F54" s="9">
        <f>IF( SUM(H54:H$302)&gt;0, (B54/(SUM(G$9:G$302)+SUM(E54:E$302)))^(1/SUM(H54:H$302))-1,0)</f>
        <v>4.839260987800964E-3</v>
      </c>
      <c r="G54" s="9">
        <f t="shared" si="1"/>
        <v>0</v>
      </c>
      <c r="H54" s="9">
        <f t="shared" si="3"/>
        <v>1</v>
      </c>
      <c r="I54" s="9"/>
      <c r="J54" s="9">
        <f t="shared" si="4"/>
        <v>-7.003579253896719E-3</v>
      </c>
      <c r="K54" s="2">
        <v>675974572</v>
      </c>
      <c r="L54" s="2" t="s">
        <v>43</v>
      </c>
      <c r="M54" s="2" t="s">
        <v>44</v>
      </c>
      <c r="N54" s="2" t="s">
        <v>45</v>
      </c>
      <c r="O54" s="2" t="s">
        <v>46</v>
      </c>
      <c r="P54" s="2" t="s">
        <v>6</v>
      </c>
      <c r="Q54" s="3">
        <v>40694</v>
      </c>
      <c r="R54" s="4">
        <v>517814.09</v>
      </c>
      <c r="S54" s="4">
        <v>138919.59</v>
      </c>
      <c r="T54" s="5"/>
      <c r="U54" s="6"/>
    </row>
    <row r="55" spans="2:21" s="1" customFormat="1">
      <c r="B55" s="9">
        <f t="shared" si="2"/>
        <v>521466.22</v>
      </c>
      <c r="C55" s="22">
        <f>IF(SUM(G55:G$302)&gt;0,(($M$1+$E$8)*((1+F55)^SUM(H55:H$302)))+D55,0)</f>
        <v>552079.8981852124</v>
      </c>
      <c r="D55" s="23">
        <f t="shared" si="0"/>
        <v>0</v>
      </c>
      <c r="E55" s="9" t="str">
        <f>IF(T55&gt;0,(T55/((1+F56)^SUM(H55:H$302))),"0")</f>
        <v>0</v>
      </c>
      <c r="F55" s="9">
        <f>IF( SUM(H55:H$302)&gt;0, (B55/(SUM(G$9:G$302)+SUM(E55:E$302)))^(1/SUM(H55:H$302))-1,0)</f>
        <v>5.922861397933854E-3</v>
      </c>
      <c r="G55" s="9">
        <f t="shared" si="1"/>
        <v>0</v>
      </c>
      <c r="H55" s="9">
        <f t="shared" si="3"/>
        <v>1</v>
      </c>
      <c r="I55" s="9"/>
      <c r="J55" s="9">
        <f t="shared" si="4"/>
        <v>1.6482587256307024E-2</v>
      </c>
      <c r="K55" s="2">
        <v>675974572</v>
      </c>
      <c r="L55" s="2" t="s">
        <v>43</v>
      </c>
      <c r="M55" s="2" t="s">
        <v>44</v>
      </c>
      <c r="N55" s="2" t="s">
        <v>45</v>
      </c>
      <c r="O55" s="2" t="s">
        <v>46</v>
      </c>
      <c r="P55" s="2" t="s">
        <v>6</v>
      </c>
      <c r="Q55" s="3">
        <v>40662</v>
      </c>
      <c r="R55" s="4">
        <v>521466.22</v>
      </c>
      <c r="S55" s="4">
        <v>141545.44</v>
      </c>
      <c r="T55" s="5"/>
      <c r="U55" s="6"/>
    </row>
    <row r="56" spans="2:21" s="1" customFormat="1">
      <c r="B56" s="9">
        <f t="shared" si="2"/>
        <v>513010.48</v>
      </c>
      <c r="C56" s="22">
        <f>IF(SUM(G56:G$302)&gt;0,(($M$1+$E$8)*((1+F56)^SUM(H56:H$302)))+D56,0)</f>
        <v>543127.74769254832</v>
      </c>
      <c r="D56" s="23">
        <f t="shared" si="0"/>
        <v>0</v>
      </c>
      <c r="E56" s="9">
        <f>IF(T56&gt;0,(T56/((1+F57)^SUM(H56:H$302))),"0")</f>
        <v>67565.830208076644</v>
      </c>
      <c r="F56" s="9">
        <f>IF( SUM(H56:H$302)&gt;0, (B56/(SUM(G$9:G$302)+SUM(E56:E$302)))^(1/SUM(H56:H$302))-1,0)</f>
        <v>4.8729411912542542E-3</v>
      </c>
      <c r="G56" s="9">
        <f t="shared" si="1"/>
        <v>0</v>
      </c>
      <c r="H56" s="9">
        <f t="shared" si="3"/>
        <v>1</v>
      </c>
      <c r="I56" s="9"/>
      <c r="J56" s="9">
        <f t="shared" si="4"/>
        <v>0.18005969875968586</v>
      </c>
      <c r="K56" s="2">
        <v>675974572</v>
      </c>
      <c r="L56" s="2" t="s">
        <v>43</v>
      </c>
      <c r="M56" s="2" t="s">
        <v>44</v>
      </c>
      <c r="N56" s="2" t="s">
        <v>45</v>
      </c>
      <c r="O56" s="2" t="s">
        <v>46</v>
      </c>
      <c r="P56" s="2" t="s">
        <v>6</v>
      </c>
      <c r="Q56" s="3">
        <v>40633</v>
      </c>
      <c r="R56" s="4">
        <v>513010.48</v>
      </c>
      <c r="S56" s="4">
        <v>143122.54999999999</v>
      </c>
      <c r="T56" s="5">
        <v>70000</v>
      </c>
      <c r="U56" s="6"/>
    </row>
    <row r="57" spans="2:21" s="1" customFormat="1">
      <c r="B57" s="9">
        <f t="shared" si="2"/>
        <v>434732.65</v>
      </c>
      <c r="C57" s="22">
        <f>IF(SUM(G57:G$302)&gt;0,(($M$1+$E$8)*((1+F57)^SUM(H57:H$302)))+D57,0)</f>
        <v>534102.12072937074</v>
      </c>
      <c r="D57" s="23">
        <f t="shared" si="0"/>
        <v>0</v>
      </c>
      <c r="E57" s="9" t="str">
        <f>IF(T57&gt;0,(T57/((1+F58)^SUM(H57:H$302))),"0")</f>
        <v>0</v>
      </c>
      <c r="F57" s="9">
        <f>IF( SUM(H57:H$302)&gt;0, (B57/(SUM(G$9:G$302)+SUM(E57:E$302)))^(1/SUM(H57:H$302))-1,0)</f>
        <v>3.5455563762103459E-3</v>
      </c>
      <c r="G57" s="9">
        <f t="shared" si="1"/>
        <v>0</v>
      </c>
      <c r="H57" s="9">
        <f t="shared" si="3"/>
        <v>1</v>
      </c>
      <c r="I57" s="9"/>
      <c r="J57" s="9">
        <f t="shared" si="4"/>
        <v>7.0483923495736622E-3</v>
      </c>
      <c r="K57" s="2">
        <v>675974572</v>
      </c>
      <c r="L57" s="2" t="s">
        <v>43</v>
      </c>
      <c r="M57" s="2" t="s">
        <v>44</v>
      </c>
      <c r="N57" s="2" t="s">
        <v>45</v>
      </c>
      <c r="O57" s="2" t="s">
        <v>46</v>
      </c>
      <c r="P57" s="2" t="s">
        <v>6</v>
      </c>
      <c r="Q57" s="3">
        <v>40602</v>
      </c>
      <c r="R57" s="4">
        <v>434732.65</v>
      </c>
      <c r="S57" s="4">
        <v>109959.15</v>
      </c>
      <c r="T57" s="5"/>
      <c r="U57" s="6"/>
    </row>
    <row r="58" spans="2:21" s="1" customFormat="1">
      <c r="B58" s="9">
        <f t="shared" si="2"/>
        <v>431689.93</v>
      </c>
      <c r="C58" s="22">
        <f>IF(SUM(G58:G$302)&gt;0,(($M$1+$E$8)*((1+F58)^SUM(H58:H$302)))+D58,0)</f>
        <v>530363.90781900892</v>
      </c>
      <c r="D58" s="23">
        <f t="shared" si="0"/>
        <v>0</v>
      </c>
      <c r="E58" s="9" t="str">
        <f>IF(T58&gt;0,(T58/((1+F59)^SUM(H58:H$302))),"0")</f>
        <v>0</v>
      </c>
      <c r="F58" s="9">
        <f>IF( SUM(H58:H$302)&gt;0, (B58/(SUM(G$9:G$302)+SUM(E58:E$302)))^(1/SUM(H58:H$302))-1,0)</f>
        <v>3.1085594363366997E-3</v>
      </c>
      <c r="G58" s="9">
        <f t="shared" si="1"/>
        <v>0</v>
      </c>
      <c r="H58" s="9">
        <f t="shared" si="3"/>
        <v>1</v>
      </c>
      <c r="I58" s="9"/>
      <c r="J58" s="9">
        <f t="shared" si="4"/>
        <v>-4.0193612816588065E-3</v>
      </c>
      <c r="K58" s="2">
        <v>675974572</v>
      </c>
      <c r="L58" s="2" t="s">
        <v>43</v>
      </c>
      <c r="M58" s="2" t="s">
        <v>44</v>
      </c>
      <c r="N58" s="2" t="s">
        <v>45</v>
      </c>
      <c r="O58" s="2" t="s">
        <v>46</v>
      </c>
      <c r="P58" s="2" t="s">
        <v>6</v>
      </c>
      <c r="Q58" s="3">
        <v>40574</v>
      </c>
      <c r="R58" s="4">
        <v>431689.93</v>
      </c>
      <c r="S58" s="4">
        <v>6350.27</v>
      </c>
      <c r="T58" s="5"/>
      <c r="U58" s="6"/>
    </row>
    <row r="59" spans="2:21" s="1" customFormat="1">
      <c r="B59" s="9">
        <f t="shared" si="2"/>
        <v>433432.05</v>
      </c>
      <c r="C59" s="22">
        <f>IF(SUM(G59:G$302)&gt;0,(($M$1+$E$8)*((1+F59)^SUM(H59:H$302)))+D59,0)</f>
        <v>532504.2347223711</v>
      </c>
      <c r="D59" s="23">
        <f t="shared" si="0"/>
        <v>0</v>
      </c>
      <c r="E59" s="9" t="str">
        <f>IF(T59&gt;0,(T59/((1+F60)^SUM(H59:H$302))),"0")</f>
        <v>0</v>
      </c>
      <c r="F59" s="9">
        <f>IF( SUM(H59:H$302)&gt;0, (B59/(SUM(G$9:G$302)+SUM(E59:E$302)))^(1/SUM(H59:H$302))-1,0)</f>
        <v>4.1309896064580798E-3</v>
      </c>
      <c r="G59" s="9">
        <f t="shared" si="1"/>
        <v>0</v>
      </c>
      <c r="H59" s="9">
        <f t="shared" si="3"/>
        <v>1</v>
      </c>
      <c r="I59" s="9"/>
      <c r="J59" s="9">
        <f t="shared" si="4"/>
        <v>6.9355267163492718E-2</v>
      </c>
      <c r="K59" s="2">
        <v>675974572</v>
      </c>
      <c r="L59" s="2" t="s">
        <v>43</v>
      </c>
      <c r="M59" s="2" t="s">
        <v>44</v>
      </c>
      <c r="N59" s="2" t="s">
        <v>45</v>
      </c>
      <c r="O59" s="2" t="s">
        <v>46</v>
      </c>
      <c r="P59" s="2" t="s">
        <v>6</v>
      </c>
      <c r="Q59" s="3">
        <v>40543</v>
      </c>
      <c r="R59" s="4">
        <v>433432.05</v>
      </c>
      <c r="S59" s="4">
        <v>39426.49</v>
      </c>
      <c r="T59" s="7"/>
      <c r="U59" s="6"/>
    </row>
    <row r="60" spans="2:21" s="1" customFormat="1">
      <c r="B60" s="9">
        <f t="shared" si="2"/>
        <v>405320.91</v>
      </c>
      <c r="C60" s="22">
        <f>IF(SUM(G60:G$302)&gt;0,(($M$1+$E$8)*((1+F60)^SUM(H60:H$302)))+D60,0)</f>
        <v>497967.56145865325</v>
      </c>
      <c r="D60" s="23">
        <f t="shared" si="0"/>
        <v>0</v>
      </c>
      <c r="E60" s="9" t="str">
        <f>IF(T60&gt;0,(T60/((1+F61)^SUM(H60:H$302))),"0")</f>
        <v>0</v>
      </c>
      <c r="F60" s="9">
        <f>IF( SUM(H60:H$302)&gt;0, (B60/(SUM(G$9:G$302)+SUM(E60:E$302)))^(1/SUM(H60:H$302))-1,0)</f>
        <v>-6.3462021467054486E-3</v>
      </c>
      <c r="G60" s="9">
        <f t="shared" si="1"/>
        <v>0</v>
      </c>
      <c r="H60" s="9">
        <f t="shared" si="3"/>
        <v>1</v>
      </c>
      <c r="I60" s="9"/>
      <c r="J60" s="9">
        <f t="shared" si="4"/>
        <v>-1.6824007138076524E-2</v>
      </c>
      <c r="K60" s="2">
        <v>675974572</v>
      </c>
      <c r="L60" s="2" t="s">
        <v>43</v>
      </c>
      <c r="M60" s="2" t="s">
        <v>44</v>
      </c>
      <c r="N60" s="2" t="s">
        <v>45</v>
      </c>
      <c r="O60" s="2" t="s">
        <v>46</v>
      </c>
      <c r="P60" s="2" t="s">
        <v>6</v>
      </c>
      <c r="Q60" s="3">
        <v>40512</v>
      </c>
      <c r="R60" s="4">
        <v>405320.91</v>
      </c>
      <c r="S60" s="4">
        <v>114844.6</v>
      </c>
      <c r="T60" s="5"/>
      <c r="U60" s="6"/>
    </row>
    <row r="61" spans="2:21" s="1" customFormat="1">
      <c r="B61" s="9">
        <f t="shared" si="2"/>
        <v>412256.72</v>
      </c>
      <c r="C61" s="22">
        <f>IF(SUM(G61:G$302)&gt;0,(($M$1+$E$8)*((1+F61)^SUM(H61:H$302)))+D61,0)</f>
        <v>506488.73149264063</v>
      </c>
      <c r="D61" s="23">
        <f t="shared" si="0"/>
        <v>0</v>
      </c>
      <c r="E61" s="9" t="str">
        <f>IF(T61&gt;0,(T61/((1+F62)^SUM(H61:H$302))),"0")</f>
        <v>0</v>
      </c>
      <c r="F61" s="9">
        <f>IF( SUM(H61:H$302)&gt;0, (B61/(SUM(G$9:G$302)+SUM(E61:E$302)))^(1/SUM(H61:H$302))-1,0)</f>
        <v>-4.2372794850000783E-3</v>
      </c>
      <c r="G61" s="9">
        <f t="shared" si="1"/>
        <v>0</v>
      </c>
      <c r="H61" s="9">
        <f t="shared" si="3"/>
        <v>1</v>
      </c>
      <c r="I61" s="9"/>
      <c r="J61" s="9">
        <f t="shared" si="4"/>
        <v>-1.4699323161451838E-2</v>
      </c>
      <c r="K61" s="2">
        <v>675974572</v>
      </c>
      <c r="L61" s="2" t="s">
        <v>43</v>
      </c>
      <c r="M61" s="2" t="s">
        <v>44</v>
      </c>
      <c r="N61" s="2" t="s">
        <v>45</v>
      </c>
      <c r="O61" s="2" t="s">
        <v>46</v>
      </c>
      <c r="P61" s="2" t="s">
        <v>6</v>
      </c>
      <c r="Q61" s="3">
        <v>40480</v>
      </c>
      <c r="R61" s="4">
        <v>412256.72</v>
      </c>
      <c r="S61" s="4">
        <v>257931.88</v>
      </c>
      <c r="T61" s="5"/>
      <c r="U61" s="6"/>
    </row>
    <row r="62" spans="2:21" s="1" customFormat="1">
      <c r="B62" s="9">
        <f t="shared" si="2"/>
        <v>418407.02</v>
      </c>
      <c r="C62" s="22">
        <f>IF(SUM(G62:G$302)&gt;0,(($M$1+$E$8)*((1+F62)^SUM(H62:H$302)))+D62,0)</f>
        <v>514044.84275578562</v>
      </c>
      <c r="D62" s="23">
        <f t="shared" si="0"/>
        <v>0</v>
      </c>
      <c r="E62" s="9" t="str">
        <f>IF(T62&gt;0,(T62/((1+F63)^SUM(H62:H$302))),"0")</f>
        <v>0</v>
      </c>
      <c r="F62" s="9">
        <f>IF( SUM(H62:H$302)&gt;0, (B62/(SUM(G$9:G$302)+SUM(E62:E$302)))^(1/SUM(H62:H$302))-1,0)</f>
        <v>-1.604457043565044E-3</v>
      </c>
      <c r="G62" s="9">
        <f t="shared" si="1"/>
        <v>0</v>
      </c>
      <c r="H62" s="9">
        <f t="shared" si="3"/>
        <v>1</v>
      </c>
      <c r="I62" s="9"/>
      <c r="J62" s="9">
        <f t="shared" si="4"/>
        <v>-1.1197457364336638E-2</v>
      </c>
      <c r="K62" s="2">
        <v>675974572</v>
      </c>
      <c r="L62" s="2" t="s">
        <v>43</v>
      </c>
      <c r="M62" s="2" t="s">
        <v>44</v>
      </c>
      <c r="N62" s="2" t="s">
        <v>45</v>
      </c>
      <c r="O62" s="2" t="s">
        <v>46</v>
      </c>
      <c r="P62" s="2" t="s">
        <v>6</v>
      </c>
      <c r="Q62" s="3">
        <v>40451</v>
      </c>
      <c r="R62" s="4">
        <v>418407.02</v>
      </c>
      <c r="S62" s="4">
        <v>389455.72</v>
      </c>
      <c r="T62" s="5"/>
      <c r="U62" s="6"/>
    </row>
    <row r="63" spans="2:21" s="1" customFormat="1">
      <c r="B63" s="9">
        <f t="shared" si="2"/>
        <v>423145.17</v>
      </c>
      <c r="C63" s="22">
        <f>IF(SUM(G63:G$302)&gt;0,(($M$1+$E$8)*((1+F63)^SUM(H63:H$302)))+D63,0)</f>
        <v>519866.02035386552</v>
      </c>
      <c r="D63" s="23">
        <f t="shared" si="0"/>
        <v>0</v>
      </c>
      <c r="E63" s="9" t="str">
        <f>IF(T63&gt;0,(T63/((1+F64)^SUM(H63:H$302))),"0")</f>
        <v>0</v>
      </c>
      <c r="F63" s="9">
        <f>IF( SUM(H63:H$302)&gt;0, (B63/(SUM(G$9:G$302)+SUM(E63:E$302)))^(1/SUM(H63:H$302))-1,0)</f>
        <v>1.6138470495765667E-3</v>
      </c>
      <c r="G63" s="9">
        <f t="shared" si="1"/>
        <v>0</v>
      </c>
      <c r="H63" s="9">
        <f t="shared" si="3"/>
        <v>1</v>
      </c>
      <c r="I63" s="9"/>
      <c r="J63" s="9">
        <f t="shared" si="4"/>
        <v>8.95174530294085E-4</v>
      </c>
      <c r="K63" s="2">
        <v>675974572</v>
      </c>
      <c r="L63" s="2" t="s">
        <v>43</v>
      </c>
      <c r="M63" s="2" t="s">
        <v>44</v>
      </c>
      <c r="N63" s="2" t="s">
        <v>45</v>
      </c>
      <c r="O63" s="2" t="s">
        <v>46</v>
      </c>
      <c r="P63" s="2" t="s">
        <v>6</v>
      </c>
      <c r="Q63" s="3">
        <v>40421</v>
      </c>
      <c r="R63" s="4">
        <v>423145.17</v>
      </c>
      <c r="S63" s="4">
        <v>365259.27</v>
      </c>
      <c r="T63" s="5"/>
      <c r="U63" s="6"/>
    </row>
    <row r="64" spans="2:21" s="1" customFormat="1">
      <c r="B64" s="9">
        <f t="shared" si="2"/>
        <v>422766.72</v>
      </c>
      <c r="C64" s="22">
        <f>IF(SUM(G64:G$302)&gt;0,(($M$1+$E$8)*((1+F64)^SUM(H64:H$302)))+D64,0)</f>
        <v>519401.06574879948</v>
      </c>
      <c r="D64" s="23">
        <f t="shared" si="0"/>
        <v>0</v>
      </c>
      <c r="E64" s="9" t="str">
        <f>IF(T64&gt;0,(T64/((1+F65)^SUM(H64:H$302))),"0")</f>
        <v>0</v>
      </c>
      <c r="F64" s="9">
        <f>IF( SUM(H64:H$302)&gt;0, (B64/(SUM(G$9:G$302)+SUM(E64:E$302)))^(1/SUM(H64:H$302))-1,0)</f>
        <v>1.9733767966616522E-3</v>
      </c>
      <c r="G64" s="9">
        <f t="shared" si="1"/>
        <v>0</v>
      </c>
      <c r="H64" s="9">
        <f t="shared" si="3"/>
        <v>1</v>
      </c>
      <c r="I64" s="9"/>
      <c r="J64" s="9">
        <f t="shared" si="4"/>
        <v>7.7735540499368483E-3</v>
      </c>
      <c r="K64" s="2">
        <v>675974572</v>
      </c>
      <c r="L64" s="2" t="s">
        <v>43</v>
      </c>
      <c r="M64" s="2" t="s">
        <v>44</v>
      </c>
      <c r="N64" s="2" t="s">
        <v>45</v>
      </c>
      <c r="O64" s="2" t="s">
        <v>46</v>
      </c>
      <c r="P64" s="2" t="s">
        <v>6</v>
      </c>
      <c r="Q64" s="3">
        <v>40389</v>
      </c>
      <c r="R64" s="4">
        <v>422766.72</v>
      </c>
      <c r="S64" s="4">
        <v>364764.02</v>
      </c>
      <c r="T64" s="5"/>
      <c r="U64" s="6"/>
    </row>
    <row r="65" spans="2:21" s="1" customFormat="1">
      <c r="B65" s="9">
        <f t="shared" si="2"/>
        <v>419505.67</v>
      </c>
      <c r="C65" s="22">
        <f>IF(SUM(G65:G$302)&gt;0,(($M$1+$E$8)*((1+F65)^SUM(H65:H$302)))+D65,0)</f>
        <v>515394.61783005088</v>
      </c>
      <c r="D65" s="23">
        <f t="shared" si="0"/>
        <v>0</v>
      </c>
      <c r="E65" s="9">
        <f>IF(T65&gt;0,(T65/((1+F66)^SUM(H65:H$302))),"0")</f>
        <v>358058.32</v>
      </c>
      <c r="F65" s="9">
        <f>IF( SUM(H65:H$302)&gt;0, (B65/(SUM(G$9:G$302)+SUM(E65:E$302)))^(1/SUM(H65:H$302))-1,0)</f>
        <v>-3.79341790154053E-3</v>
      </c>
      <c r="G65" s="9">
        <f t="shared" si="1"/>
        <v>0</v>
      </c>
      <c r="H65" s="9">
        <f t="shared" si="3"/>
        <v>1</v>
      </c>
      <c r="I65" s="9"/>
      <c r="J65" s="9">
        <f t="shared" si="4"/>
        <v>5.6540915289246039</v>
      </c>
      <c r="K65" s="2">
        <v>675974572</v>
      </c>
      <c r="L65" s="2" t="s">
        <v>43</v>
      </c>
      <c r="M65" s="2" t="s">
        <v>44</v>
      </c>
      <c r="N65" s="2" t="s">
        <v>45</v>
      </c>
      <c r="O65" s="2" t="s">
        <v>46</v>
      </c>
      <c r="P65" s="2" t="s">
        <v>6</v>
      </c>
      <c r="Q65" s="3">
        <v>40359</v>
      </c>
      <c r="R65" s="4">
        <v>419505.67</v>
      </c>
      <c r="S65" s="4">
        <v>364429.97</v>
      </c>
      <c r="T65" s="5">
        <v>358058.32</v>
      </c>
      <c r="U65" s="6"/>
    </row>
    <row r="66" spans="2:21" s="1" customFormat="1">
      <c r="B66" s="9">
        <f t="shared" si="2"/>
        <v>63044.77</v>
      </c>
      <c r="C66" s="22">
        <f>IF(SUM(G66:G$302)&gt;0,(($M$1+$E$8)*((1+F66)^SUM(H66:H$302)))+D66,0)</f>
        <v>517357.16977938236</v>
      </c>
      <c r="D66" s="23">
        <f t="shared" si="0"/>
        <v>0</v>
      </c>
      <c r="E66" s="9" t="str">
        <f>IF(T66&gt;0,(T66/((1+F67)^SUM(H66:H$302))),"0")</f>
        <v>0</v>
      </c>
      <c r="F66" s="9">
        <f>IF( SUM(H66:H$302)&gt;0, (B66/(SUM(G$9:G$302)+SUM(E66:E$302)))^(1/SUM(H66:H$302))-1,0)</f>
        <v>0</v>
      </c>
      <c r="G66" s="9">
        <f t="shared" si="1"/>
        <v>63044.77</v>
      </c>
      <c r="H66" s="9">
        <f t="shared" si="3"/>
        <v>0</v>
      </c>
      <c r="I66" s="9"/>
      <c r="J66" s="9" t="str">
        <f t="shared" si="4"/>
        <v/>
      </c>
      <c r="K66" s="2">
        <v>675974572</v>
      </c>
      <c r="L66" s="2" t="s">
        <v>43</v>
      </c>
      <c r="M66" s="2" t="s">
        <v>44</v>
      </c>
      <c r="N66" s="2" t="s">
        <v>45</v>
      </c>
      <c r="O66" s="2" t="s">
        <v>46</v>
      </c>
      <c r="P66" s="2" t="s">
        <v>6</v>
      </c>
      <c r="Q66" s="3">
        <v>40326</v>
      </c>
      <c r="R66" s="4">
        <v>63044.77</v>
      </c>
      <c r="S66" s="4">
        <v>63044.77</v>
      </c>
      <c r="T66" s="5"/>
      <c r="U66" s="6"/>
    </row>
    <row r="67" spans="2:21" s="1" customFormat="1">
      <c r="B67" s="9">
        <f t="shared" si="2"/>
        <v>0</v>
      </c>
      <c r="C67" s="22">
        <f>IF(SUM(G67:G$302)&gt;0,(($M$1+$E$8)*((1+F67)^SUM(H67:H$302)))+D67,0)</f>
        <v>0</v>
      </c>
      <c r="D67" s="23">
        <f t="shared" si="0"/>
        <v>0</v>
      </c>
      <c r="E67" s="9" t="str">
        <f>IF(T67&gt;0,(T67/((1+F68)^SUM(H67:H$302))),"0")</f>
        <v>0</v>
      </c>
      <c r="F67" s="9">
        <f>IF( SUM(H67:H$302)&gt;0, (B67/(SUM(G$9:G$302)+SUM(E67:E$302)))^(1/SUM(H67:H$302))-1,0)</f>
        <v>0</v>
      </c>
      <c r="G67" s="9">
        <f t="shared" si="1"/>
        <v>0</v>
      </c>
      <c r="H67" s="9">
        <f t="shared" si="3"/>
        <v>0</v>
      </c>
      <c r="I67" s="9"/>
      <c r="J67" s="9" t="str">
        <f t="shared" si="4"/>
        <v/>
      </c>
      <c r="K67" s="2"/>
      <c r="L67" s="2"/>
      <c r="M67" s="2"/>
      <c r="N67" s="2"/>
      <c r="O67" s="2"/>
      <c r="P67" s="2"/>
      <c r="Q67" s="3"/>
      <c r="R67" s="4"/>
      <c r="S67" s="4"/>
      <c r="T67" s="5"/>
      <c r="U67" s="6"/>
    </row>
    <row r="68" spans="2:21" s="1" customFormat="1">
      <c r="B68" s="9">
        <f t="shared" si="2"/>
        <v>0</v>
      </c>
      <c r="C68" s="22">
        <f>IF(SUM(G68:G$302)&gt;0,(($M$1+$E$8)*((1+F68)^SUM(H68:H$302)))+D68,0)</f>
        <v>0</v>
      </c>
      <c r="D68" s="23">
        <f t="shared" si="0"/>
        <v>0</v>
      </c>
      <c r="E68" s="9" t="str">
        <f>IF(T68&gt;0,(T68/((1+F69)^SUM(H68:H$302))),"0")</f>
        <v>0</v>
      </c>
      <c r="F68" s="9">
        <f>IF( SUM(H68:H$302)&gt;0, (B68/(SUM(G$9:G$302)+SUM(E68:E$302)))^(1/SUM(H68:H$302))-1,0)</f>
        <v>0</v>
      </c>
      <c r="G68" s="9">
        <f t="shared" si="1"/>
        <v>0</v>
      </c>
      <c r="H68" s="9">
        <f t="shared" si="3"/>
        <v>0</v>
      </c>
      <c r="I68" s="9"/>
      <c r="J68" s="9" t="str">
        <f t="shared" si="4"/>
        <v/>
      </c>
      <c r="K68" s="2"/>
      <c r="L68" s="2"/>
      <c r="M68" s="2"/>
      <c r="N68" s="2"/>
      <c r="O68" s="2"/>
      <c r="P68" s="2"/>
      <c r="Q68" s="3"/>
      <c r="R68" s="4"/>
      <c r="S68" s="4"/>
      <c r="T68" s="5"/>
      <c r="U68" s="6"/>
    </row>
    <row r="69" spans="2:21" s="1" customFormat="1">
      <c r="B69" s="9">
        <f t="shared" si="2"/>
        <v>0</v>
      </c>
      <c r="C69" s="22">
        <f>IF(SUM(G69:G$302)&gt;0,(($M$1+$E$8)*((1+F69)^SUM(H69:H$302)))+D69,0)</f>
        <v>0</v>
      </c>
      <c r="D69" s="23">
        <f t="shared" si="0"/>
        <v>0</v>
      </c>
      <c r="E69" s="9" t="str">
        <f>IF(T69&gt;0,(T69/((1+F70)^SUM(H69:H$302))),"0")</f>
        <v>0</v>
      </c>
      <c r="F69" s="9">
        <f>IF( SUM(H69:H$302)&gt;0, (B69/(SUM(G$9:G$302)+SUM(E69:E$302)))^(1/SUM(H69:H$302))-1,0)</f>
        <v>0</v>
      </c>
      <c r="G69" s="9">
        <f t="shared" si="1"/>
        <v>0</v>
      </c>
      <c r="H69" s="9">
        <f t="shared" si="3"/>
        <v>0</v>
      </c>
      <c r="I69" s="9"/>
      <c r="J69" s="9" t="str">
        <f t="shared" si="4"/>
        <v/>
      </c>
      <c r="K69" s="2"/>
      <c r="L69" s="2"/>
      <c r="M69" s="2"/>
      <c r="N69" s="2"/>
      <c r="O69" s="2"/>
      <c r="P69" s="2"/>
      <c r="Q69" s="3"/>
      <c r="R69" s="4"/>
      <c r="S69" s="4"/>
      <c r="T69" s="5"/>
      <c r="U69" s="6"/>
    </row>
    <row r="70" spans="2:21" s="1" customFormat="1">
      <c r="B70" s="9">
        <f t="shared" si="2"/>
        <v>0</v>
      </c>
      <c r="C70" s="22">
        <f>IF(SUM(G70:G$302)&gt;0,(($M$1+$E$8)*((1+F70)^SUM(H70:H$302)))+D70,0)</f>
        <v>0</v>
      </c>
      <c r="D70" s="23">
        <f t="shared" si="0"/>
        <v>0</v>
      </c>
      <c r="E70" s="9" t="str">
        <f>IF(T70&gt;0,(T70/((1+F71)^SUM(H70:H$302))),"0")</f>
        <v>0</v>
      </c>
      <c r="F70" s="9">
        <f>IF( SUM(H70:H$302)&gt;0, (B70/(SUM(G$9:G$302)+SUM(E70:E$302)))^(1/SUM(H70:H$302))-1,0)</f>
        <v>0</v>
      </c>
      <c r="G70" s="9">
        <f t="shared" si="1"/>
        <v>0</v>
      </c>
      <c r="H70" s="9">
        <f t="shared" si="3"/>
        <v>0</v>
      </c>
      <c r="I70" s="9"/>
      <c r="J70" s="9" t="str">
        <f t="shared" si="4"/>
        <v/>
      </c>
      <c r="K70" s="2"/>
      <c r="L70" s="2"/>
      <c r="M70" s="2"/>
      <c r="N70" s="2"/>
      <c r="O70" s="2"/>
      <c r="P70" s="2"/>
      <c r="Q70" s="3"/>
      <c r="R70" s="4"/>
      <c r="S70" s="4"/>
      <c r="T70" s="5"/>
      <c r="U70" s="6"/>
    </row>
    <row r="71" spans="2:21" s="1" customFormat="1">
      <c r="B71" s="9">
        <f t="shared" si="2"/>
        <v>0</v>
      </c>
      <c r="C71" s="22">
        <f>IF(SUM(G71:G$302)&gt;0,(($M$1+$E$8)*((1+F71)^SUM(H71:H$302)))+D71,0)</f>
        <v>0</v>
      </c>
      <c r="D71" s="23">
        <f t="shared" si="0"/>
        <v>0</v>
      </c>
      <c r="E71" s="9" t="str">
        <f>IF(T71&gt;0,(T71/((1+F72)^SUM(H71:H$302))),"0")</f>
        <v>0</v>
      </c>
      <c r="F71" s="9">
        <f>IF( SUM(H71:H$302)&gt;0, (B71/(SUM(G$9:G$302)+SUM(E71:E$302)))^(1/SUM(H71:H$302))-1,0)</f>
        <v>0</v>
      </c>
      <c r="G71" s="9">
        <f t="shared" si="1"/>
        <v>0</v>
      </c>
      <c r="H71" s="9">
        <f t="shared" si="3"/>
        <v>0</v>
      </c>
      <c r="I71" s="9"/>
      <c r="J71" s="9" t="str">
        <f t="shared" si="4"/>
        <v/>
      </c>
      <c r="K71" s="2"/>
      <c r="L71" s="2"/>
      <c r="M71" s="2"/>
      <c r="N71" s="2"/>
      <c r="O71" s="2"/>
      <c r="P71" s="2"/>
      <c r="Q71" s="3"/>
      <c r="R71" s="4"/>
      <c r="S71" s="4"/>
      <c r="T71" s="5"/>
      <c r="U71" s="6"/>
    </row>
    <row r="72" spans="2:21" s="1" customFormat="1">
      <c r="B72" s="9">
        <f t="shared" si="2"/>
        <v>0</v>
      </c>
      <c r="C72" s="22">
        <f>IF(SUM(G72:G$302)&gt;0,(($M$1+$E$8)*((1+F72)^SUM(H72:H$302)))+D72,0)</f>
        <v>0</v>
      </c>
      <c r="D72" s="23">
        <f t="shared" si="0"/>
        <v>0</v>
      </c>
      <c r="E72" s="9" t="str">
        <f>IF(T72&gt;0,(T72/((1+F73)^SUM(H72:H$302))),"0")</f>
        <v>0</v>
      </c>
      <c r="F72" s="9">
        <f>IF( SUM(H72:H$302)&gt;0, (B72/(SUM(G$9:G$302)+SUM(E72:E$302)))^(1/SUM(H72:H$302))-1,0)</f>
        <v>0</v>
      </c>
      <c r="G72" s="9">
        <f t="shared" si="1"/>
        <v>0</v>
      </c>
      <c r="H72" s="9">
        <f t="shared" si="3"/>
        <v>0</v>
      </c>
      <c r="I72" s="9"/>
      <c r="J72" s="9" t="str">
        <f t="shared" si="4"/>
        <v/>
      </c>
      <c r="K72" s="2"/>
      <c r="L72" s="2"/>
      <c r="M72" s="2"/>
      <c r="N72" s="2"/>
      <c r="O72" s="2"/>
      <c r="P72" s="2"/>
      <c r="Q72" s="3"/>
      <c r="R72" s="4"/>
      <c r="S72" s="4"/>
      <c r="T72" s="5"/>
      <c r="U72" s="6"/>
    </row>
    <row r="73" spans="2:21" s="1" customFormat="1">
      <c r="B73" s="9">
        <f t="shared" si="2"/>
        <v>0</v>
      </c>
      <c r="C73" s="22">
        <f>IF(SUM(G73:G$302)&gt;0,(($M$1+$E$8)*((1+F73)^SUM(H73:H$302)))+D73,0)</f>
        <v>0</v>
      </c>
      <c r="D73" s="23">
        <f t="shared" ref="D73:D136" si="5">IF(H73&gt;0,(D74*((1+J73)^1)+(U73*-1)),0)</f>
        <v>0</v>
      </c>
      <c r="E73" s="9" t="str">
        <f>IF(T73&gt;0,(T73/((1+F74)^SUM(H73:H$302))),"0")</f>
        <v>0</v>
      </c>
      <c r="F73" s="9">
        <f>IF( SUM(H73:H$302)&gt;0, (B73/(SUM(G$9:G$302)+SUM(E73:E$302)))^(1/SUM(H73:H$302))-1,0)</f>
        <v>0</v>
      </c>
      <c r="G73" s="9">
        <f t="shared" ref="G73:G136" si="6">IF(H73=0,R73,0)</f>
        <v>0</v>
      </c>
      <c r="H73" s="9">
        <f t="shared" ref="H73:H136" si="7">IF(R74&gt;0,1,0)</f>
        <v>0</v>
      </c>
      <c r="I73" s="9"/>
      <c r="J73" s="9" t="str">
        <f t="shared" si="4"/>
        <v/>
      </c>
      <c r="K73" s="2"/>
      <c r="L73" s="2"/>
      <c r="M73" s="2"/>
      <c r="N73" s="2"/>
      <c r="O73" s="2"/>
      <c r="P73" s="2"/>
      <c r="Q73" s="3"/>
      <c r="R73" s="4"/>
      <c r="S73" s="4"/>
      <c r="T73" s="5"/>
      <c r="U73" s="6"/>
    </row>
    <row r="74" spans="2:21" s="1" customFormat="1">
      <c r="B74" s="9">
        <f t="shared" ref="B74:B137" si="8">IF(Q74&lt;=$B$6,R74+S74,R74)</f>
        <v>0</v>
      </c>
      <c r="C74" s="22">
        <f>IF(SUM(G74:G$302)&gt;0,(($M$1+$E$8)*((1+F74)^SUM(H74:H$302)))+D74,0)</f>
        <v>0</v>
      </c>
      <c r="D74" s="23">
        <f t="shared" si="5"/>
        <v>0</v>
      </c>
      <c r="E74" s="9" t="str">
        <f>IF(T74&gt;0,(T74/((1+F75)^SUM(H74:H$302))),"0")</f>
        <v>0</v>
      </c>
      <c r="F74" s="9">
        <f>IF( SUM(H74:H$302)&gt;0, (B74/(SUM(G$9:G$302)+SUM(E74:E$302)))^(1/SUM(H74:H$302))-1,0)</f>
        <v>0</v>
      </c>
      <c r="G74" s="9">
        <f t="shared" si="6"/>
        <v>0</v>
      </c>
      <c r="H74" s="9">
        <f t="shared" si="7"/>
        <v>0</v>
      </c>
      <c r="I74" s="9"/>
      <c r="J74" s="9" t="str">
        <f t="shared" ref="J74:J137" si="9">IF(R75&gt;0,(B74/B75)^(1/1)-1,"")</f>
        <v/>
      </c>
      <c r="K74" s="2"/>
      <c r="L74" s="2"/>
      <c r="M74" s="2"/>
      <c r="N74" s="2"/>
      <c r="O74" s="2"/>
      <c r="P74" s="2"/>
      <c r="Q74" s="3"/>
      <c r="R74" s="4"/>
      <c r="S74" s="4"/>
      <c r="T74" s="5"/>
      <c r="U74" s="6"/>
    </row>
    <row r="75" spans="2:21" s="1" customFormat="1">
      <c r="B75" s="9">
        <f t="shared" si="8"/>
        <v>0</v>
      </c>
      <c r="C75" s="22">
        <f>IF(SUM(G75:G$302)&gt;0,(($M$1+$E$8)*((1+F75)^SUM(H75:H$302)))+D75,0)</f>
        <v>0</v>
      </c>
      <c r="D75" s="23">
        <f t="shared" si="5"/>
        <v>0</v>
      </c>
      <c r="E75" s="9" t="str">
        <f>IF(T75&gt;0,(T75/((1+F76)^SUM(H75:H$302))),"0")</f>
        <v>0</v>
      </c>
      <c r="F75" s="9">
        <f>IF( SUM(H75:H$302)&gt;0, (B75/(SUM(G$9:G$302)+SUM(E75:E$302)))^(1/SUM(H75:H$302))-1,0)</f>
        <v>0</v>
      </c>
      <c r="G75" s="9">
        <f t="shared" si="6"/>
        <v>0</v>
      </c>
      <c r="H75" s="9">
        <f t="shared" si="7"/>
        <v>0</v>
      </c>
      <c r="I75" s="9"/>
      <c r="J75" s="9" t="str">
        <f t="shared" si="9"/>
        <v/>
      </c>
      <c r="K75" s="2"/>
      <c r="L75" s="2"/>
      <c r="M75" s="2"/>
      <c r="N75" s="2"/>
      <c r="O75" s="2"/>
      <c r="P75" s="2"/>
      <c r="Q75" s="3"/>
      <c r="R75" s="4"/>
      <c r="S75" s="4"/>
      <c r="T75" s="5"/>
      <c r="U75" s="6"/>
    </row>
    <row r="76" spans="2:21" s="1" customFormat="1">
      <c r="B76" s="9">
        <f t="shared" si="8"/>
        <v>0</v>
      </c>
      <c r="C76" s="22">
        <f>IF(SUM(G76:G$302)&gt;0,(($M$1+$E$8)*((1+F76)^SUM(H76:H$302)))+D76,0)</f>
        <v>0</v>
      </c>
      <c r="D76" s="23">
        <f t="shared" si="5"/>
        <v>0</v>
      </c>
      <c r="E76" s="9" t="str">
        <f>IF(T76&gt;0,(T76/((1+F77)^SUM(H76:H$302))),"0")</f>
        <v>0</v>
      </c>
      <c r="F76" s="9">
        <f>IF( SUM(H76:H$302)&gt;0, (B76/(SUM(G$9:G$302)+SUM(E76:E$302)))^(1/SUM(H76:H$302))-1,0)</f>
        <v>0</v>
      </c>
      <c r="G76" s="9">
        <f t="shared" si="6"/>
        <v>0</v>
      </c>
      <c r="H76" s="9">
        <f t="shared" si="7"/>
        <v>0</v>
      </c>
      <c r="I76" s="9"/>
      <c r="J76" s="9" t="str">
        <f t="shared" si="9"/>
        <v/>
      </c>
      <c r="K76" s="2"/>
      <c r="L76" s="2"/>
      <c r="M76" s="2"/>
      <c r="N76" s="2"/>
      <c r="O76" s="2"/>
      <c r="P76" s="2"/>
      <c r="Q76" s="3"/>
      <c r="R76" s="4"/>
      <c r="S76" s="4"/>
      <c r="T76" s="5"/>
      <c r="U76" s="6"/>
    </row>
    <row r="77" spans="2:21" s="1" customFormat="1">
      <c r="B77" s="9">
        <f t="shared" si="8"/>
        <v>0</v>
      </c>
      <c r="C77" s="22">
        <f>IF(SUM(G77:G$302)&gt;0,(($M$1+$E$8)*((1+F77)^SUM(H77:H$302)))+D77,0)</f>
        <v>0</v>
      </c>
      <c r="D77" s="23">
        <f t="shared" si="5"/>
        <v>0</v>
      </c>
      <c r="E77" s="9" t="str">
        <f>IF(T77&gt;0,(T77/((1+F78)^SUM(H77:H$302))),"0")</f>
        <v>0</v>
      </c>
      <c r="F77" s="9">
        <f>IF( SUM(H77:H$302)&gt;0, (B77/(SUM(G$9:G$302)+SUM(E77:E$302)))^(1/SUM(H77:H$302))-1,0)</f>
        <v>0</v>
      </c>
      <c r="G77" s="9">
        <f t="shared" si="6"/>
        <v>0</v>
      </c>
      <c r="H77" s="9">
        <f t="shared" si="7"/>
        <v>0</v>
      </c>
      <c r="I77" s="9"/>
      <c r="J77" s="9" t="str">
        <f t="shared" si="9"/>
        <v/>
      </c>
      <c r="K77" s="2"/>
      <c r="L77" s="2"/>
      <c r="M77" s="2"/>
      <c r="N77" s="2"/>
      <c r="O77" s="2"/>
      <c r="P77" s="2"/>
      <c r="Q77" s="3"/>
      <c r="R77" s="4"/>
      <c r="S77" s="4"/>
      <c r="T77" s="5"/>
      <c r="U77" s="6"/>
    </row>
    <row r="78" spans="2:21" s="1" customFormat="1">
      <c r="B78" s="9">
        <f t="shared" si="8"/>
        <v>0</v>
      </c>
      <c r="C78" s="22">
        <f>IF(SUM(G78:G$302)&gt;0,(($M$1+$E$8)*((1+F78)^SUM(H78:H$302)))+D78,0)</f>
        <v>0</v>
      </c>
      <c r="D78" s="23">
        <f t="shared" si="5"/>
        <v>0</v>
      </c>
      <c r="E78" s="9" t="str">
        <f>IF(T78&gt;0,(T78/((1+F79)^SUM(H78:H$302))),"0")</f>
        <v>0</v>
      </c>
      <c r="F78" s="9">
        <f>IF( SUM(H78:H$302)&gt;0, (B78/(SUM(G$9:G$302)+SUM(E78:E$302)))^(1/SUM(H78:H$302))-1,0)</f>
        <v>0</v>
      </c>
      <c r="G78" s="9">
        <f t="shared" si="6"/>
        <v>0</v>
      </c>
      <c r="H78" s="9">
        <f t="shared" si="7"/>
        <v>0</v>
      </c>
      <c r="I78" s="9"/>
      <c r="J78" s="9" t="str">
        <f t="shared" si="9"/>
        <v/>
      </c>
      <c r="K78" s="2"/>
      <c r="L78" s="2"/>
      <c r="M78" s="2"/>
      <c r="N78" s="2"/>
      <c r="O78" s="2"/>
      <c r="P78" s="2"/>
      <c r="Q78" s="3"/>
      <c r="R78" s="4"/>
      <c r="S78" s="4"/>
      <c r="T78" s="5"/>
      <c r="U78" s="6"/>
    </row>
    <row r="79" spans="2:21" s="1" customFormat="1">
      <c r="B79" s="9">
        <f t="shared" si="8"/>
        <v>0</v>
      </c>
      <c r="C79" s="22">
        <f>IF(SUM(G79:G$302)&gt;0,(($M$1+$E$8)*((1+F79)^SUM(H79:H$302)))+D79,0)</f>
        <v>0</v>
      </c>
      <c r="D79" s="23">
        <f t="shared" si="5"/>
        <v>0</v>
      </c>
      <c r="E79" s="9" t="str">
        <f>IF(T79&gt;0,(T79/((1+F80)^SUM(H79:H$302))),"0")</f>
        <v>0</v>
      </c>
      <c r="F79" s="9">
        <f>IF( SUM(H79:H$302)&gt;0, (B79/(SUM(G$9:G$302)+SUM(E79:E$302)))^(1/SUM(H79:H$302))-1,0)</f>
        <v>0</v>
      </c>
      <c r="G79" s="9">
        <f t="shared" si="6"/>
        <v>0</v>
      </c>
      <c r="H79" s="9">
        <f t="shared" si="7"/>
        <v>0</v>
      </c>
      <c r="I79" s="9"/>
      <c r="J79" s="9" t="str">
        <f t="shared" si="9"/>
        <v/>
      </c>
      <c r="K79" s="2"/>
      <c r="L79" s="2"/>
      <c r="M79" s="2"/>
      <c r="N79" s="2"/>
      <c r="O79" s="2"/>
      <c r="P79" s="2"/>
      <c r="Q79" s="3"/>
      <c r="R79" s="4"/>
      <c r="S79" s="4"/>
      <c r="T79" s="5"/>
      <c r="U79" s="6"/>
    </row>
    <row r="80" spans="2:21" s="1" customFormat="1">
      <c r="B80" s="9">
        <f t="shared" si="8"/>
        <v>0</v>
      </c>
      <c r="C80" s="22">
        <f>IF(SUM(G80:G$302)&gt;0,(($M$1+$E$8)*((1+F80)^SUM(H80:H$302)))+D80,0)</f>
        <v>0</v>
      </c>
      <c r="D80" s="23">
        <f t="shared" si="5"/>
        <v>0</v>
      </c>
      <c r="E80" s="9" t="str">
        <f>IF(T80&gt;0,(T80/((1+F81)^SUM(H80:H$302))),"0")</f>
        <v>0</v>
      </c>
      <c r="F80" s="9">
        <f>IF( SUM(H80:H$302)&gt;0, (B80/(SUM(G$9:G$302)+SUM(E80:E$302)))^(1/SUM(H80:H$302))-1,0)</f>
        <v>0</v>
      </c>
      <c r="G80" s="9">
        <f t="shared" si="6"/>
        <v>0</v>
      </c>
      <c r="H80" s="9">
        <f t="shared" si="7"/>
        <v>0</v>
      </c>
      <c r="I80" s="9"/>
      <c r="J80" s="9" t="str">
        <f t="shared" si="9"/>
        <v/>
      </c>
      <c r="K80" s="2"/>
      <c r="L80" s="2"/>
      <c r="M80" s="2"/>
      <c r="N80" s="2"/>
      <c r="O80" s="2"/>
      <c r="P80" s="2"/>
      <c r="Q80" s="3"/>
      <c r="R80" s="4"/>
      <c r="S80" s="4"/>
      <c r="T80" s="5"/>
      <c r="U80" s="6"/>
    </row>
    <row r="81" spans="2:21" s="1" customFormat="1">
      <c r="B81" s="9">
        <f t="shared" si="8"/>
        <v>0</v>
      </c>
      <c r="C81" s="22">
        <f>IF(SUM(G81:G$302)&gt;0,(($M$1+$E$8)*((1+F81)^SUM(H81:H$302)))+D81,0)</f>
        <v>0</v>
      </c>
      <c r="D81" s="23">
        <f t="shared" si="5"/>
        <v>0</v>
      </c>
      <c r="E81" s="9" t="str">
        <f>IF(T81&gt;0,(T81/((1+F82)^SUM(H81:H$302))),"0")</f>
        <v>0</v>
      </c>
      <c r="F81" s="9">
        <f>IF( SUM(H81:H$302)&gt;0, (B81/(SUM(G$9:G$302)+SUM(E81:E$302)))^(1/SUM(H81:H$302))-1,0)</f>
        <v>0</v>
      </c>
      <c r="G81" s="9">
        <f t="shared" si="6"/>
        <v>0</v>
      </c>
      <c r="H81" s="9">
        <f t="shared" si="7"/>
        <v>0</v>
      </c>
      <c r="I81" s="9"/>
      <c r="J81" s="9" t="str">
        <f t="shared" si="9"/>
        <v/>
      </c>
      <c r="K81" s="2"/>
      <c r="L81" s="2"/>
      <c r="M81" s="2"/>
      <c r="N81" s="2"/>
      <c r="O81" s="2"/>
      <c r="P81" s="2"/>
      <c r="Q81" s="3"/>
      <c r="R81" s="4"/>
      <c r="S81" s="4"/>
      <c r="T81" s="5"/>
      <c r="U81" s="6"/>
    </row>
    <row r="82" spans="2:21" s="1" customFormat="1">
      <c r="B82" s="9">
        <f t="shared" si="8"/>
        <v>0</v>
      </c>
      <c r="C82" s="22">
        <f>IF(SUM(G82:G$302)&gt;0,(($M$1+$E$8)*((1+F82)^SUM(H82:H$302)))+D82,0)</f>
        <v>0</v>
      </c>
      <c r="D82" s="23">
        <f t="shared" si="5"/>
        <v>0</v>
      </c>
      <c r="E82" s="9" t="str">
        <f>IF(T82&gt;0,(T82/((1+F83)^SUM(H82:H$302))),"0")</f>
        <v>0</v>
      </c>
      <c r="F82" s="9">
        <f>IF( SUM(H82:H$302)&gt;0, (B82/(SUM(G$9:G$302)+SUM(E82:E$302)))^(1/SUM(H82:H$302))-1,0)</f>
        <v>0</v>
      </c>
      <c r="G82" s="9">
        <f t="shared" si="6"/>
        <v>0</v>
      </c>
      <c r="H82" s="9">
        <f t="shared" si="7"/>
        <v>0</v>
      </c>
      <c r="I82" s="9"/>
      <c r="J82" s="9" t="str">
        <f t="shared" si="9"/>
        <v/>
      </c>
      <c r="K82" s="2"/>
      <c r="L82" s="2"/>
      <c r="M82" s="2"/>
      <c r="N82" s="2"/>
      <c r="O82" s="2"/>
      <c r="P82" s="2"/>
      <c r="Q82" s="3"/>
      <c r="R82" s="4"/>
      <c r="S82" s="4"/>
      <c r="T82" s="5"/>
      <c r="U82" s="6"/>
    </row>
    <row r="83" spans="2:21" s="1" customFormat="1">
      <c r="B83" s="9">
        <f t="shared" si="8"/>
        <v>0</v>
      </c>
      <c r="C83" s="22">
        <f>IF(SUM(G83:G$302)&gt;0,(($M$1+$E$8)*((1+F83)^SUM(H83:H$302)))+D83,0)</f>
        <v>0</v>
      </c>
      <c r="D83" s="23">
        <f t="shared" si="5"/>
        <v>0</v>
      </c>
      <c r="E83" s="9" t="str">
        <f>IF(T83&gt;0,(T83/((1+F84)^SUM(H83:H$302))),"0")</f>
        <v>0</v>
      </c>
      <c r="F83" s="9">
        <f>IF( SUM(H83:H$302)&gt;0, (B83/(SUM(G$9:G$302)+SUM(E83:E$302)))^(1/SUM(H83:H$302))-1,0)</f>
        <v>0</v>
      </c>
      <c r="G83" s="9">
        <f t="shared" si="6"/>
        <v>0</v>
      </c>
      <c r="H83" s="9">
        <f t="shared" si="7"/>
        <v>0</v>
      </c>
      <c r="I83" s="9"/>
      <c r="J83" s="9" t="str">
        <f t="shared" si="9"/>
        <v/>
      </c>
      <c r="K83" s="2"/>
      <c r="L83" s="2"/>
      <c r="M83" s="2"/>
      <c r="N83" s="2"/>
      <c r="O83" s="2"/>
      <c r="P83" s="2"/>
      <c r="Q83" s="3"/>
      <c r="R83" s="4"/>
      <c r="S83" s="4"/>
      <c r="T83" s="5"/>
      <c r="U83" s="6"/>
    </row>
    <row r="84" spans="2:21" s="1" customFormat="1">
      <c r="B84" s="9">
        <f t="shared" si="8"/>
        <v>0</v>
      </c>
      <c r="C84" s="22">
        <f>IF(SUM(G84:G$302)&gt;0,(($M$1+$E$8)*((1+F84)^SUM(H84:H$302)))+D84,0)</f>
        <v>0</v>
      </c>
      <c r="D84" s="23">
        <f t="shared" si="5"/>
        <v>0</v>
      </c>
      <c r="E84" s="9" t="str">
        <f>IF(T84&gt;0,(T84/((1+F85)^SUM(H84:H$302))),"0")</f>
        <v>0</v>
      </c>
      <c r="F84" s="9">
        <f>IF( SUM(H84:H$302)&gt;0, (B84/(SUM(G$9:G$302)+SUM(E84:E$302)))^(1/SUM(H84:H$302))-1,0)</f>
        <v>0</v>
      </c>
      <c r="G84" s="9">
        <f t="shared" si="6"/>
        <v>0</v>
      </c>
      <c r="H84" s="9">
        <f t="shared" si="7"/>
        <v>0</v>
      </c>
      <c r="I84" s="9"/>
      <c r="J84" s="9" t="str">
        <f t="shared" si="9"/>
        <v/>
      </c>
      <c r="K84" s="2"/>
      <c r="L84" s="2"/>
      <c r="M84" s="2"/>
      <c r="N84" s="2"/>
      <c r="O84" s="2"/>
      <c r="P84" s="2"/>
      <c r="Q84" s="3"/>
      <c r="R84" s="4"/>
      <c r="S84" s="4"/>
      <c r="T84" s="5"/>
      <c r="U84" s="6"/>
    </row>
    <row r="85" spans="2:21" s="1" customFormat="1">
      <c r="B85" s="9">
        <f t="shared" si="8"/>
        <v>0</v>
      </c>
      <c r="C85" s="22">
        <f>IF(SUM(G85:G$302)&gt;0,(($M$1+$E$8)*((1+F85)^SUM(H85:H$302)))+D85,0)</f>
        <v>0</v>
      </c>
      <c r="D85" s="23">
        <f t="shared" si="5"/>
        <v>0</v>
      </c>
      <c r="E85" s="9" t="str">
        <f>IF(T85&gt;0,(T85/((1+F86)^SUM(H85:H$302))),"0")</f>
        <v>0</v>
      </c>
      <c r="F85" s="9">
        <f>IF( SUM(H85:H$302)&gt;0, (B85/(SUM(G$9:G$302)+SUM(E85:E$302)))^(1/SUM(H85:H$302))-1,0)</f>
        <v>0</v>
      </c>
      <c r="G85" s="9">
        <f t="shared" si="6"/>
        <v>0</v>
      </c>
      <c r="H85" s="9">
        <f t="shared" si="7"/>
        <v>0</v>
      </c>
      <c r="I85" s="9"/>
      <c r="J85" s="9" t="str">
        <f t="shared" si="9"/>
        <v/>
      </c>
      <c r="K85" s="2"/>
      <c r="L85" s="2"/>
      <c r="M85" s="2"/>
      <c r="N85" s="2"/>
      <c r="O85" s="2"/>
      <c r="P85" s="2"/>
      <c r="Q85" s="3"/>
      <c r="R85" s="4"/>
      <c r="S85" s="4"/>
      <c r="T85" s="5"/>
      <c r="U85" s="6"/>
    </row>
    <row r="86" spans="2:21" s="1" customFormat="1">
      <c r="B86" s="9">
        <f t="shared" si="8"/>
        <v>0</v>
      </c>
      <c r="C86" s="22">
        <f>IF(SUM(G86:G$302)&gt;0,(($M$1+$E$8)*((1+F86)^SUM(H86:H$302)))+D86,0)</f>
        <v>0</v>
      </c>
      <c r="D86" s="23">
        <f t="shared" si="5"/>
        <v>0</v>
      </c>
      <c r="E86" s="9" t="str">
        <f>IF(T86&gt;0,(T86/((1+F87)^SUM(H86:H$302))),"0")</f>
        <v>0</v>
      </c>
      <c r="F86" s="9">
        <f>IF( SUM(H86:H$302)&gt;0, (B86/(SUM(G$9:G$302)+SUM(E86:E$302)))^(1/SUM(H86:H$302))-1,0)</f>
        <v>0</v>
      </c>
      <c r="G86" s="9">
        <f t="shared" si="6"/>
        <v>0</v>
      </c>
      <c r="H86" s="9">
        <f t="shared" si="7"/>
        <v>0</v>
      </c>
      <c r="I86" s="9"/>
      <c r="J86" s="9" t="str">
        <f t="shared" si="9"/>
        <v/>
      </c>
      <c r="K86" s="2"/>
      <c r="L86" s="2"/>
      <c r="M86" s="2"/>
      <c r="N86" s="2"/>
      <c r="O86" s="2"/>
      <c r="P86" s="2"/>
      <c r="Q86" s="3"/>
      <c r="R86" s="4"/>
      <c r="S86" s="4"/>
      <c r="T86" s="5"/>
      <c r="U86" s="6"/>
    </row>
    <row r="87" spans="2:21" s="1" customFormat="1">
      <c r="B87" s="9">
        <f t="shared" si="8"/>
        <v>0</v>
      </c>
      <c r="C87" s="22">
        <f>IF(SUM(G87:G$302)&gt;0,(($M$1+$E$8)*((1+F87)^SUM(H87:H$302)))+D87,0)</f>
        <v>0</v>
      </c>
      <c r="D87" s="23">
        <f t="shared" si="5"/>
        <v>0</v>
      </c>
      <c r="E87" s="9" t="str">
        <f>IF(T87&gt;0,(T87/((1+F88)^SUM(H87:H$302))),"0")</f>
        <v>0</v>
      </c>
      <c r="F87" s="9">
        <f>IF( SUM(H87:H$302)&gt;0, (B87/(SUM(G$9:G$302)+SUM(E87:E$302)))^(1/SUM(H87:H$302))-1,0)</f>
        <v>0</v>
      </c>
      <c r="G87" s="9">
        <f t="shared" si="6"/>
        <v>0</v>
      </c>
      <c r="H87" s="9">
        <f t="shared" si="7"/>
        <v>0</v>
      </c>
      <c r="I87" s="9"/>
      <c r="J87" s="9" t="str">
        <f t="shared" si="9"/>
        <v/>
      </c>
      <c r="K87" s="2"/>
      <c r="L87" s="2"/>
      <c r="M87" s="2"/>
      <c r="N87" s="2"/>
      <c r="O87" s="2"/>
      <c r="P87" s="2"/>
      <c r="Q87" s="3"/>
      <c r="R87" s="4"/>
      <c r="S87" s="4"/>
      <c r="T87" s="5"/>
      <c r="U87" s="6"/>
    </row>
    <row r="88" spans="2:21" s="1" customFormat="1">
      <c r="B88" s="9">
        <f t="shared" si="8"/>
        <v>0</v>
      </c>
      <c r="C88" s="22">
        <f>IF(SUM(G88:G$302)&gt;0,(($M$1+$E$8)*((1+F88)^SUM(H88:H$302)))+D88,0)</f>
        <v>0</v>
      </c>
      <c r="D88" s="23">
        <f t="shared" si="5"/>
        <v>0</v>
      </c>
      <c r="E88" s="9" t="str">
        <f>IF(T88&gt;0,(T88/((1+F89)^SUM(H88:H$302))),"0")</f>
        <v>0</v>
      </c>
      <c r="F88" s="9">
        <f>IF( SUM(H88:H$302)&gt;0, (B88/(SUM(G$9:G$302)+SUM(E88:E$302)))^(1/SUM(H88:H$302))-1,0)</f>
        <v>0</v>
      </c>
      <c r="G88" s="9">
        <f t="shared" si="6"/>
        <v>0</v>
      </c>
      <c r="H88" s="9">
        <f t="shared" si="7"/>
        <v>0</v>
      </c>
      <c r="I88" s="9"/>
      <c r="J88" s="9" t="str">
        <f t="shared" si="9"/>
        <v/>
      </c>
      <c r="K88" s="2"/>
      <c r="L88" s="2"/>
      <c r="M88" s="2"/>
      <c r="N88" s="2"/>
      <c r="O88" s="2"/>
      <c r="P88" s="2"/>
      <c r="Q88" s="3"/>
      <c r="R88" s="4"/>
      <c r="S88" s="4"/>
      <c r="T88" s="5"/>
      <c r="U88" s="6"/>
    </row>
    <row r="89" spans="2:21" s="1" customFormat="1">
      <c r="B89" s="9">
        <f t="shared" si="8"/>
        <v>0</v>
      </c>
      <c r="C89" s="22">
        <f>IF(SUM(G89:G$302)&gt;0,(($M$1+$E$8)*((1+F89)^SUM(H89:H$302)))+D89,0)</f>
        <v>0</v>
      </c>
      <c r="D89" s="23">
        <f t="shared" si="5"/>
        <v>0</v>
      </c>
      <c r="E89" s="9" t="str">
        <f>IF(T89&gt;0,(T89/((1+F90)^SUM(H89:H$302))),"0")</f>
        <v>0</v>
      </c>
      <c r="F89" s="9">
        <f>IF( SUM(H89:H$302)&gt;0, (B89/(SUM(G$9:G$302)+SUM(E89:E$302)))^(1/SUM(H89:H$302))-1,0)</f>
        <v>0</v>
      </c>
      <c r="G89" s="9">
        <f t="shared" si="6"/>
        <v>0</v>
      </c>
      <c r="H89" s="9">
        <f t="shared" si="7"/>
        <v>0</v>
      </c>
      <c r="I89" s="9"/>
      <c r="J89" s="9" t="str">
        <f t="shared" si="9"/>
        <v/>
      </c>
      <c r="K89" s="2"/>
      <c r="L89" s="2"/>
      <c r="M89" s="2"/>
      <c r="N89" s="2"/>
      <c r="O89" s="2"/>
      <c r="P89" s="2"/>
      <c r="Q89" s="3"/>
      <c r="R89" s="4"/>
      <c r="S89" s="4"/>
      <c r="T89" s="5"/>
      <c r="U89" s="6"/>
    </row>
    <row r="90" spans="2:21" s="1" customFormat="1">
      <c r="B90" s="9">
        <f t="shared" si="8"/>
        <v>0</v>
      </c>
      <c r="C90" s="22">
        <f>IF(SUM(G90:G$302)&gt;0,(($M$1+$E$8)*((1+F90)^SUM(H90:H$302)))+D90,0)</f>
        <v>0</v>
      </c>
      <c r="D90" s="23">
        <f t="shared" si="5"/>
        <v>0</v>
      </c>
      <c r="E90" s="9" t="str">
        <f>IF(T90&gt;0,(T90/((1+F91)^SUM(H90:H$302))),"0")</f>
        <v>0</v>
      </c>
      <c r="F90" s="9">
        <f>IF( SUM(H90:H$302)&gt;0, (B90/(SUM(G$9:G$302)+SUM(E90:E$302)))^(1/SUM(H90:H$302))-1,0)</f>
        <v>0</v>
      </c>
      <c r="G90" s="9">
        <f t="shared" si="6"/>
        <v>0</v>
      </c>
      <c r="H90" s="9">
        <f t="shared" si="7"/>
        <v>0</v>
      </c>
      <c r="I90" s="9"/>
      <c r="J90" s="9" t="str">
        <f t="shared" si="9"/>
        <v/>
      </c>
      <c r="K90" s="2"/>
      <c r="L90" s="2"/>
      <c r="M90" s="2"/>
      <c r="N90" s="2"/>
      <c r="O90" s="2"/>
      <c r="P90" s="2"/>
      <c r="Q90" s="3"/>
      <c r="R90" s="4"/>
      <c r="S90" s="4"/>
      <c r="T90" s="5"/>
      <c r="U90" s="6"/>
    </row>
    <row r="91" spans="2:21" s="1" customFormat="1">
      <c r="B91" s="9">
        <f t="shared" si="8"/>
        <v>0</v>
      </c>
      <c r="C91" s="22">
        <f>IF(SUM(G91:G$302)&gt;0,(($M$1+$E$8)*((1+F91)^SUM(H91:H$302)))+D91,0)</f>
        <v>0</v>
      </c>
      <c r="D91" s="23">
        <f t="shared" si="5"/>
        <v>0</v>
      </c>
      <c r="E91" s="9" t="str">
        <f>IF(T91&gt;0,(T91/((1+F92)^SUM(H91:H$302))),"0")</f>
        <v>0</v>
      </c>
      <c r="F91" s="9">
        <f>IF( SUM(H91:H$302)&gt;0, (B91/(SUM(G$9:G$302)+SUM(E91:E$302)))^(1/SUM(H91:H$302))-1,0)</f>
        <v>0</v>
      </c>
      <c r="G91" s="9">
        <f t="shared" si="6"/>
        <v>0</v>
      </c>
      <c r="H91" s="9">
        <f t="shared" si="7"/>
        <v>0</v>
      </c>
      <c r="I91" s="9"/>
      <c r="J91" s="9" t="str">
        <f t="shared" si="9"/>
        <v/>
      </c>
      <c r="K91" s="2"/>
      <c r="L91" s="2"/>
      <c r="M91" s="2"/>
      <c r="N91" s="2"/>
      <c r="O91" s="2"/>
      <c r="P91" s="2"/>
      <c r="Q91" s="3"/>
      <c r="R91" s="4"/>
      <c r="S91" s="4"/>
      <c r="T91" s="5"/>
      <c r="U91" s="6"/>
    </row>
    <row r="92" spans="2:21" s="1" customFormat="1">
      <c r="B92" s="9">
        <f t="shared" si="8"/>
        <v>0</v>
      </c>
      <c r="C92" s="22">
        <f>IF(SUM(G92:G$302)&gt;0,(($M$1+$E$8)*((1+F92)^SUM(H92:H$302)))+D92,0)</f>
        <v>0</v>
      </c>
      <c r="D92" s="23">
        <f t="shared" si="5"/>
        <v>0</v>
      </c>
      <c r="E92" s="9" t="str">
        <f>IF(T92&gt;0,(T92/((1+F93)^SUM(H92:H$302))),"0")</f>
        <v>0</v>
      </c>
      <c r="F92" s="9">
        <f>IF( SUM(H92:H$302)&gt;0, (B92/(SUM(G$9:G$302)+SUM(E92:E$302)))^(1/SUM(H92:H$302))-1,0)</f>
        <v>0</v>
      </c>
      <c r="G92" s="9">
        <f t="shared" si="6"/>
        <v>0</v>
      </c>
      <c r="H92" s="9">
        <f t="shared" si="7"/>
        <v>0</v>
      </c>
      <c r="I92" s="9"/>
      <c r="J92" s="9" t="str">
        <f t="shared" si="9"/>
        <v/>
      </c>
      <c r="K92" s="2"/>
      <c r="L92" s="2"/>
      <c r="M92" s="2"/>
      <c r="N92" s="2"/>
      <c r="O92" s="2"/>
      <c r="P92" s="2"/>
      <c r="Q92" s="3"/>
      <c r="R92" s="4"/>
      <c r="S92" s="4"/>
      <c r="T92" s="5"/>
      <c r="U92" s="6"/>
    </row>
    <row r="93" spans="2:21" s="1" customFormat="1">
      <c r="B93" s="9">
        <f t="shared" si="8"/>
        <v>0</v>
      </c>
      <c r="C93" s="22">
        <f>IF(SUM(G93:G$302)&gt;0,(($M$1+$E$8)*((1+F93)^SUM(H93:H$302)))+D93,0)</f>
        <v>0</v>
      </c>
      <c r="D93" s="23">
        <f t="shared" si="5"/>
        <v>0</v>
      </c>
      <c r="E93" s="9" t="str">
        <f>IF(T93&gt;0,(T93/((1+F94)^SUM(H93:H$302))),"0")</f>
        <v>0</v>
      </c>
      <c r="F93" s="9">
        <f>IF( SUM(H93:H$302)&gt;0, (B93/(SUM(G$9:G$302)+SUM(E93:E$302)))^(1/SUM(H93:H$302))-1,0)</f>
        <v>0</v>
      </c>
      <c r="G93" s="9">
        <f t="shared" si="6"/>
        <v>0</v>
      </c>
      <c r="H93" s="9">
        <f t="shared" si="7"/>
        <v>0</v>
      </c>
      <c r="I93" s="9"/>
      <c r="J93" s="9" t="str">
        <f t="shared" si="9"/>
        <v/>
      </c>
      <c r="K93" s="2"/>
      <c r="L93" s="2"/>
      <c r="M93" s="2"/>
      <c r="N93" s="2"/>
      <c r="O93" s="2"/>
      <c r="P93" s="2"/>
      <c r="Q93" s="3"/>
      <c r="R93" s="4"/>
      <c r="S93" s="4"/>
      <c r="T93" s="5"/>
      <c r="U93" s="6"/>
    </row>
    <row r="94" spans="2:21" s="1" customFormat="1">
      <c r="B94" s="9">
        <f t="shared" si="8"/>
        <v>0</v>
      </c>
      <c r="C94" s="22">
        <f>IF(SUM(G94:G$302)&gt;0,(($M$1+$E$8)*((1+F94)^SUM(H94:H$302)))+D94,0)</f>
        <v>0</v>
      </c>
      <c r="D94" s="23">
        <f t="shared" si="5"/>
        <v>0</v>
      </c>
      <c r="E94" s="9" t="str">
        <f>IF(T94&gt;0,(T94/((1+F95)^SUM(H94:H$302))),"0")</f>
        <v>0</v>
      </c>
      <c r="F94" s="9">
        <f>IF( SUM(H94:H$302)&gt;0, (B94/(SUM(G$9:G$302)+SUM(E94:E$302)))^(1/SUM(H94:H$302))-1,0)</f>
        <v>0</v>
      </c>
      <c r="G94" s="9">
        <f t="shared" si="6"/>
        <v>0</v>
      </c>
      <c r="H94" s="9">
        <f t="shared" si="7"/>
        <v>0</v>
      </c>
      <c r="I94" s="9"/>
      <c r="J94" s="9" t="str">
        <f t="shared" si="9"/>
        <v/>
      </c>
      <c r="K94" s="2"/>
      <c r="L94" s="2"/>
      <c r="M94" s="2"/>
      <c r="N94" s="2"/>
      <c r="O94" s="2"/>
      <c r="P94" s="2"/>
      <c r="Q94" s="3"/>
      <c r="R94" s="4"/>
      <c r="S94" s="4"/>
      <c r="T94" s="5"/>
      <c r="U94" s="6"/>
    </row>
    <row r="95" spans="2:21" s="1" customFormat="1">
      <c r="B95" s="9">
        <f t="shared" si="8"/>
        <v>0</v>
      </c>
      <c r="C95" s="22">
        <f>IF(SUM(G95:G$302)&gt;0,(($M$1+$E$8)*((1+F95)^SUM(H95:H$302)))+D95,0)</f>
        <v>0</v>
      </c>
      <c r="D95" s="23">
        <f t="shared" si="5"/>
        <v>0</v>
      </c>
      <c r="E95" s="9" t="str">
        <f>IF(T95&gt;0,(T95/((1+F96)^SUM(H95:H$302))),"0")</f>
        <v>0</v>
      </c>
      <c r="F95" s="9">
        <f>IF( SUM(H95:H$302)&gt;0, (B95/(SUM(G$9:G$302)+SUM(E95:E$302)))^(1/SUM(H95:H$302))-1,0)</f>
        <v>0</v>
      </c>
      <c r="G95" s="9">
        <f t="shared" si="6"/>
        <v>0</v>
      </c>
      <c r="H95" s="9">
        <f t="shared" si="7"/>
        <v>0</v>
      </c>
      <c r="I95" s="9"/>
      <c r="J95" s="9" t="str">
        <f t="shared" si="9"/>
        <v/>
      </c>
      <c r="K95" s="2"/>
      <c r="L95" s="2"/>
      <c r="M95" s="2"/>
      <c r="N95" s="2"/>
      <c r="O95" s="2"/>
      <c r="P95" s="2"/>
      <c r="Q95" s="3"/>
      <c r="R95" s="4"/>
      <c r="S95" s="4"/>
      <c r="T95" s="7"/>
      <c r="U95" s="6"/>
    </row>
    <row r="96" spans="2:21" s="1" customFormat="1">
      <c r="B96" s="9">
        <f t="shared" si="8"/>
        <v>0</v>
      </c>
      <c r="C96" s="22">
        <f>IF(SUM(G96:G$302)&gt;0,(($M$1+$E$8)*((1+F96)^SUM(H96:H$302)))+D96,0)</f>
        <v>0</v>
      </c>
      <c r="D96" s="23">
        <f t="shared" si="5"/>
        <v>0</v>
      </c>
      <c r="E96" s="9" t="str">
        <f>IF(T96&gt;0,(T96/((1+F97)^SUM(H96:H$302))),"0")</f>
        <v>0</v>
      </c>
      <c r="F96" s="9">
        <f>IF( SUM(H96:H$302)&gt;0, (B96/(SUM(G$9:G$302)+SUM(E96:E$302)))^(1/SUM(H96:H$302))-1,0)</f>
        <v>0</v>
      </c>
      <c r="G96" s="9">
        <f t="shared" si="6"/>
        <v>0</v>
      </c>
      <c r="H96" s="9">
        <f t="shared" si="7"/>
        <v>0</v>
      </c>
      <c r="I96" s="9"/>
      <c r="J96" s="9" t="str">
        <f t="shared" si="9"/>
        <v/>
      </c>
      <c r="K96" s="2"/>
      <c r="L96" s="2"/>
      <c r="M96" s="2"/>
      <c r="N96" s="2"/>
      <c r="O96" s="2"/>
      <c r="P96" s="2"/>
      <c r="Q96" s="3"/>
      <c r="R96" s="4"/>
      <c r="S96" s="4"/>
      <c r="T96" s="5"/>
      <c r="U96" s="6"/>
    </row>
    <row r="97" spans="2:21" s="1" customFormat="1">
      <c r="B97" s="9">
        <f t="shared" si="8"/>
        <v>0</v>
      </c>
      <c r="C97" s="22">
        <f>IF(SUM(G97:G$302)&gt;0,(($M$1+$E$8)*((1+F97)^SUM(H97:H$302)))+D97,0)</f>
        <v>0</v>
      </c>
      <c r="D97" s="23">
        <f t="shared" si="5"/>
        <v>0</v>
      </c>
      <c r="E97" s="9" t="str">
        <f>IF(T97&gt;0,(T97/((1+F98)^SUM(H97:H$302))),"0")</f>
        <v>0</v>
      </c>
      <c r="F97" s="9">
        <f>IF( SUM(H97:H$302)&gt;0, (B97/(SUM(G$9:G$302)+SUM(E97:E$302)))^(1/SUM(H97:H$302))-1,0)</f>
        <v>0</v>
      </c>
      <c r="G97" s="9">
        <f t="shared" si="6"/>
        <v>0</v>
      </c>
      <c r="H97" s="9">
        <f t="shared" si="7"/>
        <v>0</v>
      </c>
      <c r="I97" s="9"/>
      <c r="J97" s="9" t="str">
        <f t="shared" si="9"/>
        <v/>
      </c>
      <c r="K97" s="2"/>
      <c r="L97" s="2"/>
      <c r="M97" s="2"/>
      <c r="N97" s="2"/>
      <c r="O97" s="2"/>
      <c r="P97" s="2"/>
      <c r="Q97" s="3"/>
      <c r="R97" s="4"/>
      <c r="S97" s="4"/>
      <c r="T97" s="5"/>
      <c r="U97" s="6"/>
    </row>
    <row r="98" spans="2:21" s="1" customFormat="1">
      <c r="B98" s="9">
        <f t="shared" si="8"/>
        <v>0</v>
      </c>
      <c r="C98" s="22">
        <f>IF(SUM(G98:G$302)&gt;0,(($M$1+$E$8)*((1+F98)^SUM(H98:H$302)))+D98,0)</f>
        <v>0</v>
      </c>
      <c r="D98" s="23">
        <f t="shared" si="5"/>
        <v>0</v>
      </c>
      <c r="E98" s="9" t="str">
        <f>IF(T98&gt;0,(T98/((1+F99)^SUM(H98:H$302))),"0")</f>
        <v>0</v>
      </c>
      <c r="F98" s="9">
        <f>IF( SUM(H98:H$302)&gt;0, (B98/(SUM(G$9:G$302)+SUM(E98:E$302)))^(1/SUM(H98:H$302))-1,0)</f>
        <v>0</v>
      </c>
      <c r="G98" s="9">
        <f t="shared" si="6"/>
        <v>0</v>
      </c>
      <c r="H98" s="9">
        <f t="shared" si="7"/>
        <v>0</v>
      </c>
      <c r="I98" s="9"/>
      <c r="J98" s="9" t="str">
        <f t="shared" si="9"/>
        <v/>
      </c>
      <c r="K98" s="2"/>
      <c r="L98" s="2"/>
      <c r="M98" s="2"/>
      <c r="N98" s="2"/>
      <c r="O98" s="2"/>
      <c r="P98" s="2"/>
      <c r="Q98" s="3"/>
      <c r="R98" s="4"/>
      <c r="S98" s="4"/>
      <c r="T98" s="5"/>
      <c r="U98" s="6"/>
    </row>
    <row r="99" spans="2:21" s="1" customFormat="1">
      <c r="B99" s="9">
        <f t="shared" si="8"/>
        <v>0</v>
      </c>
      <c r="C99" s="22">
        <f>IF(SUM(G99:G$302)&gt;0,(($M$1+$E$8)*((1+F99)^SUM(H99:H$302)))+D99,0)</f>
        <v>0</v>
      </c>
      <c r="D99" s="23">
        <f t="shared" si="5"/>
        <v>0</v>
      </c>
      <c r="E99" s="9" t="str">
        <f>IF(T99&gt;0,(T99/((1+F100)^SUM(H99:H$302))),"0")</f>
        <v>0</v>
      </c>
      <c r="F99" s="9">
        <f>IF( SUM(H99:H$302)&gt;0, (B99/(SUM(G$9:G$302)+SUM(E99:E$302)))^(1/SUM(H99:H$302))-1,0)</f>
        <v>0</v>
      </c>
      <c r="G99" s="9">
        <f t="shared" si="6"/>
        <v>0</v>
      </c>
      <c r="H99" s="9">
        <f t="shared" si="7"/>
        <v>0</v>
      </c>
      <c r="I99" s="9"/>
      <c r="J99" s="9" t="str">
        <f t="shared" si="9"/>
        <v/>
      </c>
      <c r="K99" s="2"/>
      <c r="L99" s="2"/>
      <c r="M99" s="2"/>
      <c r="N99" s="2"/>
      <c r="O99" s="2"/>
      <c r="P99" s="2"/>
      <c r="Q99" s="3"/>
      <c r="R99" s="4"/>
      <c r="S99" s="4"/>
      <c r="T99" s="5"/>
      <c r="U99" s="6"/>
    </row>
    <row r="100" spans="2:21" s="1" customFormat="1">
      <c r="B100" s="9">
        <f t="shared" si="8"/>
        <v>0</v>
      </c>
      <c r="C100" s="22">
        <f>IF(SUM(G100:G$302)&gt;0,(($M$1+$E$8)*((1+F100)^SUM(H100:H$302)))+D100,0)</f>
        <v>0</v>
      </c>
      <c r="D100" s="23">
        <f t="shared" si="5"/>
        <v>0</v>
      </c>
      <c r="E100" s="9" t="str">
        <f>IF(T100&gt;0,(T100/((1+F101)^SUM(H100:H$302))),"0")</f>
        <v>0</v>
      </c>
      <c r="F100" s="9">
        <f>IF( SUM(H100:H$302)&gt;0, (B100/(SUM(G$9:G$302)+SUM(E100:E$302)))^(1/SUM(H100:H$302))-1,0)</f>
        <v>0</v>
      </c>
      <c r="G100" s="9">
        <f t="shared" si="6"/>
        <v>0</v>
      </c>
      <c r="H100" s="9">
        <f t="shared" si="7"/>
        <v>0</v>
      </c>
      <c r="I100" s="9"/>
      <c r="J100" s="9" t="str">
        <f t="shared" si="9"/>
        <v/>
      </c>
      <c r="K100" s="2"/>
      <c r="L100" s="2"/>
      <c r="M100" s="2"/>
      <c r="N100" s="2"/>
      <c r="O100" s="2"/>
      <c r="P100" s="2"/>
      <c r="Q100" s="3"/>
      <c r="R100" s="4"/>
      <c r="S100" s="4"/>
      <c r="T100" s="5"/>
      <c r="U100" s="6"/>
    </row>
    <row r="101" spans="2:21" s="1" customFormat="1">
      <c r="B101" s="9">
        <f t="shared" si="8"/>
        <v>0</v>
      </c>
      <c r="C101" s="22">
        <f>IF(SUM(G101:G$302)&gt;0,(($M$1+$E$8)*((1+F101)^SUM(H101:H$302)))+D101,0)</f>
        <v>0</v>
      </c>
      <c r="D101" s="23">
        <f t="shared" si="5"/>
        <v>0</v>
      </c>
      <c r="E101" s="9" t="str">
        <f>IF(T101&gt;0,(T101/((1+F102)^SUM(H101:H$302))),"0")</f>
        <v>0</v>
      </c>
      <c r="F101" s="9">
        <f>IF( SUM(H101:H$302)&gt;0, (B101/(SUM(G$9:G$302)+SUM(E101:E$302)))^(1/SUM(H101:H$302))-1,0)</f>
        <v>0</v>
      </c>
      <c r="G101" s="9">
        <f t="shared" si="6"/>
        <v>0</v>
      </c>
      <c r="H101" s="9">
        <f t="shared" si="7"/>
        <v>0</v>
      </c>
      <c r="I101" s="9"/>
      <c r="J101" s="9" t="str">
        <f t="shared" si="9"/>
        <v/>
      </c>
      <c r="K101" s="2"/>
      <c r="L101" s="2"/>
      <c r="M101" s="2"/>
      <c r="N101" s="2"/>
      <c r="O101" s="2"/>
      <c r="P101" s="2"/>
      <c r="Q101" s="3"/>
      <c r="R101" s="4"/>
      <c r="S101" s="4"/>
      <c r="T101" s="5"/>
      <c r="U101" s="6"/>
    </row>
    <row r="102" spans="2:21" s="1" customFormat="1">
      <c r="B102" s="9">
        <f t="shared" si="8"/>
        <v>0</v>
      </c>
      <c r="C102" s="22">
        <f>IF(SUM(G102:G$302)&gt;0,(($M$1+$E$8)*((1+F102)^SUM(H102:H$302)))+D102,0)</f>
        <v>0</v>
      </c>
      <c r="D102" s="23">
        <f t="shared" si="5"/>
        <v>0</v>
      </c>
      <c r="E102" s="9" t="str">
        <f>IF(T102&gt;0,(T102/((1+F103)^SUM(H102:H$302))),"0")</f>
        <v>0</v>
      </c>
      <c r="F102" s="9">
        <f>IF( SUM(H102:H$302)&gt;0, (B102/(SUM(G$9:G$302)+SUM(E102:E$302)))^(1/SUM(H102:H$302))-1,0)</f>
        <v>0</v>
      </c>
      <c r="G102" s="9">
        <f t="shared" si="6"/>
        <v>0</v>
      </c>
      <c r="H102" s="9">
        <f t="shared" si="7"/>
        <v>0</v>
      </c>
      <c r="I102" s="9"/>
      <c r="J102" s="9" t="str">
        <f t="shared" si="9"/>
        <v/>
      </c>
      <c r="K102" s="2"/>
      <c r="L102" s="2"/>
      <c r="M102" s="2"/>
      <c r="N102" s="2"/>
      <c r="O102" s="2"/>
      <c r="P102" s="2"/>
      <c r="Q102" s="3"/>
      <c r="R102" s="4"/>
      <c r="S102" s="4"/>
      <c r="T102" s="5"/>
      <c r="U102" s="6"/>
    </row>
    <row r="103" spans="2:21" s="1" customFormat="1">
      <c r="B103" s="9">
        <f t="shared" si="8"/>
        <v>0</v>
      </c>
      <c r="C103" s="22">
        <f>IF(SUM(G103:G$302)&gt;0,(($M$1+$E$8)*((1+F103)^SUM(H103:H$302)))+D103,0)</f>
        <v>0</v>
      </c>
      <c r="D103" s="23">
        <f t="shared" si="5"/>
        <v>0</v>
      </c>
      <c r="E103" s="9" t="str">
        <f>IF(T103&gt;0,(T103/((1+F104)^SUM(H103:H$302))),"0")</f>
        <v>0</v>
      </c>
      <c r="F103" s="9">
        <f>IF( SUM(H103:H$302)&gt;0, (B103/(SUM(G$9:G$302)+SUM(E103:E$302)))^(1/SUM(H103:H$302))-1,0)</f>
        <v>0</v>
      </c>
      <c r="G103" s="9">
        <f t="shared" si="6"/>
        <v>0</v>
      </c>
      <c r="H103" s="9">
        <f t="shared" si="7"/>
        <v>0</v>
      </c>
      <c r="I103" s="9"/>
      <c r="J103" s="9" t="str">
        <f t="shared" si="9"/>
        <v/>
      </c>
      <c r="K103" s="2"/>
      <c r="L103" s="2"/>
      <c r="M103" s="2"/>
      <c r="N103" s="2"/>
      <c r="O103" s="2"/>
      <c r="P103" s="2"/>
      <c r="Q103" s="3"/>
      <c r="R103" s="4"/>
      <c r="S103" s="4"/>
      <c r="T103" s="5"/>
      <c r="U103" s="6"/>
    </row>
    <row r="104" spans="2:21" s="1" customFormat="1">
      <c r="B104" s="9">
        <f t="shared" si="8"/>
        <v>0</v>
      </c>
      <c r="C104" s="22">
        <f>IF(SUM(G104:G$302)&gt;0,(($M$1+$E$8)*((1+F104)^SUM(H104:H$302)))+D104,0)</f>
        <v>0</v>
      </c>
      <c r="D104" s="23">
        <f t="shared" si="5"/>
        <v>0</v>
      </c>
      <c r="E104" s="9" t="str">
        <f>IF(T104&gt;0,(T104/((1+F105)^SUM(H104:H$302))),"0")</f>
        <v>0</v>
      </c>
      <c r="F104" s="9">
        <f>IF( SUM(H104:H$302)&gt;0, (B104/(SUM(G$9:G$302)+SUM(E104:E$302)))^(1/SUM(H104:H$302))-1,0)</f>
        <v>0</v>
      </c>
      <c r="G104" s="9">
        <f t="shared" si="6"/>
        <v>0</v>
      </c>
      <c r="H104" s="9">
        <f t="shared" si="7"/>
        <v>0</v>
      </c>
      <c r="I104" s="9"/>
      <c r="J104" s="9" t="str">
        <f t="shared" si="9"/>
        <v/>
      </c>
      <c r="K104" s="2"/>
      <c r="L104" s="2"/>
      <c r="M104" s="2"/>
      <c r="N104" s="2"/>
      <c r="O104" s="2"/>
      <c r="P104" s="2"/>
      <c r="Q104" s="3"/>
      <c r="R104" s="4"/>
      <c r="S104" s="4"/>
      <c r="T104" s="7"/>
      <c r="U104" s="6"/>
    </row>
    <row r="105" spans="2:21" s="1" customFormat="1">
      <c r="B105" s="9">
        <f t="shared" si="8"/>
        <v>0</v>
      </c>
      <c r="C105" s="22">
        <f>IF(SUM(G105:G$302)&gt;0,(($M$1+$E$8)*((1+F105)^SUM(H105:H$302)))+D105,0)</f>
        <v>0</v>
      </c>
      <c r="D105" s="23">
        <f t="shared" si="5"/>
        <v>0</v>
      </c>
      <c r="E105" s="9" t="str">
        <f>IF(T105&gt;0,(T105/((1+F106)^SUM(H105:H$302))),"0")</f>
        <v>0</v>
      </c>
      <c r="F105" s="9">
        <f>IF( SUM(H105:H$302)&gt;0, (B105/(SUM(G$9:G$302)+SUM(E105:E$302)))^(1/SUM(H105:H$302))-1,0)</f>
        <v>0</v>
      </c>
      <c r="G105" s="9">
        <f t="shared" si="6"/>
        <v>0</v>
      </c>
      <c r="H105" s="9">
        <f t="shared" si="7"/>
        <v>0</v>
      </c>
      <c r="I105" s="9"/>
      <c r="J105" s="9" t="str">
        <f t="shared" si="9"/>
        <v/>
      </c>
      <c r="K105" s="2"/>
      <c r="L105" s="2"/>
      <c r="M105" s="2"/>
      <c r="N105" s="2"/>
      <c r="O105" s="2"/>
      <c r="P105" s="2"/>
      <c r="Q105" s="3"/>
      <c r="R105" s="4"/>
      <c r="S105" s="4"/>
      <c r="T105" s="5"/>
      <c r="U105" s="6"/>
    </row>
    <row r="106" spans="2:21" s="1" customFormat="1">
      <c r="B106" s="9">
        <f t="shared" si="8"/>
        <v>0</v>
      </c>
      <c r="C106" s="22">
        <f>IF(SUM(G106:G$302)&gt;0,(($M$1+$E$8)*((1+F106)^SUM(H106:H$302)))+D106,0)</f>
        <v>0</v>
      </c>
      <c r="D106" s="23">
        <f t="shared" si="5"/>
        <v>0</v>
      </c>
      <c r="E106" s="9" t="str">
        <f>IF(T106&gt;0,(T106/((1+F107)^SUM(H106:H$302))),"0")</f>
        <v>0</v>
      </c>
      <c r="F106" s="9">
        <f>IF( SUM(H106:H$302)&gt;0, (B106/(SUM(G$9:G$302)+SUM(E106:E$302)))^(1/SUM(H106:H$302))-1,0)</f>
        <v>0</v>
      </c>
      <c r="G106" s="9">
        <f t="shared" si="6"/>
        <v>0</v>
      </c>
      <c r="H106" s="9">
        <f t="shared" si="7"/>
        <v>0</v>
      </c>
      <c r="I106" s="9"/>
      <c r="J106" s="9" t="str">
        <f t="shared" si="9"/>
        <v/>
      </c>
      <c r="K106" s="2"/>
      <c r="L106" s="2"/>
      <c r="M106" s="2"/>
      <c r="N106" s="2"/>
      <c r="O106" s="2"/>
      <c r="P106" s="2"/>
      <c r="Q106" s="3"/>
      <c r="R106" s="4"/>
      <c r="S106" s="4"/>
      <c r="T106" s="5"/>
      <c r="U106" s="6"/>
    </row>
    <row r="107" spans="2:21" s="1" customFormat="1">
      <c r="B107" s="9">
        <f t="shared" si="8"/>
        <v>0</v>
      </c>
      <c r="C107" s="22">
        <f>IF(SUM(G107:G$302)&gt;0,(($M$1+$E$8)*((1+F107)^SUM(H107:H$302)))+D107,0)</f>
        <v>0</v>
      </c>
      <c r="D107" s="23">
        <f t="shared" si="5"/>
        <v>0</v>
      </c>
      <c r="E107" s="9" t="str">
        <f>IF(T107&gt;0,(T107/((1+F108)^SUM(H107:H$302))),"0")</f>
        <v>0</v>
      </c>
      <c r="F107" s="9">
        <f>IF( SUM(H107:H$302)&gt;0, (B107/(SUM(G$9:G$302)+SUM(E107:E$302)))^(1/SUM(H107:H$302))-1,0)</f>
        <v>0</v>
      </c>
      <c r="G107" s="9">
        <f t="shared" si="6"/>
        <v>0</v>
      </c>
      <c r="H107" s="9">
        <f t="shared" si="7"/>
        <v>0</v>
      </c>
      <c r="I107" s="9"/>
      <c r="J107" s="9" t="str">
        <f t="shared" si="9"/>
        <v/>
      </c>
      <c r="K107" s="2"/>
      <c r="L107" s="2"/>
      <c r="M107" s="2"/>
      <c r="N107" s="2"/>
      <c r="O107" s="2"/>
      <c r="P107" s="2"/>
      <c r="Q107" s="3"/>
      <c r="R107" s="4"/>
      <c r="S107" s="4"/>
      <c r="T107" s="5"/>
      <c r="U107" s="6"/>
    </row>
    <row r="108" spans="2:21" s="1" customFormat="1">
      <c r="B108" s="9">
        <f t="shared" si="8"/>
        <v>0</v>
      </c>
      <c r="C108" s="22">
        <f>IF(SUM(G108:G$302)&gt;0,(($M$1+$E$8)*((1+F108)^SUM(H108:H$302)))+D108,0)</f>
        <v>0</v>
      </c>
      <c r="D108" s="23">
        <f t="shared" si="5"/>
        <v>0</v>
      </c>
      <c r="E108" s="9" t="str">
        <f>IF(T108&gt;0,(T108/((1+F109)^SUM(H108:H$302))),"0")</f>
        <v>0</v>
      </c>
      <c r="F108" s="9">
        <f>IF( SUM(H108:H$302)&gt;0, (B108/(SUM(G$9:G$302)+SUM(E108:E$302)))^(1/SUM(H108:H$302))-1,0)</f>
        <v>0</v>
      </c>
      <c r="G108" s="9">
        <f t="shared" si="6"/>
        <v>0</v>
      </c>
      <c r="H108" s="9">
        <f t="shared" si="7"/>
        <v>0</v>
      </c>
      <c r="I108" s="9"/>
      <c r="J108" s="9" t="str">
        <f t="shared" si="9"/>
        <v/>
      </c>
      <c r="K108" s="2"/>
      <c r="L108" s="2"/>
      <c r="M108" s="2"/>
      <c r="N108" s="2"/>
      <c r="O108" s="2"/>
      <c r="P108" s="2"/>
      <c r="Q108" s="3"/>
      <c r="R108" s="4"/>
      <c r="S108" s="4"/>
      <c r="T108" s="5"/>
      <c r="U108" s="6"/>
    </row>
    <row r="109" spans="2:21" s="1" customFormat="1">
      <c r="B109" s="9">
        <f t="shared" si="8"/>
        <v>0</v>
      </c>
      <c r="C109" s="22">
        <f>IF(SUM(G109:G$302)&gt;0,(($M$1+$E$8)*((1+F109)^SUM(H109:H$302)))+D109,0)</f>
        <v>0</v>
      </c>
      <c r="D109" s="23">
        <f t="shared" si="5"/>
        <v>0</v>
      </c>
      <c r="E109" s="9" t="str">
        <f>IF(T109&gt;0,(T109/((1+F110)^SUM(H109:H$302))),"0")</f>
        <v>0</v>
      </c>
      <c r="F109" s="9">
        <f>IF( SUM(H109:H$302)&gt;0, (B109/(SUM(G$9:G$302)+SUM(E109:E$302)))^(1/SUM(H109:H$302))-1,0)</f>
        <v>0</v>
      </c>
      <c r="G109" s="9">
        <f t="shared" si="6"/>
        <v>0</v>
      </c>
      <c r="H109" s="9">
        <f t="shared" si="7"/>
        <v>0</v>
      </c>
      <c r="I109" s="9"/>
      <c r="J109" s="9" t="str">
        <f t="shared" si="9"/>
        <v/>
      </c>
      <c r="K109" s="2"/>
      <c r="L109" s="2"/>
      <c r="M109" s="2"/>
      <c r="N109" s="2"/>
      <c r="O109" s="2"/>
      <c r="P109" s="2"/>
      <c r="Q109" s="3"/>
      <c r="R109" s="4"/>
      <c r="S109" s="4"/>
      <c r="T109" s="5"/>
      <c r="U109" s="6"/>
    </row>
    <row r="110" spans="2:21" s="1" customFormat="1">
      <c r="B110" s="9">
        <f t="shared" si="8"/>
        <v>0</v>
      </c>
      <c r="C110" s="22">
        <f>IF(SUM(G110:G$302)&gt;0,(($M$1+$E$8)*((1+F110)^SUM(H110:H$302)))+D110,0)</f>
        <v>0</v>
      </c>
      <c r="D110" s="23">
        <f t="shared" si="5"/>
        <v>0</v>
      </c>
      <c r="E110" s="9" t="str">
        <f>IF(T110&gt;0,(T110/((1+F111)^SUM(H110:H$302))),"0")</f>
        <v>0</v>
      </c>
      <c r="F110" s="9">
        <f>IF( SUM(H110:H$302)&gt;0, (B110/(SUM(G$9:G$302)+SUM(E110:E$302)))^(1/SUM(H110:H$302))-1,0)</f>
        <v>0</v>
      </c>
      <c r="G110" s="9">
        <f t="shared" si="6"/>
        <v>0</v>
      </c>
      <c r="H110" s="9">
        <f t="shared" si="7"/>
        <v>0</v>
      </c>
      <c r="I110" s="9"/>
      <c r="J110" s="9" t="str">
        <f t="shared" si="9"/>
        <v/>
      </c>
      <c r="K110" s="2"/>
      <c r="L110" s="2"/>
      <c r="M110" s="2"/>
      <c r="N110" s="2"/>
      <c r="O110" s="2"/>
      <c r="P110" s="2"/>
      <c r="Q110" s="3"/>
      <c r="R110" s="4"/>
      <c r="S110" s="4"/>
      <c r="T110" s="5"/>
      <c r="U110" s="6"/>
    </row>
    <row r="111" spans="2:21" s="1" customFormat="1">
      <c r="B111" s="9">
        <f t="shared" si="8"/>
        <v>0</v>
      </c>
      <c r="C111" s="22">
        <f>IF(SUM(G111:G$302)&gt;0,(($M$1+$E$8)*((1+F111)^SUM(H111:H$302)))+D111,0)</f>
        <v>0</v>
      </c>
      <c r="D111" s="23">
        <f t="shared" si="5"/>
        <v>0</v>
      </c>
      <c r="E111" s="9" t="str">
        <f>IF(T111&gt;0,(T111/((1+F112)^SUM(H111:H$302))),"0")</f>
        <v>0</v>
      </c>
      <c r="F111" s="9">
        <f>IF( SUM(H111:H$302)&gt;0, (B111/(SUM(G$9:G$302)+SUM(E111:E$302)))^(1/SUM(H111:H$302))-1,0)</f>
        <v>0</v>
      </c>
      <c r="G111" s="9">
        <f t="shared" si="6"/>
        <v>0</v>
      </c>
      <c r="H111" s="9">
        <f t="shared" si="7"/>
        <v>0</v>
      </c>
      <c r="I111" s="9"/>
      <c r="J111" s="9" t="str">
        <f t="shared" si="9"/>
        <v/>
      </c>
      <c r="K111" s="2"/>
      <c r="L111" s="2"/>
      <c r="M111" s="2"/>
      <c r="N111" s="2"/>
      <c r="O111" s="2"/>
      <c r="P111" s="2"/>
      <c r="Q111" s="3"/>
      <c r="R111" s="4"/>
      <c r="S111" s="4"/>
      <c r="T111" s="5"/>
      <c r="U111" s="6"/>
    </row>
    <row r="112" spans="2:21" s="1" customFormat="1">
      <c r="B112" s="9">
        <f t="shared" si="8"/>
        <v>0</v>
      </c>
      <c r="C112" s="22">
        <f>IF(SUM(G112:G$302)&gt;0,(($M$1+$E$8)*((1+F112)^SUM(H112:H$302)))+D112,0)</f>
        <v>0</v>
      </c>
      <c r="D112" s="23">
        <f t="shared" si="5"/>
        <v>0</v>
      </c>
      <c r="E112" s="9" t="str">
        <f>IF(T112&gt;0,(T112/((1+F113)^SUM(H112:H$302))),"0")</f>
        <v>0</v>
      </c>
      <c r="F112" s="9">
        <f>IF( SUM(H112:H$302)&gt;0, (B112/(SUM(G$9:G$302)+SUM(E112:E$302)))^(1/SUM(H112:H$302))-1,0)</f>
        <v>0</v>
      </c>
      <c r="G112" s="9">
        <f t="shared" si="6"/>
        <v>0</v>
      </c>
      <c r="H112" s="9">
        <f t="shared" si="7"/>
        <v>0</v>
      </c>
      <c r="I112" s="9"/>
      <c r="J112" s="9" t="str">
        <f t="shared" si="9"/>
        <v/>
      </c>
      <c r="K112" s="2"/>
      <c r="L112" s="2"/>
      <c r="M112" s="2"/>
      <c r="N112" s="2"/>
      <c r="O112" s="2"/>
      <c r="P112" s="2"/>
      <c r="Q112" s="3"/>
      <c r="R112" s="4"/>
      <c r="S112" s="4"/>
      <c r="T112" s="5"/>
      <c r="U112" s="6"/>
    </row>
    <row r="113" spans="2:21" s="1" customFormat="1">
      <c r="B113" s="9">
        <f t="shared" si="8"/>
        <v>0</v>
      </c>
      <c r="C113" s="22">
        <f>IF(SUM(G113:G$302)&gt;0,(($M$1+$E$8)*((1+F113)^SUM(H113:H$302)))+D113,0)</f>
        <v>0</v>
      </c>
      <c r="D113" s="23">
        <f t="shared" si="5"/>
        <v>0</v>
      </c>
      <c r="E113" s="9" t="str">
        <f>IF(T113&gt;0,(T113/((1+F114)^SUM(H113:H$302))),"0")</f>
        <v>0</v>
      </c>
      <c r="F113" s="9">
        <f>IF( SUM(H113:H$302)&gt;0, (B113/(SUM(G$9:G$302)+SUM(E113:E$302)))^(1/SUM(H113:H$302))-1,0)</f>
        <v>0</v>
      </c>
      <c r="G113" s="9">
        <f t="shared" si="6"/>
        <v>0</v>
      </c>
      <c r="H113" s="9">
        <f t="shared" si="7"/>
        <v>0</v>
      </c>
      <c r="I113" s="9"/>
      <c r="J113" s="9" t="str">
        <f t="shared" si="9"/>
        <v/>
      </c>
      <c r="K113" s="2"/>
      <c r="L113" s="2"/>
      <c r="M113" s="2"/>
      <c r="N113" s="2"/>
      <c r="O113" s="2"/>
      <c r="P113" s="2"/>
      <c r="Q113" s="3"/>
      <c r="R113" s="4"/>
      <c r="S113" s="4"/>
      <c r="T113" s="5"/>
      <c r="U113" s="6"/>
    </row>
    <row r="114" spans="2:21" s="1" customFormat="1">
      <c r="B114" s="9">
        <f t="shared" si="8"/>
        <v>0</v>
      </c>
      <c r="C114" s="22">
        <f>IF(SUM(G114:G$302)&gt;0,(($M$1+$E$8)*((1+F114)^SUM(H114:H$302)))+D114,0)</f>
        <v>0</v>
      </c>
      <c r="D114" s="23">
        <f t="shared" si="5"/>
        <v>0</v>
      </c>
      <c r="E114" s="9" t="str">
        <f>IF(T114&gt;0,(T114/((1+F115)^SUM(H114:H$302))),"0")</f>
        <v>0</v>
      </c>
      <c r="F114" s="9">
        <f>IF( SUM(H114:H$302)&gt;0, (B114/(SUM(G$9:G$302)+SUM(E114:E$302)))^(1/SUM(H114:H$302))-1,0)</f>
        <v>0</v>
      </c>
      <c r="G114" s="9">
        <f t="shared" si="6"/>
        <v>0</v>
      </c>
      <c r="H114" s="9">
        <f t="shared" si="7"/>
        <v>0</v>
      </c>
      <c r="I114" s="9"/>
      <c r="J114" s="9" t="str">
        <f t="shared" si="9"/>
        <v/>
      </c>
      <c r="K114" s="2"/>
      <c r="L114" s="2"/>
      <c r="M114" s="2"/>
      <c r="N114" s="2"/>
      <c r="O114" s="2"/>
      <c r="P114" s="2"/>
      <c r="Q114" s="3"/>
      <c r="R114" s="4"/>
      <c r="S114" s="4"/>
      <c r="T114" s="5"/>
      <c r="U114" s="6"/>
    </row>
    <row r="115" spans="2:21" s="1" customFormat="1">
      <c r="B115" s="9">
        <f t="shared" si="8"/>
        <v>0</v>
      </c>
      <c r="C115" s="22">
        <f>IF(SUM(G115:G$302)&gt;0,(($M$1+$E$8)*((1+F115)^SUM(H115:H$302)))+D115,0)</f>
        <v>0</v>
      </c>
      <c r="D115" s="23">
        <f t="shared" si="5"/>
        <v>0</v>
      </c>
      <c r="E115" s="9" t="str">
        <f>IF(T115&gt;0,(T115/((1+F116)^SUM(H115:H$302))),"0")</f>
        <v>0</v>
      </c>
      <c r="F115" s="9">
        <f>IF( SUM(H115:H$302)&gt;0, (B115/(SUM(G$9:G$302)+SUM(E115:E$302)))^(1/SUM(H115:H$302))-1,0)</f>
        <v>0</v>
      </c>
      <c r="G115" s="9">
        <f t="shared" si="6"/>
        <v>0</v>
      </c>
      <c r="H115" s="9">
        <f t="shared" si="7"/>
        <v>0</v>
      </c>
      <c r="I115" s="9"/>
      <c r="J115" s="9" t="str">
        <f t="shared" si="9"/>
        <v/>
      </c>
      <c r="K115" s="2"/>
      <c r="L115" s="2"/>
      <c r="M115" s="2"/>
      <c r="N115" s="2"/>
      <c r="O115" s="2"/>
      <c r="P115" s="2"/>
      <c r="Q115" s="3"/>
      <c r="R115" s="4"/>
      <c r="S115" s="4"/>
      <c r="T115" s="5"/>
      <c r="U115" s="6"/>
    </row>
    <row r="116" spans="2:21" s="1" customFormat="1">
      <c r="B116" s="9">
        <f t="shared" si="8"/>
        <v>0</v>
      </c>
      <c r="C116" s="22">
        <f>IF(SUM(G116:G$302)&gt;0,(($M$1+$E$8)*((1+F116)^SUM(H116:H$302)))+D116,0)</f>
        <v>0</v>
      </c>
      <c r="D116" s="23">
        <f t="shared" si="5"/>
        <v>0</v>
      </c>
      <c r="E116" s="9" t="str">
        <f>IF(T116&gt;0,(T116/((1+F117)^SUM(H116:H$302))),"0")</f>
        <v>0</v>
      </c>
      <c r="F116" s="9">
        <f>IF( SUM(H116:H$302)&gt;0, (B116/(SUM(G$9:G$302)+SUM(E116:E$302)))^(1/SUM(H116:H$302))-1,0)</f>
        <v>0</v>
      </c>
      <c r="G116" s="9">
        <f t="shared" si="6"/>
        <v>0</v>
      </c>
      <c r="H116" s="9">
        <f t="shared" si="7"/>
        <v>0</v>
      </c>
      <c r="I116" s="9"/>
      <c r="J116" s="9" t="str">
        <f t="shared" si="9"/>
        <v/>
      </c>
      <c r="K116" s="2"/>
      <c r="L116" s="2"/>
      <c r="M116" s="2"/>
      <c r="N116" s="2"/>
      <c r="O116" s="2"/>
      <c r="P116" s="2"/>
      <c r="Q116" s="3"/>
      <c r="R116" s="4"/>
      <c r="S116" s="4"/>
      <c r="T116" s="5"/>
      <c r="U116" s="6"/>
    </row>
    <row r="117" spans="2:21" s="1" customFormat="1">
      <c r="B117" s="9">
        <f t="shared" si="8"/>
        <v>0</v>
      </c>
      <c r="C117" s="22">
        <f>IF(SUM(G117:G$302)&gt;0,(($M$1+$E$8)*((1+F117)^SUM(H117:H$302)))+D117,0)</f>
        <v>0</v>
      </c>
      <c r="D117" s="23">
        <f t="shared" si="5"/>
        <v>0</v>
      </c>
      <c r="E117" s="9" t="str">
        <f>IF(T117&gt;0,(T117/((1+F118)^SUM(H117:H$302))),"0")</f>
        <v>0</v>
      </c>
      <c r="F117" s="9">
        <f>IF( SUM(H117:H$302)&gt;0, (B117/(SUM(G$9:G$302)+SUM(E117:E$302)))^(1/SUM(H117:H$302))-1,0)</f>
        <v>0</v>
      </c>
      <c r="G117" s="9">
        <f t="shared" si="6"/>
        <v>0</v>
      </c>
      <c r="H117" s="9">
        <f t="shared" si="7"/>
        <v>0</v>
      </c>
      <c r="I117" s="9"/>
      <c r="J117" s="9" t="str">
        <f t="shared" si="9"/>
        <v/>
      </c>
      <c r="K117" s="2"/>
      <c r="L117" s="2"/>
      <c r="M117" s="2"/>
      <c r="N117" s="2"/>
      <c r="O117" s="2"/>
      <c r="P117" s="2"/>
      <c r="Q117" s="3"/>
      <c r="R117" s="4"/>
      <c r="S117" s="4"/>
      <c r="T117" s="5"/>
      <c r="U117" s="6"/>
    </row>
    <row r="118" spans="2:21" s="1" customFormat="1">
      <c r="B118" s="9">
        <f t="shared" si="8"/>
        <v>0</v>
      </c>
      <c r="C118" s="22">
        <f>IF(SUM(G118:G$302)&gt;0,(($M$1+$E$8)*((1+F118)^SUM(H118:H$302)))+D118,0)</f>
        <v>0</v>
      </c>
      <c r="D118" s="23">
        <f t="shared" si="5"/>
        <v>0</v>
      </c>
      <c r="E118" s="9" t="str">
        <f>IF(T118&gt;0,(T118/((1+F119)^SUM(H118:H$302))),"0")</f>
        <v>0</v>
      </c>
      <c r="F118" s="9">
        <f>IF( SUM(H118:H$302)&gt;0, (B118/(SUM(G$9:G$302)+SUM(E118:E$302)))^(1/SUM(H118:H$302))-1,0)</f>
        <v>0</v>
      </c>
      <c r="G118" s="9">
        <f t="shared" si="6"/>
        <v>0</v>
      </c>
      <c r="H118" s="9">
        <f t="shared" si="7"/>
        <v>0</v>
      </c>
      <c r="I118" s="9"/>
      <c r="J118" s="9" t="str">
        <f t="shared" si="9"/>
        <v/>
      </c>
      <c r="K118" s="2"/>
      <c r="L118" s="2"/>
      <c r="M118" s="2"/>
      <c r="N118" s="2"/>
      <c r="O118" s="2"/>
      <c r="P118" s="2"/>
      <c r="Q118" s="3"/>
      <c r="R118" s="4"/>
      <c r="S118" s="4"/>
      <c r="T118" s="5"/>
      <c r="U118" s="6"/>
    </row>
    <row r="119" spans="2:21" s="1" customFormat="1">
      <c r="B119" s="9">
        <f t="shared" si="8"/>
        <v>0</v>
      </c>
      <c r="C119" s="22">
        <f>IF(SUM(G119:G$302)&gt;0,(($M$1+$E$8)*((1+F119)^SUM(H119:H$302)))+D119,0)</f>
        <v>0</v>
      </c>
      <c r="D119" s="23">
        <f t="shared" si="5"/>
        <v>0</v>
      </c>
      <c r="E119" s="9" t="str">
        <f>IF(T119&gt;0,(T119/((1+F120)^SUM(H119:H$302))),"0")</f>
        <v>0</v>
      </c>
      <c r="F119" s="9">
        <f>IF( SUM(H119:H$302)&gt;0, (B119/(SUM(G$9:G$302)+SUM(E119:E$302)))^(1/SUM(H119:H$302))-1,0)</f>
        <v>0</v>
      </c>
      <c r="G119" s="9">
        <f t="shared" si="6"/>
        <v>0</v>
      </c>
      <c r="H119" s="9">
        <f t="shared" si="7"/>
        <v>0</v>
      </c>
      <c r="I119" s="9"/>
      <c r="J119" s="9" t="str">
        <f t="shared" si="9"/>
        <v/>
      </c>
      <c r="K119" s="2"/>
      <c r="L119" s="2"/>
      <c r="M119" s="2"/>
      <c r="N119" s="2"/>
      <c r="O119" s="2"/>
      <c r="P119" s="2"/>
      <c r="Q119" s="3"/>
      <c r="R119" s="4"/>
      <c r="S119" s="4"/>
      <c r="T119" s="5"/>
      <c r="U119" s="6"/>
    </row>
    <row r="120" spans="2:21" s="1" customFormat="1">
      <c r="B120" s="9">
        <f t="shared" si="8"/>
        <v>0</v>
      </c>
      <c r="C120" s="22">
        <f>IF(SUM(G120:G$302)&gt;0,(($M$1+$E$8)*((1+F120)^SUM(H120:H$302)))+D120,0)</f>
        <v>0</v>
      </c>
      <c r="D120" s="23">
        <f t="shared" si="5"/>
        <v>0</v>
      </c>
      <c r="E120" s="9" t="str">
        <f>IF(T120&gt;0,(T120/((1+F121)^SUM(H120:H$302))),"0")</f>
        <v>0</v>
      </c>
      <c r="F120" s="9">
        <f>IF( SUM(H120:H$302)&gt;0, (B120/(SUM(G$9:G$302)+SUM(E120:E$302)))^(1/SUM(H120:H$302))-1,0)</f>
        <v>0</v>
      </c>
      <c r="G120" s="9">
        <f t="shared" si="6"/>
        <v>0</v>
      </c>
      <c r="H120" s="9">
        <f t="shared" si="7"/>
        <v>0</v>
      </c>
      <c r="I120" s="9"/>
      <c r="J120" s="9" t="str">
        <f t="shared" si="9"/>
        <v/>
      </c>
      <c r="K120" s="2"/>
      <c r="L120" s="2"/>
      <c r="M120" s="2"/>
      <c r="N120" s="2"/>
      <c r="O120" s="2"/>
      <c r="P120" s="2"/>
      <c r="Q120" s="3"/>
      <c r="R120" s="4"/>
      <c r="S120" s="4"/>
      <c r="T120" s="5"/>
      <c r="U120" s="6"/>
    </row>
    <row r="121" spans="2:21" s="1" customFormat="1">
      <c r="B121" s="9">
        <f t="shared" si="8"/>
        <v>0</v>
      </c>
      <c r="C121" s="22">
        <f>IF(SUM(G121:G$302)&gt;0,(($M$1+$E$8)*((1+F121)^SUM(H121:H$302)))+D121,0)</f>
        <v>0</v>
      </c>
      <c r="D121" s="23">
        <f t="shared" si="5"/>
        <v>0</v>
      </c>
      <c r="E121" s="9" t="str">
        <f>IF(T121&gt;0,(T121/((1+F122)^SUM(H121:H$302))),"0")</f>
        <v>0</v>
      </c>
      <c r="F121" s="9">
        <f>IF( SUM(H121:H$302)&gt;0, (B121/(SUM(G$9:G$302)+SUM(E121:E$302)))^(1/SUM(H121:H$302))-1,0)</f>
        <v>0</v>
      </c>
      <c r="G121" s="9">
        <f t="shared" si="6"/>
        <v>0</v>
      </c>
      <c r="H121" s="9">
        <f t="shared" si="7"/>
        <v>0</v>
      </c>
      <c r="I121" s="9"/>
      <c r="J121" s="9" t="str">
        <f t="shared" si="9"/>
        <v/>
      </c>
      <c r="K121" s="2"/>
      <c r="L121" s="2"/>
      <c r="M121" s="2"/>
      <c r="N121" s="2"/>
      <c r="O121" s="2"/>
      <c r="P121" s="2"/>
      <c r="Q121" s="3"/>
      <c r="R121" s="4"/>
      <c r="S121" s="4"/>
      <c r="T121" s="5"/>
      <c r="U121" s="6"/>
    </row>
    <row r="122" spans="2:21" s="1" customFormat="1">
      <c r="B122" s="9">
        <f t="shared" si="8"/>
        <v>0</v>
      </c>
      <c r="C122" s="22">
        <f>IF(SUM(G122:G$302)&gt;0,(($M$1+$E$8)*((1+F122)^SUM(H122:H$302)))+D122,0)</f>
        <v>0</v>
      </c>
      <c r="D122" s="23">
        <f t="shared" si="5"/>
        <v>0</v>
      </c>
      <c r="E122" s="9" t="str">
        <f>IF(T122&gt;0,(T122/((1+F123)^SUM(H122:H$302))),"0")</f>
        <v>0</v>
      </c>
      <c r="F122" s="9">
        <f>IF( SUM(H122:H$302)&gt;0, (B122/(SUM(G$9:G$302)+SUM(E122:E$302)))^(1/SUM(H122:H$302))-1,0)</f>
        <v>0</v>
      </c>
      <c r="G122" s="9">
        <f t="shared" si="6"/>
        <v>0</v>
      </c>
      <c r="H122" s="9">
        <f t="shared" si="7"/>
        <v>0</v>
      </c>
      <c r="I122" s="9"/>
      <c r="J122" s="9" t="str">
        <f t="shared" si="9"/>
        <v/>
      </c>
      <c r="K122" s="2"/>
      <c r="L122" s="2"/>
      <c r="M122" s="2"/>
      <c r="N122" s="2"/>
      <c r="O122" s="2"/>
      <c r="P122" s="2"/>
      <c r="Q122" s="3"/>
      <c r="R122" s="4"/>
      <c r="S122" s="4"/>
      <c r="T122" s="5"/>
      <c r="U122" s="6"/>
    </row>
    <row r="123" spans="2:21" s="1" customFormat="1">
      <c r="B123" s="9">
        <f t="shared" si="8"/>
        <v>0</v>
      </c>
      <c r="C123" s="22">
        <f>IF(SUM(G123:G$302)&gt;0,(($M$1+$E$8)*((1+F123)^SUM(H123:H$302)))+D123,0)</f>
        <v>0</v>
      </c>
      <c r="D123" s="23">
        <f t="shared" si="5"/>
        <v>0</v>
      </c>
      <c r="E123" s="9" t="str">
        <f>IF(T123&gt;0,(T123/((1+F124)^SUM(H123:H$302))),"0")</f>
        <v>0</v>
      </c>
      <c r="F123" s="9">
        <f>IF( SUM(H123:H$302)&gt;0, (B123/(SUM(G$9:G$302)+SUM(E123:E$302)))^(1/SUM(H123:H$302))-1,0)</f>
        <v>0</v>
      </c>
      <c r="G123" s="9">
        <f t="shared" si="6"/>
        <v>0</v>
      </c>
      <c r="H123" s="9">
        <f t="shared" si="7"/>
        <v>0</v>
      </c>
      <c r="I123" s="9"/>
      <c r="J123" s="9" t="str">
        <f t="shared" si="9"/>
        <v/>
      </c>
      <c r="K123" s="2"/>
      <c r="L123" s="2"/>
      <c r="M123" s="2"/>
      <c r="N123" s="2"/>
      <c r="O123" s="2"/>
      <c r="P123" s="2"/>
      <c r="Q123" s="3"/>
      <c r="R123" s="4"/>
      <c r="S123" s="4"/>
      <c r="T123" s="5"/>
      <c r="U123" s="6"/>
    </row>
    <row r="124" spans="2:21" s="1" customFormat="1">
      <c r="B124" s="9">
        <f t="shared" si="8"/>
        <v>0</v>
      </c>
      <c r="C124" s="22">
        <f>IF(SUM(G124:G$302)&gt;0,(($M$1+$E$8)*((1+F124)^SUM(H124:H$302)))+D124,0)</f>
        <v>0</v>
      </c>
      <c r="D124" s="23">
        <f t="shared" si="5"/>
        <v>0</v>
      </c>
      <c r="E124" s="9" t="str">
        <f>IF(T124&gt;0,(T124/((1+F125)^SUM(H124:H$302))),"0")</f>
        <v>0</v>
      </c>
      <c r="F124" s="9">
        <f>IF( SUM(H124:H$302)&gt;0, (B124/(SUM(G$9:G$302)+SUM(E124:E$302)))^(1/SUM(H124:H$302))-1,0)</f>
        <v>0</v>
      </c>
      <c r="G124" s="9">
        <f t="shared" si="6"/>
        <v>0</v>
      </c>
      <c r="H124" s="9">
        <f t="shared" si="7"/>
        <v>0</v>
      </c>
      <c r="I124" s="9"/>
      <c r="J124" s="9" t="str">
        <f t="shared" si="9"/>
        <v/>
      </c>
      <c r="K124" s="2"/>
      <c r="L124" s="2"/>
      <c r="M124" s="2"/>
      <c r="N124" s="2"/>
      <c r="O124" s="2"/>
      <c r="P124" s="2"/>
      <c r="Q124" s="3"/>
      <c r="R124" s="4"/>
      <c r="S124" s="4"/>
      <c r="T124" s="5"/>
      <c r="U124" s="6"/>
    </row>
    <row r="125" spans="2:21" s="1" customFormat="1">
      <c r="B125" s="9">
        <f t="shared" si="8"/>
        <v>0</v>
      </c>
      <c r="C125" s="22">
        <f>IF(SUM(G125:G$302)&gt;0,(($M$1+$E$8)*((1+F125)^SUM(H125:H$302)))+D125,0)</f>
        <v>0</v>
      </c>
      <c r="D125" s="23">
        <f t="shared" si="5"/>
        <v>0</v>
      </c>
      <c r="E125" s="9" t="str">
        <f>IF(T125&gt;0,(T125/((1+F126)^SUM(H125:H$302))),"0")</f>
        <v>0</v>
      </c>
      <c r="F125" s="9">
        <f>IF( SUM(H125:H$302)&gt;0, (B125/(SUM(G$9:G$302)+SUM(E125:E$302)))^(1/SUM(H125:H$302))-1,0)</f>
        <v>0</v>
      </c>
      <c r="G125" s="9">
        <f t="shared" si="6"/>
        <v>0</v>
      </c>
      <c r="H125" s="9">
        <f t="shared" si="7"/>
        <v>0</v>
      </c>
      <c r="I125" s="9"/>
      <c r="J125" s="9" t="str">
        <f t="shared" si="9"/>
        <v/>
      </c>
      <c r="K125" s="2"/>
      <c r="L125" s="2"/>
      <c r="M125" s="2"/>
      <c r="N125" s="2"/>
      <c r="O125" s="2"/>
      <c r="P125" s="2"/>
      <c r="Q125" s="3"/>
      <c r="R125" s="4"/>
      <c r="S125" s="4"/>
      <c r="T125" s="5"/>
      <c r="U125" s="6"/>
    </row>
    <row r="126" spans="2:21" s="1" customFormat="1">
      <c r="B126" s="9">
        <f t="shared" si="8"/>
        <v>0</v>
      </c>
      <c r="C126" s="22">
        <f>IF(SUM(G126:G$302)&gt;0,(($M$1+$E$8)*((1+F126)^SUM(H126:H$302)))+D126,0)</f>
        <v>0</v>
      </c>
      <c r="D126" s="23">
        <f t="shared" si="5"/>
        <v>0</v>
      </c>
      <c r="E126" s="9" t="str">
        <f>IF(T126&gt;0,(T126/((1+F127)^SUM(H126:H$302))),"0")</f>
        <v>0</v>
      </c>
      <c r="F126" s="9">
        <f>IF( SUM(H126:H$302)&gt;0, (B126/(SUM(G$9:G$302)+SUM(E126:E$302)))^(1/SUM(H126:H$302))-1,0)</f>
        <v>0</v>
      </c>
      <c r="G126" s="9">
        <f t="shared" si="6"/>
        <v>0</v>
      </c>
      <c r="H126" s="9">
        <f t="shared" si="7"/>
        <v>0</v>
      </c>
      <c r="I126" s="9"/>
      <c r="J126" s="9" t="str">
        <f t="shared" si="9"/>
        <v/>
      </c>
      <c r="K126" s="2"/>
      <c r="L126" s="2"/>
      <c r="M126" s="2"/>
      <c r="N126" s="2"/>
      <c r="O126" s="2"/>
      <c r="P126" s="2"/>
      <c r="Q126" s="3"/>
      <c r="R126" s="4"/>
      <c r="S126" s="4"/>
      <c r="T126" s="5"/>
      <c r="U126" s="6"/>
    </row>
    <row r="127" spans="2:21" s="1" customFormat="1">
      <c r="B127" s="9">
        <f t="shared" si="8"/>
        <v>0</v>
      </c>
      <c r="C127" s="22">
        <f>IF(SUM(G127:G$302)&gt;0,(($M$1+$E$8)*((1+F127)^SUM(H127:H$302)))+D127,0)</f>
        <v>0</v>
      </c>
      <c r="D127" s="23">
        <f t="shared" si="5"/>
        <v>0</v>
      </c>
      <c r="E127" s="9" t="str">
        <f>IF(T127&gt;0,(T127/((1+F128)^SUM(H127:H$302))),"0")</f>
        <v>0</v>
      </c>
      <c r="F127" s="9">
        <f>IF( SUM(H127:H$302)&gt;0, (B127/(SUM(G$9:G$302)+SUM(E127:E$302)))^(1/SUM(H127:H$302))-1,0)</f>
        <v>0</v>
      </c>
      <c r="G127" s="9">
        <f t="shared" si="6"/>
        <v>0</v>
      </c>
      <c r="H127" s="9">
        <f t="shared" si="7"/>
        <v>0</v>
      </c>
      <c r="I127" s="9"/>
      <c r="J127" s="9" t="str">
        <f t="shared" si="9"/>
        <v/>
      </c>
      <c r="K127" s="2"/>
      <c r="L127" s="2"/>
      <c r="M127" s="2"/>
      <c r="N127" s="2"/>
      <c r="O127" s="2"/>
      <c r="P127" s="2"/>
      <c r="Q127" s="3"/>
      <c r="R127" s="4"/>
      <c r="S127" s="4"/>
      <c r="T127" s="5"/>
      <c r="U127" s="6"/>
    </row>
    <row r="128" spans="2:21" s="1" customFormat="1">
      <c r="B128" s="9">
        <f t="shared" si="8"/>
        <v>0</v>
      </c>
      <c r="C128" s="22">
        <f>IF(SUM(G128:G$302)&gt;0,(($M$1+$E$8)*((1+F128)^SUM(H128:H$302)))+D128,0)</f>
        <v>0</v>
      </c>
      <c r="D128" s="23">
        <f t="shared" si="5"/>
        <v>0</v>
      </c>
      <c r="E128" s="9" t="str">
        <f>IF(T128&gt;0,(T128/((1+F129)^SUM(H128:H$302))),"0")</f>
        <v>0</v>
      </c>
      <c r="F128" s="9">
        <f>IF( SUM(H128:H$302)&gt;0, (B128/(SUM(G$9:G$302)+SUM(E128:E$302)))^(1/SUM(H128:H$302))-1,0)</f>
        <v>0</v>
      </c>
      <c r="G128" s="9">
        <f t="shared" si="6"/>
        <v>0</v>
      </c>
      <c r="H128" s="9">
        <f t="shared" si="7"/>
        <v>0</v>
      </c>
      <c r="I128" s="9"/>
      <c r="J128" s="9" t="str">
        <f t="shared" si="9"/>
        <v/>
      </c>
      <c r="K128" s="2"/>
      <c r="L128" s="2"/>
      <c r="M128" s="2"/>
      <c r="N128" s="2"/>
      <c r="O128" s="2"/>
      <c r="P128" s="2"/>
      <c r="Q128" s="3"/>
      <c r="R128" s="4"/>
      <c r="S128" s="4"/>
      <c r="T128" s="5"/>
      <c r="U128" s="6"/>
    </row>
    <row r="129" spans="1:21">
      <c r="B129" s="9">
        <f t="shared" si="8"/>
        <v>0</v>
      </c>
      <c r="C129" s="22">
        <f>IF(SUM(G129:G$302)&gt;0,(($M$1+$E$8)*((1+F129)^SUM(H129:H$302)))+D129,0)</f>
        <v>0</v>
      </c>
      <c r="D129" s="23">
        <f t="shared" si="5"/>
        <v>0</v>
      </c>
      <c r="E129" s="9" t="str">
        <f>IF(T129&gt;0,(T129/((1+F130)^SUM(H129:H$302))),"0")</f>
        <v>0</v>
      </c>
      <c r="F129" s="9">
        <f>IF( SUM(H129:H$302)&gt;0, (B129/(SUM(G$9:G$302)+SUM(E129:E$302)))^(1/SUM(H129:H$302))-1,0)</f>
        <v>0</v>
      </c>
      <c r="G129" s="9">
        <f t="shared" si="6"/>
        <v>0</v>
      </c>
      <c r="H129" s="9">
        <f t="shared" si="7"/>
        <v>0</v>
      </c>
      <c r="J129" s="9" t="str">
        <f t="shared" si="9"/>
        <v/>
      </c>
      <c r="K129" s="2"/>
      <c r="L129" s="2"/>
      <c r="M129" s="2"/>
      <c r="N129" s="2"/>
      <c r="O129" s="2"/>
      <c r="P129" s="2"/>
      <c r="Q129" s="3"/>
      <c r="R129" s="4"/>
      <c r="S129" s="4"/>
      <c r="T129" s="5"/>
      <c r="U129" s="6"/>
    </row>
    <row r="130" spans="1:21">
      <c r="B130" s="9">
        <f t="shared" si="8"/>
        <v>0</v>
      </c>
      <c r="C130" s="22">
        <f>IF(SUM(G130:G$302)&gt;0,(($M$1+$E$8)*((1+F130)^SUM(H130:H$302)))+D130,0)</f>
        <v>0</v>
      </c>
      <c r="D130" s="23">
        <f t="shared" si="5"/>
        <v>0</v>
      </c>
      <c r="E130" s="9" t="str">
        <f>IF(T130&gt;0,(T130/((1+F131)^SUM(H130:H$302))),"0")</f>
        <v>0</v>
      </c>
      <c r="F130" s="9">
        <f>IF( SUM(H130:H$302)&gt;0, (B130/(SUM(G$9:G$302)+SUM(E130:E$302)))^(1/SUM(H130:H$302))-1,0)</f>
        <v>0</v>
      </c>
      <c r="G130" s="9">
        <f t="shared" si="6"/>
        <v>0</v>
      </c>
      <c r="H130" s="9">
        <f t="shared" si="7"/>
        <v>0</v>
      </c>
      <c r="J130" s="9" t="str">
        <f t="shared" si="9"/>
        <v/>
      </c>
      <c r="K130" s="2"/>
      <c r="L130" s="2"/>
      <c r="M130" s="2"/>
      <c r="N130" s="2"/>
      <c r="O130" s="2"/>
      <c r="P130" s="2"/>
      <c r="Q130" s="3"/>
      <c r="R130" s="4"/>
      <c r="S130" s="4"/>
      <c r="T130" s="5"/>
      <c r="U130" s="6"/>
    </row>
    <row r="131" spans="1:21">
      <c r="B131" s="9">
        <f t="shared" si="8"/>
        <v>0</v>
      </c>
      <c r="C131" s="22">
        <f>IF(SUM(G131:G$302)&gt;0,(($M$1+$E$8)*((1+F131)^SUM(H131:H$302)))+D131,0)</f>
        <v>0</v>
      </c>
      <c r="D131" s="23">
        <f t="shared" si="5"/>
        <v>0</v>
      </c>
      <c r="E131" s="9" t="str">
        <f>IF(T131&gt;0,(T131/((1+F132)^SUM(H131:H$302))),"0")</f>
        <v>0</v>
      </c>
      <c r="F131" s="9">
        <f>IF( SUM(H131:H$302)&gt;0, (B131/(SUM(G$9:G$302)+SUM(E131:E$302)))^(1/SUM(H131:H$302))-1,0)</f>
        <v>0</v>
      </c>
      <c r="G131" s="9">
        <f t="shared" si="6"/>
        <v>0</v>
      </c>
      <c r="H131" s="9">
        <f t="shared" si="7"/>
        <v>0</v>
      </c>
      <c r="J131" s="9" t="str">
        <f t="shared" si="9"/>
        <v/>
      </c>
      <c r="K131" s="2"/>
      <c r="L131" s="2"/>
      <c r="M131" s="2"/>
      <c r="N131" s="2"/>
      <c r="O131" s="2"/>
      <c r="P131" s="2"/>
      <c r="Q131" s="3"/>
      <c r="R131" s="4"/>
      <c r="S131" s="4"/>
      <c r="T131" s="5"/>
      <c r="U131" s="6"/>
    </row>
    <row r="132" spans="1:21">
      <c r="B132" s="9">
        <f t="shared" si="8"/>
        <v>0</v>
      </c>
      <c r="C132" s="22">
        <f>IF(SUM(G132:G$302)&gt;0,(($M$1+$E$8)*((1+F132)^SUM(H132:H$302)))+D132,0)</f>
        <v>0</v>
      </c>
      <c r="D132" s="23">
        <f t="shared" si="5"/>
        <v>0</v>
      </c>
      <c r="E132" s="9" t="str">
        <f>IF(T132&gt;0,(T132/((1+F133)^SUM(H132:H$302))),"0")</f>
        <v>0</v>
      </c>
      <c r="F132" s="9">
        <f>IF( SUM(H132:H$302)&gt;0, (B132/(SUM(G$9:G$302)+SUM(E132:E$302)))^(1/SUM(H132:H$302))-1,0)</f>
        <v>0</v>
      </c>
      <c r="G132" s="9">
        <f t="shared" si="6"/>
        <v>0</v>
      </c>
      <c r="H132" s="9">
        <f t="shared" si="7"/>
        <v>0</v>
      </c>
      <c r="J132" s="9" t="str">
        <f t="shared" si="9"/>
        <v/>
      </c>
      <c r="K132" s="2"/>
      <c r="L132" s="2"/>
      <c r="M132" s="2"/>
      <c r="N132" s="2"/>
      <c r="O132" s="2"/>
      <c r="P132" s="2"/>
      <c r="Q132" s="3"/>
      <c r="R132" s="4"/>
      <c r="S132" s="4"/>
      <c r="T132" s="5"/>
      <c r="U132" s="6"/>
    </row>
    <row r="133" spans="1:21">
      <c r="B133" s="9">
        <f t="shared" si="8"/>
        <v>0</v>
      </c>
      <c r="C133" s="22">
        <f>IF(SUM(G133:G$302)&gt;0,(($M$1+$E$8)*((1+F133)^SUM(H133:H$302)))+D133,0)</f>
        <v>0</v>
      </c>
      <c r="D133" s="23">
        <f t="shared" si="5"/>
        <v>0</v>
      </c>
      <c r="E133" s="9" t="str">
        <f>IF(T133&gt;0,(T133/((1+F134)^SUM(H133:H$302))),"0")</f>
        <v>0</v>
      </c>
      <c r="F133" s="9">
        <f>IF( SUM(H133:H$302)&gt;0, (B133/(SUM(G$9:G$302)+SUM(E133:E$302)))^(1/SUM(H133:H$302))-1,0)</f>
        <v>0</v>
      </c>
      <c r="G133" s="9">
        <f t="shared" si="6"/>
        <v>0</v>
      </c>
      <c r="H133" s="9">
        <f t="shared" si="7"/>
        <v>0</v>
      </c>
      <c r="J133" s="9" t="str">
        <f t="shared" si="9"/>
        <v/>
      </c>
      <c r="K133" s="2"/>
      <c r="L133" s="2"/>
      <c r="M133" s="2"/>
      <c r="N133" s="2"/>
      <c r="O133" s="2"/>
      <c r="P133" s="2"/>
      <c r="Q133" s="3"/>
      <c r="R133" s="4"/>
      <c r="S133" s="4"/>
      <c r="T133" s="5"/>
      <c r="U133" s="6"/>
    </row>
    <row r="134" spans="1:21">
      <c r="B134" s="9">
        <f t="shared" si="8"/>
        <v>0</v>
      </c>
      <c r="C134" s="22">
        <f>IF(SUM(G134:G$302)&gt;0,(($M$1+$E$8)*((1+F134)^SUM(H134:H$302)))+D134,0)</f>
        <v>0</v>
      </c>
      <c r="D134" s="23">
        <f t="shared" si="5"/>
        <v>0</v>
      </c>
      <c r="E134" s="9" t="str">
        <f>IF(T134&gt;0,(T134/((1+F135)^SUM(H134:H$302))),"0")</f>
        <v>0</v>
      </c>
      <c r="F134" s="9">
        <f>IF( SUM(H134:H$302)&gt;0, (B134/(SUM(G$9:G$302)+SUM(E134:E$302)))^(1/SUM(H134:H$302))-1,0)</f>
        <v>0</v>
      </c>
      <c r="G134" s="9">
        <f t="shared" si="6"/>
        <v>0</v>
      </c>
      <c r="H134" s="9">
        <f t="shared" si="7"/>
        <v>0</v>
      </c>
      <c r="J134" s="9" t="str">
        <f t="shared" si="9"/>
        <v/>
      </c>
      <c r="K134" s="2"/>
      <c r="L134" s="2"/>
      <c r="M134" s="2"/>
      <c r="N134" s="2"/>
      <c r="O134" s="2"/>
      <c r="P134" s="2"/>
      <c r="Q134" s="3"/>
      <c r="R134" s="4"/>
      <c r="S134" s="4"/>
      <c r="T134" s="5"/>
      <c r="U134" s="6"/>
    </row>
    <row r="135" spans="1:21">
      <c r="B135" s="9">
        <f t="shared" si="8"/>
        <v>0</v>
      </c>
      <c r="C135" s="22">
        <f>IF(SUM(G135:G$302)&gt;0,(($M$1+$E$8)*((1+F135)^SUM(H135:H$302)))+D135,0)</f>
        <v>0</v>
      </c>
      <c r="D135" s="23">
        <f t="shared" si="5"/>
        <v>0</v>
      </c>
      <c r="E135" s="9" t="str">
        <f>IF(T135&gt;0,(T135/((1+F136)^SUM(H135:H$302))),"0")</f>
        <v>0</v>
      </c>
      <c r="F135" s="9">
        <f>IF( SUM(H135:H$302)&gt;0, (B135/(SUM(G$9:G$302)+SUM(E135:E$302)))^(1/SUM(H135:H$302))-1,0)</f>
        <v>0</v>
      </c>
      <c r="G135" s="9">
        <f t="shared" si="6"/>
        <v>0</v>
      </c>
      <c r="H135" s="9">
        <f t="shared" si="7"/>
        <v>0</v>
      </c>
      <c r="J135" s="9" t="str">
        <f t="shared" si="9"/>
        <v/>
      </c>
      <c r="K135" s="2"/>
      <c r="L135" s="2"/>
      <c r="M135" s="2"/>
      <c r="N135" s="2"/>
      <c r="O135" s="2"/>
      <c r="P135" s="2"/>
      <c r="Q135" s="3"/>
      <c r="R135" s="4"/>
      <c r="S135" s="4"/>
      <c r="T135" s="5"/>
      <c r="U135" s="6"/>
    </row>
    <row r="136" spans="1:21">
      <c r="B136" s="9">
        <f t="shared" si="8"/>
        <v>0</v>
      </c>
      <c r="C136" s="22">
        <f>IF(SUM(G136:G$302)&gt;0,(($M$1+$E$8)*((1+F136)^SUM(H136:H$302)))+D136,0)</f>
        <v>0</v>
      </c>
      <c r="D136" s="23">
        <f t="shared" si="5"/>
        <v>0</v>
      </c>
      <c r="E136" s="9" t="str">
        <f>IF(T136&gt;0,(T136/((1+F137)^SUM(H136:H$302))),"0")</f>
        <v>0</v>
      </c>
      <c r="F136" s="9">
        <f>IF( SUM(H136:H$302)&gt;0, (B136/(SUM(G$9:G$302)+SUM(E136:E$302)))^(1/SUM(H136:H$302))-1,0)</f>
        <v>0</v>
      </c>
      <c r="G136" s="9">
        <f t="shared" si="6"/>
        <v>0</v>
      </c>
      <c r="H136" s="9">
        <f t="shared" si="7"/>
        <v>0</v>
      </c>
      <c r="J136" s="9" t="str">
        <f t="shared" si="9"/>
        <v/>
      </c>
      <c r="K136" s="2"/>
      <c r="L136" s="2"/>
      <c r="M136" s="2"/>
      <c r="N136" s="2"/>
      <c r="O136" s="2"/>
      <c r="P136" s="2"/>
      <c r="Q136" s="3"/>
      <c r="R136" s="4"/>
      <c r="S136" s="4"/>
      <c r="T136" s="5"/>
      <c r="U136" s="6"/>
    </row>
    <row r="137" spans="1:21">
      <c r="B137" s="9">
        <f t="shared" si="8"/>
        <v>0</v>
      </c>
      <c r="C137" s="22">
        <f>IF(SUM(G137:G$302)&gt;0,(($M$1+$E$8)*((1+F137)^SUM(H137:H$302)))+D137,0)</f>
        <v>0</v>
      </c>
      <c r="D137" s="23">
        <f t="shared" ref="D137:D148" si="10">IF(H137&gt;0,(D138*((1+J137)^1)+(U137*-1)),0)</f>
        <v>0</v>
      </c>
      <c r="E137" s="9" t="str">
        <f>IF(T137&gt;0,(T137/((1+F138)^SUM(H137:H$302))),"0")</f>
        <v>0</v>
      </c>
      <c r="F137" s="9">
        <f>IF( SUM(H137:H$302)&gt;0, (B137/(SUM(G$9:G$302)+SUM(E137:E$302)))^(1/SUM(H137:H$302))-1,0)</f>
        <v>0</v>
      </c>
      <c r="G137" s="9">
        <f t="shared" ref="G137:G144" si="11">IF(H137=0,R137,0)</f>
        <v>0</v>
      </c>
      <c r="H137" s="9">
        <f t="shared" ref="H137:H143" si="12">IF(R138&gt;0,1,0)</f>
        <v>0</v>
      </c>
      <c r="J137" s="9" t="str">
        <f t="shared" si="9"/>
        <v/>
      </c>
      <c r="K137" s="2"/>
      <c r="L137" s="2"/>
      <c r="M137" s="2"/>
      <c r="N137" s="2"/>
      <c r="O137" s="2"/>
      <c r="P137" s="2"/>
      <c r="Q137" s="3"/>
      <c r="R137" s="4"/>
      <c r="S137" s="4"/>
      <c r="T137" s="5"/>
      <c r="U137" s="6"/>
    </row>
    <row r="138" spans="1:21">
      <c r="B138" s="9">
        <f t="shared" ref="B138:B201" si="13">IF(Q138&lt;=$B$6,R138+S138,R138)</f>
        <v>0</v>
      </c>
      <c r="C138" s="22">
        <f>IF(SUM(G138:G$302)&gt;0,(($M$1+$E$8)*((1+F138)^SUM(H138:H$302)))+D138,0)</f>
        <v>0</v>
      </c>
      <c r="D138" s="23">
        <f t="shared" si="10"/>
        <v>0</v>
      </c>
      <c r="E138" s="9" t="str">
        <f>IF(T138&gt;0,(T138/((1+F139)^SUM(H138:H$302))),"0")</f>
        <v>0</v>
      </c>
      <c r="F138" s="9">
        <f>IF( SUM(H138:H$302)&gt;0, (B138/(SUM(G$9:G$302)+SUM(E138:E$302)))^(1/SUM(H138:H$302))-1,0)</f>
        <v>0</v>
      </c>
      <c r="G138" s="9">
        <f t="shared" si="11"/>
        <v>0</v>
      </c>
      <c r="H138" s="9">
        <f t="shared" si="12"/>
        <v>0</v>
      </c>
      <c r="J138" s="9" t="str">
        <f t="shared" ref="J138:J201" si="14">IF(R139&gt;0,(B138/B139)^(1/1)-1,"")</f>
        <v/>
      </c>
      <c r="K138" s="2"/>
      <c r="L138" s="2"/>
      <c r="M138" s="2"/>
      <c r="N138" s="2"/>
      <c r="O138" s="2"/>
      <c r="P138" s="2"/>
      <c r="Q138" s="3"/>
      <c r="R138" s="4"/>
      <c r="S138" s="4"/>
      <c r="T138" s="5"/>
      <c r="U138" s="6"/>
    </row>
    <row r="139" spans="1:21">
      <c r="B139" s="9">
        <f t="shared" si="13"/>
        <v>0</v>
      </c>
      <c r="C139" s="22">
        <f>IF(SUM(G139:G$302)&gt;0,(($M$1+$E$8)*((1+F139)^SUM(H139:H$302)))+D139,0)</f>
        <v>0</v>
      </c>
      <c r="D139" s="23">
        <f t="shared" si="10"/>
        <v>0</v>
      </c>
      <c r="E139" s="9" t="str">
        <f>IF(T139&gt;0,(T139/((1+F140)^SUM(H139:H$302))),"0")</f>
        <v>0</v>
      </c>
      <c r="F139" s="9">
        <f>IF( SUM(H139:H$302)&gt;0, (B139/(SUM(G$9:G$302)+SUM(E139:E$302)))^(1/SUM(H139:H$302))-1,0)</f>
        <v>0</v>
      </c>
      <c r="G139" s="9">
        <f t="shared" si="11"/>
        <v>0</v>
      </c>
      <c r="H139" s="9">
        <f t="shared" si="12"/>
        <v>0</v>
      </c>
      <c r="J139" s="9" t="str">
        <f t="shared" si="14"/>
        <v/>
      </c>
      <c r="K139" s="2"/>
      <c r="L139" s="2"/>
      <c r="M139" s="2"/>
      <c r="N139" s="2"/>
      <c r="O139" s="2"/>
      <c r="P139" s="2"/>
      <c r="Q139" s="3"/>
      <c r="R139" s="4"/>
      <c r="S139" s="4"/>
      <c r="T139" s="7"/>
      <c r="U139" s="6"/>
    </row>
    <row r="140" spans="1:21">
      <c r="B140" s="9">
        <f t="shared" si="13"/>
        <v>0</v>
      </c>
      <c r="C140" s="22">
        <f>IF(SUM(G140:G$302)&gt;0,(($M$1+$E$8)*((1+F140)^SUM(H140:H$302)))+D140,0)</f>
        <v>0</v>
      </c>
      <c r="D140" s="23">
        <f t="shared" si="10"/>
        <v>0</v>
      </c>
      <c r="E140" s="9" t="str">
        <f>IF(T140&gt;0,(T140/((1+F141)^SUM(H140:H$302))),"0")</f>
        <v>0</v>
      </c>
      <c r="F140" s="9">
        <f>IF( SUM(H140:H$302)&gt;0, (B140/(SUM(G$9:G$302)+SUM(E140:E$302)))^(1/SUM(H140:H$302))-1,0)</f>
        <v>0</v>
      </c>
      <c r="G140" s="9">
        <f t="shared" si="11"/>
        <v>0</v>
      </c>
      <c r="H140" s="9">
        <f t="shared" si="12"/>
        <v>0</v>
      </c>
      <c r="J140" s="9" t="str">
        <f t="shared" si="14"/>
        <v/>
      </c>
      <c r="K140" s="2"/>
      <c r="L140" s="2"/>
      <c r="M140" s="2"/>
      <c r="N140" s="2"/>
      <c r="O140" s="2"/>
      <c r="P140" s="2"/>
      <c r="Q140" s="3"/>
      <c r="R140" s="4"/>
      <c r="S140" s="4"/>
      <c r="T140" s="5"/>
      <c r="U140" s="6"/>
    </row>
    <row r="141" spans="1:21">
      <c r="B141" s="9">
        <f t="shared" si="13"/>
        <v>0</v>
      </c>
      <c r="C141" s="22">
        <f>IF(SUM(G141:G$302)&gt;0,(($M$1+$E$8)*((1+F141)^SUM(H141:H$302)))+D141,0)</f>
        <v>0</v>
      </c>
      <c r="D141" s="23">
        <f t="shared" si="10"/>
        <v>0</v>
      </c>
      <c r="E141" s="9" t="str">
        <f>IF(T141&gt;0,(T141/((1+F142)^SUM(H141:H$302))),"0")</f>
        <v>0</v>
      </c>
      <c r="F141" s="9">
        <f>IF( SUM(H141:H$302)&gt;0, (B141/(SUM(G$9:G$302)+SUM(E141:E$302)))^(1/SUM(H141:H$302))-1,0)</f>
        <v>0</v>
      </c>
      <c r="G141" s="9">
        <f t="shared" si="11"/>
        <v>0</v>
      </c>
      <c r="H141" s="9">
        <f t="shared" si="12"/>
        <v>0</v>
      </c>
      <c r="J141" s="9" t="str">
        <f t="shared" si="14"/>
        <v/>
      </c>
      <c r="K141" s="2"/>
      <c r="L141" s="2"/>
      <c r="M141" s="2"/>
      <c r="N141" s="2"/>
      <c r="O141" s="2"/>
      <c r="P141" s="2"/>
      <c r="Q141" s="3"/>
      <c r="R141" s="4"/>
      <c r="S141" s="4"/>
      <c r="T141" s="5"/>
      <c r="U141" s="6"/>
    </row>
    <row r="142" spans="1:21">
      <c r="B142" s="9">
        <f t="shared" si="13"/>
        <v>0</v>
      </c>
      <c r="C142" s="22">
        <f>IF(SUM(G142:G$302)&gt;0,(($M$1+$E$8)*((1+F142)^SUM(H142:H$302)))+D142,0)</f>
        <v>0</v>
      </c>
      <c r="D142" s="23">
        <f t="shared" si="10"/>
        <v>0</v>
      </c>
      <c r="E142" s="9" t="str">
        <f>IF(T142&gt;0,(T142/((1+F143)^SUM(H142:H$302))),"0")</f>
        <v>0</v>
      </c>
      <c r="F142" s="9">
        <f>IF( SUM(H142:H$302)&gt;0, (B142/(SUM(G$9:G$302)+SUM(E142:E$302)))^(1/SUM(H142:H$302))-1,0)</f>
        <v>0</v>
      </c>
      <c r="G142" s="9">
        <f t="shared" si="11"/>
        <v>0</v>
      </c>
      <c r="H142" s="9">
        <f t="shared" si="12"/>
        <v>0</v>
      </c>
      <c r="J142" s="9" t="str">
        <f t="shared" si="14"/>
        <v/>
      </c>
      <c r="K142" s="2"/>
      <c r="L142" s="2"/>
      <c r="M142" s="2"/>
      <c r="N142" s="2"/>
      <c r="O142" s="2"/>
      <c r="P142" s="2"/>
      <c r="Q142" s="3"/>
      <c r="R142" s="4"/>
      <c r="S142" s="4"/>
      <c r="T142" s="5"/>
      <c r="U142" s="6"/>
    </row>
    <row r="143" spans="1:21">
      <c r="B143" s="9">
        <f t="shared" si="13"/>
        <v>0</v>
      </c>
      <c r="C143" s="22">
        <f>IF(SUM(G143:G$302)&gt;0,(($M$1+$E$8)*((1+F143)^SUM(H143:H$302)))+D143,0)</f>
        <v>0</v>
      </c>
      <c r="D143" s="23">
        <f t="shared" si="10"/>
        <v>0</v>
      </c>
      <c r="E143" s="9" t="str">
        <f>IF(T143&gt;0,(T143/((1+F144)^SUM(H143:H$302))),"0")</f>
        <v>0</v>
      </c>
      <c r="F143" s="9">
        <f>IF( SUM(H143:H$302)&gt;0, (B143/(SUM(G$9:G$302)+SUM(E143:E$302)))^(1/SUM(H143:H$302))-1,0)</f>
        <v>0</v>
      </c>
      <c r="G143" s="9">
        <f t="shared" si="11"/>
        <v>0</v>
      </c>
      <c r="H143" s="9">
        <f t="shared" si="12"/>
        <v>0</v>
      </c>
      <c r="J143" s="9" t="str">
        <f t="shared" si="14"/>
        <v/>
      </c>
      <c r="K143" s="2"/>
      <c r="L143" s="2"/>
      <c r="M143" s="2"/>
      <c r="N143" s="2"/>
      <c r="O143" s="2"/>
      <c r="P143" s="2"/>
      <c r="Q143" s="3"/>
      <c r="R143" s="4"/>
      <c r="S143" s="4"/>
      <c r="T143" s="5"/>
      <c r="U143" s="6"/>
    </row>
    <row r="144" spans="1:21">
      <c r="A144" s="26"/>
      <c r="B144" s="9">
        <f t="shared" si="13"/>
        <v>0</v>
      </c>
      <c r="C144" s="22">
        <f>IF(SUM(G144:G$302)&gt;0,(($M$1+$E$8)*((1+F144)^SUM(H144:H$302)))+D144,0)</f>
        <v>0</v>
      </c>
      <c r="D144" s="23">
        <f t="shared" si="10"/>
        <v>0</v>
      </c>
      <c r="E144" s="9" t="str">
        <f>IF(T144&gt;0,(T144/((1+F145)^SUM(H144:H$302))),"0")</f>
        <v>0</v>
      </c>
      <c r="F144" s="9">
        <f>IF( SUM(H144:H$302)&gt;0, (B144/(SUM(G$9:G$302)+SUM(E144:E$302)))^(1/SUM(H144:H$302))-1,0)</f>
        <v>0</v>
      </c>
      <c r="G144" s="9">
        <f t="shared" si="11"/>
        <v>0</v>
      </c>
      <c r="H144" s="9">
        <f t="shared" ref="H144:H151" si="15">IF(R145&gt;0,1,0)</f>
        <v>0</v>
      </c>
      <c r="J144" s="9" t="str">
        <f t="shared" ref="J144:J150" si="16">IF(R145&gt;0,(B144/B145)^(1/1)-1,"")</f>
        <v/>
      </c>
      <c r="K144" s="2"/>
      <c r="L144" s="2"/>
      <c r="M144" s="2"/>
      <c r="N144" s="2"/>
      <c r="O144" s="2"/>
      <c r="P144" s="2"/>
      <c r="Q144" s="3"/>
      <c r="R144" s="4"/>
      <c r="S144" s="4"/>
      <c r="T144" s="7"/>
      <c r="U144" s="6"/>
    </row>
    <row r="145" spans="2:21" s="1" customFormat="1">
      <c r="B145" s="9">
        <f t="shared" ref="B145:B151" si="17">IF(Q145&lt;=$B$6,R145+S145,R145)</f>
        <v>0</v>
      </c>
      <c r="C145" s="22">
        <f>IF(SUM(G145:G$302)&gt;0,(($M$1+$E$8)*((1+F145)^SUM(H145:H$302)))+D145,0)</f>
        <v>0</v>
      </c>
      <c r="D145" s="23">
        <f t="shared" si="10"/>
        <v>0</v>
      </c>
      <c r="E145" s="9" t="str">
        <f>IF(T145&gt;0,(T145/((1+F146)^SUM(H145:H$302))),"0")</f>
        <v>0</v>
      </c>
      <c r="F145" s="9">
        <f>IF( SUM(H145:H$302)&gt;0, (B145/(SUM(G$9:G$302)+SUM(E145:E$302)))^(1/SUM(H145:H$302))-1,0)</f>
        <v>0</v>
      </c>
      <c r="G145" s="9">
        <f t="shared" ref="G145:G151" si="18">IF(H145=0,R145,0)</f>
        <v>0</v>
      </c>
      <c r="H145" s="9">
        <f t="shared" si="15"/>
        <v>0</v>
      </c>
      <c r="I145" s="9"/>
      <c r="J145" s="9" t="str">
        <f t="shared" si="16"/>
        <v/>
      </c>
      <c r="K145" s="2"/>
      <c r="L145" s="2"/>
      <c r="M145" s="2"/>
      <c r="N145" s="2"/>
      <c r="O145" s="2"/>
      <c r="P145" s="2"/>
      <c r="Q145" s="3"/>
      <c r="R145" s="4"/>
      <c r="S145" s="4"/>
      <c r="T145" s="5"/>
      <c r="U145" s="6"/>
    </row>
    <row r="146" spans="2:21" s="1" customFormat="1">
      <c r="B146" s="9">
        <f t="shared" si="17"/>
        <v>0</v>
      </c>
      <c r="C146" s="22">
        <f>IF(SUM(G146:G$302)&gt;0,(($M$1+$E$8)*((1+F146)^SUM(H146:H$302)))+D146,0)</f>
        <v>0</v>
      </c>
      <c r="D146" s="23">
        <f t="shared" si="10"/>
        <v>0</v>
      </c>
      <c r="E146" s="9" t="str">
        <f>IF(T146&gt;0,(T146/((1+F147)^SUM(H146:H$302))),"0")</f>
        <v>0</v>
      </c>
      <c r="F146" s="9">
        <f>IF( SUM(H146:H$302)&gt;0, (B146/(SUM(G$9:G$302)+SUM(E146:E$302)))^(1/SUM(H146:H$302))-1,0)</f>
        <v>0</v>
      </c>
      <c r="G146" s="9">
        <f t="shared" si="18"/>
        <v>0</v>
      </c>
      <c r="H146" s="9">
        <f t="shared" si="15"/>
        <v>0</v>
      </c>
      <c r="I146" s="9"/>
      <c r="J146" s="9" t="str">
        <f t="shared" si="16"/>
        <v/>
      </c>
      <c r="K146" s="2"/>
      <c r="L146" s="2"/>
      <c r="M146" s="2"/>
      <c r="N146" s="2"/>
      <c r="O146" s="2"/>
      <c r="P146" s="2"/>
      <c r="Q146" s="3"/>
      <c r="R146" s="4"/>
      <c r="S146" s="4"/>
      <c r="T146" s="5"/>
      <c r="U146" s="6"/>
    </row>
    <row r="147" spans="2:21" s="1" customFormat="1">
      <c r="B147" s="9">
        <f t="shared" si="17"/>
        <v>0</v>
      </c>
      <c r="C147" s="22">
        <f>IF(SUM(G147:G$302)&gt;0,(($M$1+$E$8)*((1+F147)^SUM(H147:H$302)))+D147,0)</f>
        <v>0</v>
      </c>
      <c r="D147" s="23">
        <f t="shared" si="10"/>
        <v>0</v>
      </c>
      <c r="E147" s="9" t="str">
        <f>IF(T147&gt;0,(T147/((1+F148)^SUM(H147:H$302))),"0")</f>
        <v>0</v>
      </c>
      <c r="F147" s="9">
        <f>IF( SUM(H147:H$302)&gt;0, (B147/(SUM(G$9:G$302)+SUM(E147:E$302)))^(1/SUM(H147:H$302))-1,0)</f>
        <v>0</v>
      </c>
      <c r="G147" s="9">
        <f t="shared" si="18"/>
        <v>0</v>
      </c>
      <c r="H147" s="9">
        <f t="shared" si="15"/>
        <v>0</v>
      </c>
      <c r="I147" s="9"/>
      <c r="J147" s="9" t="str">
        <f t="shared" si="16"/>
        <v/>
      </c>
      <c r="K147" s="2"/>
      <c r="L147" s="2"/>
      <c r="M147" s="2"/>
      <c r="N147" s="2"/>
      <c r="O147" s="2"/>
      <c r="P147" s="2"/>
      <c r="Q147" s="3"/>
      <c r="R147" s="4"/>
      <c r="S147" s="4"/>
      <c r="T147" s="5"/>
      <c r="U147" s="6"/>
    </row>
    <row r="148" spans="2:21" s="1" customFormat="1">
      <c r="B148" s="9">
        <f t="shared" si="17"/>
        <v>0</v>
      </c>
      <c r="C148" s="22">
        <f>IF(SUM(G148:G$302)&gt;0,(($M$1+$E$8)*((1+F148)^SUM(H148:H$302)))+D148,0)</f>
        <v>0</v>
      </c>
      <c r="D148" s="23">
        <f t="shared" si="10"/>
        <v>0</v>
      </c>
      <c r="E148" s="9" t="str">
        <f>IF(T148&gt;0,(T148/((1+F149)^SUM(H148:H$302))),"0")</f>
        <v>0</v>
      </c>
      <c r="F148" s="9">
        <f>IF( SUM(H148:H$302)&gt;0, (B148/(SUM(G$9:G$302)+SUM(E148:E$302)))^(1/SUM(H148:H$302))-1,0)</f>
        <v>0</v>
      </c>
      <c r="G148" s="9">
        <f t="shared" si="18"/>
        <v>0</v>
      </c>
      <c r="H148" s="9">
        <f t="shared" si="15"/>
        <v>0</v>
      </c>
      <c r="I148" s="9"/>
      <c r="J148" s="9" t="str">
        <f t="shared" si="16"/>
        <v/>
      </c>
      <c r="K148" s="2"/>
      <c r="L148" s="2"/>
      <c r="M148" s="2"/>
      <c r="N148" s="2"/>
      <c r="O148" s="2"/>
      <c r="P148" s="2"/>
      <c r="Q148" s="3"/>
      <c r="R148" s="4"/>
      <c r="S148" s="4"/>
      <c r="T148" s="5"/>
      <c r="U148" s="6"/>
    </row>
    <row r="149" spans="2:21" s="1" customFormat="1">
      <c r="B149" s="9">
        <f t="shared" si="17"/>
        <v>0</v>
      </c>
      <c r="C149" s="22">
        <f>IF(SUM(G149:G$302)&gt;0,(($M$1+$E$8)*((1+F149)^SUM(H149:H$302)))+D149,0)</f>
        <v>0</v>
      </c>
      <c r="D149" s="23">
        <f>IF(H149&gt;0,(D150*((1+J149)^1)+(U149*-1)),0)</f>
        <v>0</v>
      </c>
      <c r="E149" s="9" t="str">
        <f>IF(T149&gt;0,(T149/((1+F150)^SUM(H149:H$302))),"0")</f>
        <v>0</v>
      </c>
      <c r="F149" s="9">
        <f>IF( SUM(H149:H$302)&gt;0, (B149/(SUM(G$9:G$302)+SUM(E149:E$302)))^(1/SUM(H149:H$302))-1,0)</f>
        <v>0</v>
      </c>
      <c r="G149" s="9">
        <f t="shared" si="18"/>
        <v>0</v>
      </c>
      <c r="H149" s="9">
        <f t="shared" si="15"/>
        <v>0</v>
      </c>
      <c r="I149" s="9"/>
      <c r="J149" s="9" t="str">
        <f t="shared" si="16"/>
        <v/>
      </c>
      <c r="K149" s="2"/>
      <c r="L149" s="2"/>
      <c r="M149" s="2"/>
      <c r="N149" s="2"/>
      <c r="O149" s="2"/>
      <c r="P149" s="2"/>
      <c r="Q149" s="3"/>
      <c r="R149" s="4"/>
      <c r="S149" s="4"/>
      <c r="T149" s="7"/>
      <c r="U149" s="6"/>
    </row>
    <row r="150" spans="2:21" s="1" customFormat="1">
      <c r="B150" s="9">
        <f t="shared" si="17"/>
        <v>0</v>
      </c>
      <c r="C150" s="22">
        <f>IF(SUM(G150:G$302)&gt;0,(($M$1+$E$8)*((1+F150)^SUM(H150:H$302)))+D150,0)</f>
        <v>0</v>
      </c>
      <c r="D150" s="23">
        <f t="shared" ref="D150:D213" si="19">IF(H150&gt;0,(D151*((1+J150)^1)+(U150*-1)),0)</f>
        <v>0</v>
      </c>
      <c r="E150" s="9" t="str">
        <f>IF(T150&gt;0,(T150/((1+F151)^SUM(H150:H$302))),"0")</f>
        <v>0</v>
      </c>
      <c r="F150" s="9">
        <f>IF( SUM(H150:H$302)&gt;0, (B150/(SUM(G$9:G$302)+SUM(E150:E$302)))^(1/SUM(H150:H$302))-1,0)</f>
        <v>0</v>
      </c>
      <c r="G150" s="9">
        <f t="shared" si="18"/>
        <v>0</v>
      </c>
      <c r="H150" s="9">
        <f t="shared" si="15"/>
        <v>0</v>
      </c>
      <c r="I150" s="9"/>
      <c r="J150" s="9" t="str">
        <f t="shared" si="16"/>
        <v/>
      </c>
      <c r="K150" s="2"/>
      <c r="L150" s="2"/>
      <c r="M150" s="2"/>
      <c r="N150" s="2"/>
      <c r="O150" s="2"/>
      <c r="P150" s="2"/>
      <c r="Q150" s="3"/>
      <c r="R150" s="4"/>
      <c r="S150" s="4"/>
      <c r="T150" s="5"/>
      <c r="U150" s="6"/>
    </row>
    <row r="151" spans="2:21" s="1" customFormat="1">
      <c r="B151" s="9">
        <f t="shared" si="17"/>
        <v>0</v>
      </c>
      <c r="C151" s="22">
        <f>IF(SUM(G151:G$302)&gt;0,(($M$1+$E$8)*((1+F151)^SUM(H151:H$302)))+D151,0)</f>
        <v>0</v>
      </c>
      <c r="D151" s="23">
        <f t="shared" si="19"/>
        <v>0</v>
      </c>
      <c r="E151" s="9" t="str">
        <f>IF(T151&gt;0,(T151/((1+F152)^SUM(H151:H$302))),"0")</f>
        <v>0</v>
      </c>
      <c r="F151" s="9">
        <f>IF( SUM(H151:H$302)&gt;0, (B151/(SUM(G$9:G$302)+SUM(E151:E$302)))^(1/SUM(H151:H$302))-1,0)</f>
        <v>0</v>
      </c>
      <c r="G151" s="9">
        <f t="shared" si="18"/>
        <v>0</v>
      </c>
      <c r="H151" s="9">
        <f t="shared" si="15"/>
        <v>0</v>
      </c>
      <c r="I151" s="9"/>
      <c r="J151" s="9" t="str">
        <f t="shared" si="14"/>
        <v/>
      </c>
      <c r="K151" s="2"/>
      <c r="L151" s="2"/>
      <c r="M151" s="2"/>
      <c r="N151" s="2"/>
      <c r="O151" s="2"/>
      <c r="P151" s="2"/>
      <c r="Q151" s="3"/>
      <c r="R151" s="4"/>
      <c r="S151" s="4"/>
      <c r="T151" s="7"/>
      <c r="U151" s="6"/>
    </row>
    <row r="152" spans="2:21" s="1" customFormat="1">
      <c r="B152" s="9">
        <f t="shared" si="13"/>
        <v>0</v>
      </c>
      <c r="C152" s="22">
        <f>IF(SUM(G152:G$302)&gt;0,(($M$1+$E$8)*((1+F152)^SUM(H152:H$302)))+D152,0)</f>
        <v>0</v>
      </c>
      <c r="D152" s="23">
        <f t="shared" si="19"/>
        <v>0</v>
      </c>
      <c r="E152" s="9" t="str">
        <f>IF(T152&gt;0,(T152/((1+F153)^SUM(H152:H$302))),"0")</f>
        <v>0</v>
      </c>
      <c r="F152" s="9">
        <f>IF( SUM(H152:H$302)&gt;0, (B152/(SUM(G$9:G$302)+SUM(E152:E$302)))^(1/SUM(H152:H$302))-1,0)</f>
        <v>0</v>
      </c>
      <c r="G152" s="9">
        <f t="shared" ref="G152:G215" si="20">IF(H152=0,R152,0)</f>
        <v>0</v>
      </c>
      <c r="H152" s="9">
        <f t="shared" ref="H152:H215" si="21">IF(R153&gt;0,1,0)</f>
        <v>0</v>
      </c>
      <c r="I152" s="9"/>
      <c r="J152" s="9" t="str">
        <f t="shared" si="14"/>
        <v/>
      </c>
      <c r="K152" s="2"/>
      <c r="L152" s="2"/>
      <c r="M152" s="2"/>
      <c r="N152" s="2"/>
      <c r="O152" s="2"/>
      <c r="P152" s="2"/>
      <c r="Q152" s="2"/>
      <c r="R152" s="2"/>
      <c r="S152" s="2"/>
      <c r="T152" s="5"/>
      <c r="U152" s="6"/>
    </row>
    <row r="153" spans="2:21" s="1" customFormat="1">
      <c r="B153" s="9">
        <f t="shared" si="13"/>
        <v>0</v>
      </c>
      <c r="C153" s="22">
        <f>IF(SUM(G153:G$302)&gt;0,(($M$1+$E$8)*((1+F153)^SUM(H153:H$302)))+D153,0)</f>
        <v>0</v>
      </c>
      <c r="D153" s="23">
        <f t="shared" si="19"/>
        <v>0</v>
      </c>
      <c r="E153" s="9" t="str">
        <f>IF(T153&gt;0,(T153/((1+F154)^SUM(H153:H$302))),"0")</f>
        <v>0</v>
      </c>
      <c r="F153" s="9">
        <f>IF( SUM(H153:H$302)&gt;0, (B153/(SUM(G$9:G$302)+SUM(E153:E$302)))^(1/SUM(H153:H$302))-1,0)</f>
        <v>0</v>
      </c>
      <c r="G153" s="9">
        <f t="shared" si="20"/>
        <v>0</v>
      </c>
      <c r="H153" s="9">
        <f t="shared" si="21"/>
        <v>0</v>
      </c>
      <c r="I153" s="9"/>
      <c r="J153" s="9" t="str">
        <f t="shared" si="14"/>
        <v/>
      </c>
      <c r="K153" s="2"/>
      <c r="L153" s="2"/>
      <c r="M153" s="2"/>
      <c r="N153" s="2"/>
      <c r="O153" s="2"/>
      <c r="P153" s="2"/>
      <c r="Q153" s="2"/>
      <c r="R153" s="2"/>
      <c r="S153" s="2"/>
      <c r="T153" s="5"/>
      <c r="U153" s="6"/>
    </row>
    <row r="154" spans="2:21" s="1" customFormat="1">
      <c r="B154" s="9">
        <f t="shared" si="13"/>
        <v>0</v>
      </c>
      <c r="C154" s="22">
        <f>IF(SUM(G154:G$302)&gt;0,(($M$1+$E$8)*((1+F154)^SUM(H154:H$302)))+D154,0)</f>
        <v>0</v>
      </c>
      <c r="D154" s="23">
        <f t="shared" si="19"/>
        <v>0</v>
      </c>
      <c r="E154" s="9" t="str">
        <f>IF(T154&gt;0,(T154/((1+F155)^SUM(H154:H$302))),"0")</f>
        <v>0</v>
      </c>
      <c r="F154" s="9">
        <f>IF( SUM(H154:H$302)&gt;0, (B154/(SUM(G$9:G$302)+SUM(E154:E$302)))^(1/SUM(H154:H$302))-1,0)</f>
        <v>0</v>
      </c>
      <c r="G154" s="9">
        <f t="shared" si="20"/>
        <v>0</v>
      </c>
      <c r="H154" s="9">
        <f t="shared" si="21"/>
        <v>0</v>
      </c>
      <c r="I154" s="9"/>
      <c r="J154" s="9" t="str">
        <f t="shared" si="14"/>
        <v/>
      </c>
      <c r="K154" s="2"/>
      <c r="L154" s="2"/>
      <c r="M154" s="2"/>
      <c r="N154" s="2"/>
      <c r="O154" s="2"/>
      <c r="P154" s="2"/>
      <c r="Q154" s="2"/>
      <c r="R154" s="2"/>
      <c r="S154" s="2"/>
      <c r="T154" s="5"/>
      <c r="U154" s="6"/>
    </row>
    <row r="155" spans="2:21" s="1" customFormat="1">
      <c r="B155" s="9">
        <f t="shared" si="13"/>
        <v>0</v>
      </c>
      <c r="C155" s="22">
        <f>IF(SUM(G155:G$302)&gt;0,(($M$1+$E$8)*((1+F155)^SUM(H155:H$302)))+D155,0)</f>
        <v>0</v>
      </c>
      <c r="D155" s="23">
        <f t="shared" si="19"/>
        <v>0</v>
      </c>
      <c r="E155" s="9" t="str">
        <f>IF(T155&gt;0,(T155/((1+F156)^SUM(H155:H$302))),"0")</f>
        <v>0</v>
      </c>
      <c r="F155" s="9">
        <f>IF( SUM(H155:H$302)&gt;0, (B155/(SUM(G$9:G$302)+SUM(E155:E$302)))^(1/SUM(H155:H$302))-1,0)</f>
        <v>0</v>
      </c>
      <c r="G155" s="9">
        <f t="shared" si="20"/>
        <v>0</v>
      </c>
      <c r="H155" s="9">
        <f t="shared" si="21"/>
        <v>0</v>
      </c>
      <c r="I155" s="9"/>
      <c r="J155" s="9" t="str">
        <f t="shared" si="14"/>
        <v/>
      </c>
      <c r="K155" s="2"/>
      <c r="L155" s="8"/>
      <c r="M155" s="2"/>
      <c r="N155" s="2"/>
      <c r="O155" s="2"/>
      <c r="P155" s="2"/>
      <c r="Q155" s="2"/>
      <c r="R155" s="2"/>
      <c r="S155" s="2"/>
      <c r="T155" s="5"/>
      <c r="U155" s="6"/>
    </row>
    <row r="156" spans="2:21" s="1" customFormat="1">
      <c r="B156" s="9">
        <f t="shared" si="13"/>
        <v>0</v>
      </c>
      <c r="C156" s="22">
        <f>IF(SUM(G156:G$302)&gt;0,(($M$1+$E$8)*((1+F156)^SUM(H156:H$302)))+D156,0)</f>
        <v>0</v>
      </c>
      <c r="D156" s="23">
        <f t="shared" si="19"/>
        <v>0</v>
      </c>
      <c r="E156" s="9" t="str">
        <f>IF(T156&gt;0,(T156/((1+F157)^SUM(H156:H$302))),"0")</f>
        <v>0</v>
      </c>
      <c r="F156" s="9">
        <f>IF( SUM(H156:H$302)&gt;0, (B156/(SUM(G$9:G$302)+SUM(E156:E$302)))^(1/SUM(H156:H$302))-1,0)</f>
        <v>0</v>
      </c>
      <c r="G156" s="9">
        <f t="shared" si="20"/>
        <v>0</v>
      </c>
      <c r="H156" s="9">
        <f t="shared" si="21"/>
        <v>0</v>
      </c>
      <c r="I156" s="9"/>
      <c r="J156" s="9" t="str">
        <f t="shared" si="14"/>
        <v/>
      </c>
      <c r="K156" s="2"/>
      <c r="L156" s="2"/>
      <c r="M156" s="2"/>
      <c r="N156" s="2"/>
      <c r="O156" s="2"/>
      <c r="P156" s="2"/>
      <c r="Q156" s="2"/>
      <c r="R156" s="2"/>
      <c r="S156" s="2"/>
      <c r="T156" s="5"/>
      <c r="U156" s="6"/>
    </row>
    <row r="157" spans="2:21" s="1" customFormat="1">
      <c r="B157" s="9">
        <f t="shared" si="13"/>
        <v>0</v>
      </c>
      <c r="C157" s="22">
        <f>IF(SUM(G157:G$302)&gt;0,(($M$1+$E$8)*((1+F157)^SUM(H157:H$302)))+D157,0)</f>
        <v>0</v>
      </c>
      <c r="D157" s="23">
        <f t="shared" si="19"/>
        <v>0</v>
      </c>
      <c r="E157" s="9" t="str">
        <f>IF(T157&gt;0,(T157/((1+F158)^SUM(H157:H$302))),"0")</f>
        <v>0</v>
      </c>
      <c r="F157" s="9">
        <f>IF( SUM(H157:H$302)&gt;0, (B157/(SUM(G$9:G$302)+SUM(E157:E$302)))^(1/SUM(H157:H$302))-1,0)</f>
        <v>0</v>
      </c>
      <c r="G157" s="9">
        <f t="shared" si="20"/>
        <v>0</v>
      </c>
      <c r="H157" s="9">
        <f t="shared" si="21"/>
        <v>0</v>
      </c>
      <c r="I157" s="9"/>
      <c r="J157" s="9" t="str">
        <f t="shared" si="14"/>
        <v/>
      </c>
      <c r="K157" s="2"/>
      <c r="L157" s="2"/>
      <c r="M157" s="2"/>
      <c r="N157" s="2"/>
      <c r="O157" s="2"/>
      <c r="P157" s="2"/>
      <c r="Q157" s="2"/>
      <c r="R157" s="2"/>
      <c r="S157" s="2"/>
      <c r="T157" s="5"/>
      <c r="U157" s="6"/>
    </row>
    <row r="158" spans="2:21" s="1" customFormat="1">
      <c r="B158" s="9">
        <f t="shared" si="13"/>
        <v>0</v>
      </c>
      <c r="C158" s="22">
        <f>IF(SUM(G158:G$302)&gt;0,(($M$1+$E$8)*((1+F158)^SUM(H158:H$302)))+D158,0)</f>
        <v>0</v>
      </c>
      <c r="D158" s="23">
        <f t="shared" si="19"/>
        <v>0</v>
      </c>
      <c r="E158" s="9" t="str">
        <f>IF(T158&gt;0,(T158/((1+F159)^SUM(H158:H$302))),"0")</f>
        <v>0</v>
      </c>
      <c r="F158" s="9">
        <f>IF( SUM(H158:H$302)&gt;0, (B158/(SUM(G$9:G$302)+SUM(E158:E$302)))^(1/SUM(H158:H$302))-1,0)</f>
        <v>0</v>
      </c>
      <c r="G158" s="9">
        <f t="shared" si="20"/>
        <v>0</v>
      </c>
      <c r="H158" s="9">
        <f t="shared" si="21"/>
        <v>0</v>
      </c>
      <c r="I158" s="9"/>
      <c r="J158" s="9" t="str">
        <f t="shared" si="14"/>
        <v/>
      </c>
      <c r="K158" s="2"/>
      <c r="L158" s="2"/>
      <c r="M158" s="2"/>
      <c r="N158" s="2"/>
      <c r="O158" s="2"/>
      <c r="P158" s="2"/>
      <c r="Q158" s="2"/>
      <c r="R158" s="2"/>
      <c r="S158" s="2"/>
      <c r="T158" s="5"/>
      <c r="U158" s="6"/>
    </row>
    <row r="159" spans="2:21" s="1" customFormat="1">
      <c r="B159" s="9">
        <f t="shared" si="13"/>
        <v>0</v>
      </c>
      <c r="C159" s="22">
        <f>IF(SUM(G159:G$302)&gt;0,(($M$1+$E$8)*((1+F159)^SUM(H159:H$302)))+D159,0)</f>
        <v>0</v>
      </c>
      <c r="D159" s="23">
        <f t="shared" si="19"/>
        <v>0</v>
      </c>
      <c r="E159" s="9" t="str">
        <f>IF(T159&gt;0,(T159/((1+F160)^SUM(H159:H$302))),"0")</f>
        <v>0</v>
      </c>
      <c r="F159" s="9">
        <f>IF( SUM(H159:H$302)&gt;0, (B159/(SUM(G$9:G$302)+SUM(E159:E$302)))^(1/SUM(H159:H$302))-1,0)</f>
        <v>0</v>
      </c>
      <c r="G159" s="9">
        <f t="shared" si="20"/>
        <v>0</v>
      </c>
      <c r="H159" s="9">
        <f t="shared" si="21"/>
        <v>0</v>
      </c>
      <c r="I159" s="9"/>
      <c r="J159" s="9" t="str">
        <f t="shared" si="14"/>
        <v/>
      </c>
      <c r="K159" s="2"/>
      <c r="L159" s="2"/>
      <c r="M159" s="2"/>
      <c r="N159" s="2"/>
      <c r="O159" s="2"/>
      <c r="P159" s="2"/>
      <c r="Q159" s="2"/>
      <c r="R159" s="2"/>
      <c r="S159" s="2"/>
      <c r="T159" s="5"/>
      <c r="U159" s="6"/>
    </row>
    <row r="160" spans="2:21" s="1" customFormat="1">
      <c r="B160" s="9">
        <f t="shared" si="13"/>
        <v>0</v>
      </c>
      <c r="C160" s="22">
        <f>IF(SUM(G160:G$302)&gt;0,(($M$1+$E$8)*((1+F160)^SUM(H160:H$302)))+D160,0)</f>
        <v>0</v>
      </c>
      <c r="D160" s="23">
        <f t="shared" si="19"/>
        <v>0</v>
      </c>
      <c r="E160" s="9" t="str">
        <f>IF(T160&gt;0,(T160/((1+F161)^SUM(H160:H$302))),"0")</f>
        <v>0</v>
      </c>
      <c r="F160" s="9">
        <f>IF( SUM(H160:H$302)&gt;0, (B160/(SUM(G$9:G$302)+SUM(E160:E$302)))^(1/SUM(H160:H$302))-1,0)</f>
        <v>0</v>
      </c>
      <c r="G160" s="9">
        <f t="shared" si="20"/>
        <v>0</v>
      </c>
      <c r="H160" s="9">
        <f t="shared" si="21"/>
        <v>0</v>
      </c>
      <c r="I160" s="9"/>
      <c r="J160" s="9" t="str">
        <f t="shared" si="14"/>
        <v/>
      </c>
      <c r="K160" s="2"/>
      <c r="L160" s="2"/>
      <c r="M160" s="2"/>
      <c r="N160" s="2"/>
      <c r="O160" s="2"/>
      <c r="P160" s="2"/>
      <c r="Q160" s="2"/>
      <c r="R160" s="2"/>
      <c r="S160" s="2"/>
      <c r="T160" s="5"/>
      <c r="U160" s="6"/>
    </row>
    <row r="161" spans="2:21" s="1" customFormat="1">
      <c r="B161" s="9">
        <f t="shared" si="13"/>
        <v>0</v>
      </c>
      <c r="C161" s="22">
        <f>IF(SUM(G161:G$302)&gt;0,(($M$1+$E$8)*((1+F161)^SUM(H161:H$302)))+D161,0)</f>
        <v>0</v>
      </c>
      <c r="D161" s="23">
        <f t="shared" si="19"/>
        <v>0</v>
      </c>
      <c r="E161" s="9" t="str">
        <f>IF(T161&gt;0,(T161/((1+F162)^SUM(H161:H$302))),"0")</f>
        <v>0</v>
      </c>
      <c r="F161" s="9">
        <f>IF( SUM(H161:H$302)&gt;0, (B161/(SUM(G$9:G$302)+SUM(E161:E$302)))^(1/SUM(H161:H$302))-1,0)</f>
        <v>0</v>
      </c>
      <c r="G161" s="9">
        <f t="shared" si="20"/>
        <v>0</v>
      </c>
      <c r="H161" s="9">
        <f t="shared" si="21"/>
        <v>0</v>
      </c>
      <c r="I161" s="9"/>
      <c r="J161" s="9" t="str">
        <f t="shared" si="14"/>
        <v/>
      </c>
      <c r="K161" s="2"/>
      <c r="L161" s="2"/>
      <c r="M161" s="2"/>
      <c r="N161" s="2"/>
      <c r="O161" s="2"/>
      <c r="P161" s="2"/>
      <c r="Q161" s="2"/>
      <c r="R161" s="2"/>
      <c r="S161" s="2"/>
      <c r="T161" s="5"/>
      <c r="U161" s="6"/>
    </row>
    <row r="162" spans="2:21" s="1" customFormat="1">
      <c r="B162" s="9">
        <f t="shared" si="13"/>
        <v>0</v>
      </c>
      <c r="C162" s="22">
        <f>IF(SUM(G162:G$302)&gt;0,(($M$1+$E$8)*((1+F162)^SUM(H162:H$302)))+D162,0)</f>
        <v>0</v>
      </c>
      <c r="D162" s="23">
        <f t="shared" si="19"/>
        <v>0</v>
      </c>
      <c r="E162" s="9" t="str">
        <f>IF(T162&gt;0,(T162/((1+F163)^SUM(H162:H$302))),"0")</f>
        <v>0</v>
      </c>
      <c r="F162" s="9">
        <f>IF( SUM(H162:H$302)&gt;0, (B162/(SUM(G$9:G$302)+SUM(E162:E$302)))^(1/SUM(H162:H$302))-1,0)</f>
        <v>0</v>
      </c>
      <c r="G162" s="9">
        <f t="shared" si="20"/>
        <v>0</v>
      </c>
      <c r="H162" s="9">
        <f t="shared" si="21"/>
        <v>0</v>
      </c>
      <c r="I162" s="9"/>
      <c r="J162" s="9" t="str">
        <f t="shared" si="14"/>
        <v/>
      </c>
      <c r="K162" s="2"/>
      <c r="L162" s="2"/>
      <c r="M162" s="2"/>
      <c r="N162" s="2"/>
      <c r="O162" s="2"/>
      <c r="P162" s="2"/>
      <c r="Q162" s="2"/>
      <c r="R162" s="2"/>
      <c r="S162" s="2"/>
      <c r="T162" s="5"/>
      <c r="U162" s="6"/>
    </row>
    <row r="163" spans="2:21" s="1" customFormat="1">
      <c r="B163" s="9">
        <f t="shared" si="13"/>
        <v>0</v>
      </c>
      <c r="C163" s="22">
        <f>IF(SUM(G163:G$302)&gt;0,(($M$1+$E$8)*((1+F163)^SUM(H163:H$302)))+D163,0)</f>
        <v>0</v>
      </c>
      <c r="D163" s="23">
        <f t="shared" si="19"/>
        <v>0</v>
      </c>
      <c r="E163" s="9" t="str">
        <f>IF(T163&gt;0,(T163/((1+F164)^SUM(H163:H$302))),"0")</f>
        <v>0</v>
      </c>
      <c r="F163" s="9">
        <f>IF( SUM(H163:H$302)&gt;0, (B163/(SUM(G$9:G$302)+SUM(E163:E$302)))^(1/SUM(H163:H$302))-1,0)</f>
        <v>0</v>
      </c>
      <c r="G163" s="9">
        <f t="shared" si="20"/>
        <v>0</v>
      </c>
      <c r="H163" s="9">
        <f t="shared" si="21"/>
        <v>0</v>
      </c>
      <c r="I163" s="9"/>
      <c r="J163" s="9" t="str">
        <f t="shared" si="14"/>
        <v/>
      </c>
      <c r="K163" s="2"/>
      <c r="L163" s="2"/>
      <c r="M163" s="2"/>
      <c r="N163" s="2"/>
      <c r="O163" s="2"/>
      <c r="P163" s="2"/>
      <c r="Q163" s="2"/>
      <c r="R163" s="2"/>
      <c r="S163" s="2"/>
      <c r="T163" s="5"/>
      <c r="U163" s="6"/>
    </row>
    <row r="164" spans="2:21" s="1" customFormat="1">
      <c r="B164" s="9">
        <f t="shared" si="13"/>
        <v>0</v>
      </c>
      <c r="C164" s="22">
        <f>IF(SUM(G164:G$302)&gt;0,(($M$1+$E$8)*((1+F164)^SUM(H164:H$302)))+D164,0)</f>
        <v>0</v>
      </c>
      <c r="D164" s="23">
        <f t="shared" si="19"/>
        <v>0</v>
      </c>
      <c r="E164" s="9" t="str">
        <f>IF(T164&gt;0,(T164/((1+F165)^SUM(H164:H$302))),"0")</f>
        <v>0</v>
      </c>
      <c r="F164" s="9">
        <f>IF( SUM(H164:H$302)&gt;0, (B164/(SUM(G$9:G$302)+SUM(E164:E$302)))^(1/SUM(H164:H$302))-1,0)</f>
        <v>0</v>
      </c>
      <c r="G164" s="9">
        <f t="shared" si="20"/>
        <v>0</v>
      </c>
      <c r="H164" s="9">
        <f t="shared" si="21"/>
        <v>0</v>
      </c>
      <c r="I164" s="9"/>
      <c r="J164" s="9" t="str">
        <f t="shared" si="14"/>
        <v/>
      </c>
      <c r="K164" s="2"/>
      <c r="L164" s="2"/>
      <c r="M164" s="2"/>
      <c r="N164" s="2"/>
      <c r="O164" s="2"/>
      <c r="P164" s="2"/>
      <c r="Q164" s="2"/>
      <c r="R164" s="2"/>
      <c r="S164" s="2"/>
      <c r="T164" s="5"/>
      <c r="U164" s="6"/>
    </row>
    <row r="165" spans="2:21" s="1" customFormat="1">
      <c r="B165" s="9">
        <f t="shared" si="13"/>
        <v>0</v>
      </c>
      <c r="C165" s="22">
        <f>IF(SUM(G165:G$302)&gt;0,(($M$1+$E$8)*((1+F165)^SUM(H165:H$302)))+D165,0)</f>
        <v>0</v>
      </c>
      <c r="D165" s="23">
        <f t="shared" si="19"/>
        <v>0</v>
      </c>
      <c r="E165" s="9" t="str">
        <f>IF(T165&gt;0,(T165/((1+F166)^SUM(H165:H$302))),"0")</f>
        <v>0</v>
      </c>
      <c r="F165" s="9">
        <f>IF( SUM(H165:H$302)&gt;0, (B165/(SUM(G$9:G$302)+SUM(E165:E$302)))^(1/SUM(H165:H$302))-1,0)</f>
        <v>0</v>
      </c>
      <c r="G165" s="9">
        <f t="shared" si="20"/>
        <v>0</v>
      </c>
      <c r="H165" s="9">
        <f t="shared" si="21"/>
        <v>0</v>
      </c>
      <c r="I165" s="9"/>
      <c r="J165" s="9" t="str">
        <f t="shared" si="14"/>
        <v/>
      </c>
      <c r="K165" s="2"/>
      <c r="L165" s="2"/>
      <c r="M165" s="2"/>
      <c r="N165" s="2"/>
      <c r="O165" s="2"/>
      <c r="P165" s="2"/>
      <c r="Q165" s="2"/>
      <c r="R165" s="2"/>
      <c r="S165" s="2"/>
      <c r="T165" s="5"/>
      <c r="U165" s="6"/>
    </row>
    <row r="166" spans="2:21" s="1" customFormat="1">
      <c r="B166" s="9">
        <f t="shared" si="13"/>
        <v>0</v>
      </c>
      <c r="C166" s="22">
        <f>IF(SUM(G166:G$302)&gt;0,(($M$1+$E$8)*((1+F166)^SUM(H166:H$302)))+D166,0)</f>
        <v>0</v>
      </c>
      <c r="D166" s="23">
        <f t="shared" si="19"/>
        <v>0</v>
      </c>
      <c r="E166" s="9" t="str">
        <f>IF(T166&gt;0,(T166/((1+F167)^SUM(H166:H$302))),"0")</f>
        <v>0</v>
      </c>
      <c r="F166" s="9">
        <f>IF( SUM(H166:H$302)&gt;0, (B166/(SUM(G$9:G$302)+SUM(E166:E$302)))^(1/SUM(H166:H$302))-1,0)</f>
        <v>0</v>
      </c>
      <c r="G166" s="9">
        <f t="shared" si="20"/>
        <v>0</v>
      </c>
      <c r="H166" s="9">
        <f t="shared" si="21"/>
        <v>0</v>
      </c>
      <c r="I166" s="9"/>
      <c r="J166" s="9" t="str">
        <f t="shared" si="14"/>
        <v/>
      </c>
      <c r="K166" s="2"/>
      <c r="L166" s="2"/>
      <c r="M166" s="2"/>
      <c r="N166" s="2"/>
      <c r="O166" s="2"/>
      <c r="P166" s="2"/>
      <c r="Q166" s="2"/>
      <c r="R166" s="2"/>
      <c r="S166" s="2"/>
      <c r="T166" s="5"/>
      <c r="U166" s="6"/>
    </row>
    <row r="167" spans="2:21" s="1" customFormat="1">
      <c r="B167" s="9">
        <f t="shared" si="13"/>
        <v>0</v>
      </c>
      <c r="C167" s="22">
        <f>IF(SUM(G167:G$302)&gt;0,(($M$1+$E$8)*((1+F167)^SUM(H167:H$302)))+D167,0)</f>
        <v>0</v>
      </c>
      <c r="D167" s="23">
        <f t="shared" si="19"/>
        <v>0</v>
      </c>
      <c r="E167" s="9" t="str">
        <f>IF(T167&gt;0,(T167/((1+F168)^SUM(H167:H$302))),"0")</f>
        <v>0</v>
      </c>
      <c r="F167" s="9">
        <f>IF( SUM(H167:H$302)&gt;0, (B167/(SUM(G$9:G$302)+SUM(E167:E$302)))^(1/SUM(H167:H$302))-1,0)</f>
        <v>0</v>
      </c>
      <c r="G167" s="9">
        <f t="shared" si="20"/>
        <v>0</v>
      </c>
      <c r="H167" s="9">
        <f t="shared" si="21"/>
        <v>0</v>
      </c>
      <c r="I167" s="9"/>
      <c r="J167" s="9" t="str">
        <f t="shared" si="14"/>
        <v/>
      </c>
      <c r="K167" s="2"/>
      <c r="L167" s="2"/>
      <c r="M167" s="2"/>
      <c r="N167" s="2"/>
      <c r="O167" s="2"/>
      <c r="P167" s="2"/>
      <c r="Q167" s="2"/>
      <c r="R167" s="2"/>
      <c r="S167" s="2"/>
      <c r="T167" s="5"/>
      <c r="U167" s="6"/>
    </row>
    <row r="168" spans="2:21" s="1" customFormat="1">
      <c r="B168" s="9">
        <f t="shared" si="13"/>
        <v>0</v>
      </c>
      <c r="C168" s="22">
        <f>IF(SUM(G168:G$302)&gt;0,(($M$1+$E$8)*((1+F168)^SUM(H168:H$302)))+D168,0)</f>
        <v>0</v>
      </c>
      <c r="D168" s="23">
        <f t="shared" si="19"/>
        <v>0</v>
      </c>
      <c r="E168" s="9" t="str">
        <f>IF(T168&gt;0,(T168/((1+F169)^SUM(H168:H$302))),"0")</f>
        <v>0</v>
      </c>
      <c r="F168" s="9">
        <f>IF( SUM(H168:H$302)&gt;0, (B168/(SUM(G$9:G$302)+SUM(E168:E$302)))^(1/SUM(H168:H$302))-1,0)</f>
        <v>0</v>
      </c>
      <c r="G168" s="9">
        <f t="shared" si="20"/>
        <v>0</v>
      </c>
      <c r="H168" s="9">
        <f t="shared" si="21"/>
        <v>0</v>
      </c>
      <c r="I168" s="9"/>
      <c r="J168" s="9" t="str">
        <f t="shared" si="14"/>
        <v/>
      </c>
      <c r="K168" s="2"/>
      <c r="L168" s="2"/>
      <c r="M168" s="2"/>
      <c r="N168" s="2"/>
      <c r="O168" s="2"/>
      <c r="P168" s="2"/>
      <c r="Q168" s="2"/>
      <c r="R168" s="2"/>
      <c r="S168" s="2"/>
      <c r="T168" s="5"/>
      <c r="U168" s="6"/>
    </row>
    <row r="169" spans="2:21" s="1" customFormat="1">
      <c r="B169" s="9">
        <f t="shared" si="13"/>
        <v>0</v>
      </c>
      <c r="C169" s="22">
        <f>IF(SUM(G169:G$302)&gt;0,(($M$1+$E$8)*((1+F169)^SUM(H169:H$302)))+D169,0)</f>
        <v>0</v>
      </c>
      <c r="D169" s="23">
        <f t="shared" si="19"/>
        <v>0</v>
      </c>
      <c r="E169" s="9" t="str">
        <f>IF(T169&gt;0,(T169/((1+F170)^SUM(H169:H$302))),"0")</f>
        <v>0</v>
      </c>
      <c r="F169" s="9">
        <f>IF( SUM(H169:H$302)&gt;0, (B169/(SUM(G$9:G$302)+SUM(E169:E$302)))^(1/SUM(H169:H$302))-1,0)</f>
        <v>0</v>
      </c>
      <c r="G169" s="9">
        <f t="shared" si="20"/>
        <v>0</v>
      </c>
      <c r="H169" s="9">
        <f t="shared" si="21"/>
        <v>0</v>
      </c>
      <c r="I169" s="9"/>
      <c r="J169" s="9" t="str">
        <f t="shared" si="14"/>
        <v/>
      </c>
      <c r="K169" s="2"/>
      <c r="L169" s="2"/>
      <c r="M169" s="2"/>
      <c r="N169" s="2"/>
      <c r="O169" s="2"/>
      <c r="P169" s="2"/>
      <c r="Q169" s="2"/>
      <c r="R169" s="2"/>
      <c r="S169" s="2"/>
      <c r="T169" s="5"/>
      <c r="U169" s="6"/>
    </row>
    <row r="170" spans="2:21" s="1" customFormat="1">
      <c r="B170" s="9">
        <f t="shared" si="13"/>
        <v>0</v>
      </c>
      <c r="C170" s="22">
        <f>IF(SUM(G170:G$302)&gt;0,(($M$1+$E$8)*((1+F170)^SUM(H170:H$302)))+D170,0)</f>
        <v>0</v>
      </c>
      <c r="D170" s="23">
        <f t="shared" si="19"/>
        <v>0</v>
      </c>
      <c r="E170" s="9" t="str">
        <f>IF(T170&gt;0,(T170/((1+F171)^SUM(H170:H$302))),"0")</f>
        <v>0</v>
      </c>
      <c r="F170" s="9">
        <f>IF( SUM(H170:H$302)&gt;0, (B170/(SUM(G$9:G$302)+SUM(E170:E$302)))^(1/SUM(H170:H$302))-1,0)</f>
        <v>0</v>
      </c>
      <c r="G170" s="9">
        <f t="shared" si="20"/>
        <v>0</v>
      </c>
      <c r="H170" s="9">
        <f t="shared" si="21"/>
        <v>0</v>
      </c>
      <c r="I170" s="9"/>
      <c r="J170" s="9" t="str">
        <f t="shared" si="14"/>
        <v/>
      </c>
      <c r="K170" s="2"/>
      <c r="L170" s="2"/>
      <c r="M170" s="2"/>
      <c r="N170" s="2"/>
      <c r="O170" s="2"/>
      <c r="P170" s="2"/>
      <c r="Q170" s="2"/>
      <c r="R170" s="2"/>
      <c r="S170" s="2"/>
      <c r="T170" s="5"/>
      <c r="U170" s="6"/>
    </row>
    <row r="171" spans="2:21" s="1" customFormat="1">
      <c r="B171" s="9">
        <f t="shared" si="13"/>
        <v>0</v>
      </c>
      <c r="C171" s="22">
        <f>IF(SUM(G171:G$302)&gt;0,(($M$1+$E$8)*((1+F171)^SUM(H171:H$302)))+D171,0)</f>
        <v>0</v>
      </c>
      <c r="D171" s="23">
        <f t="shared" si="19"/>
        <v>0</v>
      </c>
      <c r="E171" s="9" t="str">
        <f>IF(T171&gt;0,(T171/((1+F172)^SUM(H171:H$302))),"0")</f>
        <v>0</v>
      </c>
      <c r="F171" s="9">
        <f>IF( SUM(H171:H$302)&gt;0, (B171/(SUM(G$9:G$302)+SUM(E171:E$302)))^(1/SUM(H171:H$302))-1,0)</f>
        <v>0</v>
      </c>
      <c r="G171" s="9">
        <f t="shared" si="20"/>
        <v>0</v>
      </c>
      <c r="H171" s="9">
        <f t="shared" si="21"/>
        <v>0</v>
      </c>
      <c r="I171" s="9"/>
      <c r="J171" s="9" t="str">
        <f t="shared" si="14"/>
        <v/>
      </c>
      <c r="K171" s="2"/>
      <c r="L171" s="2"/>
      <c r="M171" s="2"/>
      <c r="N171" s="2"/>
      <c r="O171" s="2"/>
      <c r="P171" s="2"/>
      <c r="Q171" s="2"/>
      <c r="R171" s="2"/>
      <c r="S171" s="2"/>
      <c r="T171" s="5"/>
      <c r="U171" s="6"/>
    </row>
    <row r="172" spans="2:21" s="1" customFormat="1">
      <c r="B172" s="9">
        <f t="shared" si="13"/>
        <v>0</v>
      </c>
      <c r="C172" s="22">
        <f>IF(SUM(G172:G$302)&gt;0,(($M$1+$E$8)*((1+F172)^SUM(H172:H$302)))+D172,0)</f>
        <v>0</v>
      </c>
      <c r="D172" s="23">
        <f t="shared" si="19"/>
        <v>0</v>
      </c>
      <c r="E172" s="9" t="str">
        <f>IF(T172&gt;0,(T172/((1+F173)^SUM(H172:H$302))),"0")</f>
        <v>0</v>
      </c>
      <c r="F172" s="9">
        <f>IF( SUM(H172:H$302)&gt;0, (B172/(SUM(G$9:G$302)+SUM(E172:E$302)))^(1/SUM(H172:H$302))-1,0)</f>
        <v>0</v>
      </c>
      <c r="G172" s="9">
        <f t="shared" si="20"/>
        <v>0</v>
      </c>
      <c r="H172" s="9">
        <f t="shared" si="21"/>
        <v>0</v>
      </c>
      <c r="I172" s="9"/>
      <c r="J172" s="9" t="str">
        <f t="shared" si="14"/>
        <v/>
      </c>
      <c r="K172" s="2"/>
      <c r="L172" s="2"/>
      <c r="M172" s="2"/>
      <c r="N172" s="2"/>
      <c r="O172" s="2"/>
      <c r="P172" s="2"/>
      <c r="Q172" s="2"/>
      <c r="R172" s="2"/>
      <c r="S172" s="2"/>
      <c r="T172" s="5"/>
      <c r="U172" s="6"/>
    </row>
    <row r="173" spans="2:21" s="1" customFormat="1">
      <c r="B173" s="9">
        <f t="shared" si="13"/>
        <v>0</v>
      </c>
      <c r="C173" s="22">
        <f>IF(SUM(G173:G$302)&gt;0,(($M$1+$E$8)*((1+F173)^SUM(H173:H$302)))+D173,0)</f>
        <v>0</v>
      </c>
      <c r="D173" s="23">
        <f t="shared" si="19"/>
        <v>0</v>
      </c>
      <c r="E173" s="9" t="str">
        <f>IF(T173&gt;0,(T173/((1+F174)^SUM(H173:H$302))),"0")</f>
        <v>0</v>
      </c>
      <c r="F173" s="9">
        <f>IF( SUM(H173:H$302)&gt;0, (B173/(SUM(G$9:G$302)+SUM(E173:E$302)))^(1/SUM(H173:H$302))-1,0)</f>
        <v>0</v>
      </c>
      <c r="G173" s="9">
        <f t="shared" si="20"/>
        <v>0</v>
      </c>
      <c r="H173" s="9">
        <f t="shared" si="21"/>
        <v>0</v>
      </c>
      <c r="I173" s="9"/>
      <c r="J173" s="9" t="str">
        <f t="shared" si="14"/>
        <v/>
      </c>
      <c r="K173" s="2"/>
      <c r="L173" s="2"/>
      <c r="M173" s="2"/>
      <c r="N173" s="2"/>
      <c r="O173" s="2"/>
      <c r="P173" s="2"/>
      <c r="Q173" s="2"/>
      <c r="R173" s="2"/>
      <c r="S173" s="2"/>
      <c r="T173" s="5"/>
      <c r="U173" s="6"/>
    </row>
    <row r="174" spans="2:21" s="1" customFormat="1">
      <c r="B174" s="9">
        <f t="shared" si="13"/>
        <v>0</v>
      </c>
      <c r="C174" s="22">
        <f>IF(SUM(G174:G$302)&gt;0,(($M$1+$E$8)*((1+F174)^SUM(H174:H$302)))+D174,0)</f>
        <v>0</v>
      </c>
      <c r="D174" s="23">
        <f t="shared" si="19"/>
        <v>0</v>
      </c>
      <c r="E174" s="9" t="str">
        <f>IF(T174&gt;0,(T174/((1+F175)^SUM(H174:H$302))),"0")</f>
        <v>0</v>
      </c>
      <c r="F174" s="9">
        <f>IF( SUM(H174:H$302)&gt;0, (B174/(SUM(G$9:G$302)+SUM(E174:E$302)))^(1/SUM(H174:H$302))-1,0)</f>
        <v>0</v>
      </c>
      <c r="G174" s="9">
        <f t="shared" si="20"/>
        <v>0</v>
      </c>
      <c r="H174" s="9">
        <f t="shared" si="21"/>
        <v>0</v>
      </c>
      <c r="I174" s="9"/>
      <c r="J174" s="9" t="str">
        <f t="shared" si="14"/>
        <v/>
      </c>
      <c r="K174" s="2"/>
      <c r="L174" s="2"/>
      <c r="M174" s="2"/>
      <c r="N174" s="2"/>
      <c r="O174" s="2"/>
      <c r="P174" s="2"/>
      <c r="Q174" s="2"/>
      <c r="R174" s="2"/>
      <c r="S174" s="2"/>
      <c r="T174" s="5"/>
      <c r="U174" s="6"/>
    </row>
    <row r="175" spans="2:21" s="1" customFormat="1">
      <c r="B175" s="9">
        <f t="shared" si="13"/>
        <v>0</v>
      </c>
      <c r="C175" s="22">
        <f>IF(SUM(G175:G$302)&gt;0,(($M$1+$E$8)*((1+F175)^SUM(H175:H$302)))+D175,0)</f>
        <v>0</v>
      </c>
      <c r="D175" s="23">
        <f t="shared" si="19"/>
        <v>0</v>
      </c>
      <c r="E175" s="9" t="str">
        <f>IF(T175&gt;0,(T175/((1+F176)^SUM(H175:H$302))),"0")</f>
        <v>0</v>
      </c>
      <c r="F175" s="9">
        <f>IF( SUM(H175:H$302)&gt;0, (B175/(SUM(G$9:G$302)+SUM(E175:E$302)))^(1/SUM(H175:H$302))-1,0)</f>
        <v>0</v>
      </c>
      <c r="G175" s="9">
        <f t="shared" si="20"/>
        <v>0</v>
      </c>
      <c r="H175" s="9">
        <f t="shared" si="21"/>
        <v>0</v>
      </c>
      <c r="I175" s="9"/>
      <c r="J175" s="9" t="str">
        <f t="shared" si="14"/>
        <v/>
      </c>
      <c r="K175" s="2"/>
      <c r="L175" s="2"/>
      <c r="M175" s="2"/>
      <c r="N175" s="2"/>
      <c r="O175" s="2"/>
      <c r="P175" s="2"/>
      <c r="Q175" s="2"/>
      <c r="R175" s="2"/>
      <c r="S175" s="2"/>
      <c r="T175" s="5"/>
      <c r="U175" s="6"/>
    </row>
    <row r="176" spans="2:21" s="1" customFormat="1">
      <c r="B176" s="9">
        <f t="shared" si="13"/>
        <v>0</v>
      </c>
      <c r="C176" s="22">
        <f>IF(SUM(G176:G$302)&gt;0,(($M$1+$E$8)*((1+F176)^SUM(H176:H$302)))+D176,0)</f>
        <v>0</v>
      </c>
      <c r="D176" s="23">
        <f t="shared" si="19"/>
        <v>0</v>
      </c>
      <c r="E176" s="9" t="str">
        <f>IF(T176&gt;0,(T176/((1+F177)^SUM(H176:H$302))),"0")</f>
        <v>0</v>
      </c>
      <c r="F176" s="9">
        <f>IF( SUM(H176:H$302)&gt;0, (B176/(SUM(G$9:G$302)+SUM(E176:E$302)))^(1/SUM(H176:H$302))-1,0)</f>
        <v>0</v>
      </c>
      <c r="G176" s="9">
        <f t="shared" si="20"/>
        <v>0</v>
      </c>
      <c r="H176" s="9">
        <f t="shared" si="21"/>
        <v>0</v>
      </c>
      <c r="I176" s="9"/>
      <c r="J176" s="9" t="str">
        <f t="shared" si="14"/>
        <v/>
      </c>
      <c r="K176" s="2"/>
      <c r="L176" s="2"/>
      <c r="M176" s="2"/>
      <c r="N176" s="2"/>
      <c r="O176" s="2"/>
      <c r="P176" s="2"/>
      <c r="Q176" s="2"/>
      <c r="R176" s="2"/>
      <c r="S176" s="2"/>
      <c r="T176" s="5"/>
      <c r="U176" s="6"/>
    </row>
    <row r="177" spans="2:21" s="1" customFormat="1">
      <c r="B177" s="9">
        <f t="shared" si="13"/>
        <v>0</v>
      </c>
      <c r="C177" s="22">
        <f>IF(SUM(G177:G$302)&gt;0,(($M$1+$E$8)*((1+F177)^SUM(H177:H$302)))+D177,0)</f>
        <v>0</v>
      </c>
      <c r="D177" s="23">
        <f t="shared" si="19"/>
        <v>0</v>
      </c>
      <c r="E177" s="9" t="str">
        <f>IF(T177&gt;0,(T177/((1+F178)^SUM(H177:H$302))),"0")</f>
        <v>0</v>
      </c>
      <c r="F177" s="9">
        <f>IF( SUM(H177:H$302)&gt;0, (B177/(SUM(G$9:G$302)+SUM(E177:E$302)))^(1/SUM(H177:H$302))-1,0)</f>
        <v>0</v>
      </c>
      <c r="G177" s="9">
        <f t="shared" si="20"/>
        <v>0</v>
      </c>
      <c r="H177" s="9">
        <f t="shared" si="21"/>
        <v>0</v>
      </c>
      <c r="I177" s="9"/>
      <c r="J177" s="9" t="str">
        <f t="shared" si="14"/>
        <v/>
      </c>
      <c r="K177" s="2"/>
      <c r="L177" s="2"/>
      <c r="M177" s="2"/>
      <c r="N177" s="2"/>
      <c r="O177" s="2"/>
      <c r="P177" s="2"/>
      <c r="Q177" s="2"/>
      <c r="R177" s="2"/>
      <c r="S177" s="2"/>
      <c r="T177" s="5"/>
      <c r="U177" s="6"/>
    </row>
    <row r="178" spans="2:21" s="1" customFormat="1">
      <c r="B178" s="9">
        <f t="shared" si="13"/>
        <v>0</v>
      </c>
      <c r="C178" s="22">
        <f>IF(SUM(G178:G$302)&gt;0,(($M$1+$E$8)*((1+F178)^SUM(H178:H$302)))+D178,0)</f>
        <v>0</v>
      </c>
      <c r="D178" s="23">
        <f t="shared" si="19"/>
        <v>0</v>
      </c>
      <c r="E178" s="9" t="str">
        <f>IF(T178&gt;0,(T178/((1+F179)^SUM(H178:H$302))),"0")</f>
        <v>0</v>
      </c>
      <c r="F178" s="9">
        <f>IF( SUM(H178:H$302)&gt;0, (B178/(SUM(G$9:G$302)+SUM(E178:E$302)))^(1/SUM(H178:H$302))-1,0)</f>
        <v>0</v>
      </c>
      <c r="G178" s="9">
        <f t="shared" si="20"/>
        <v>0</v>
      </c>
      <c r="H178" s="9">
        <f t="shared" si="21"/>
        <v>0</v>
      </c>
      <c r="I178" s="9"/>
      <c r="J178" s="9" t="str">
        <f t="shared" si="14"/>
        <v/>
      </c>
      <c r="K178" s="2"/>
      <c r="L178" s="2"/>
      <c r="M178" s="2"/>
      <c r="N178" s="2"/>
      <c r="O178" s="2"/>
      <c r="P178" s="2"/>
      <c r="Q178" s="2"/>
      <c r="R178" s="2"/>
      <c r="S178" s="2"/>
      <c r="T178" s="5"/>
      <c r="U178" s="6"/>
    </row>
    <row r="179" spans="2:21" s="1" customFormat="1">
      <c r="B179" s="9">
        <f t="shared" si="13"/>
        <v>0</v>
      </c>
      <c r="C179" s="22">
        <f>IF(SUM(G179:G$302)&gt;0,(($M$1+$E$8)*((1+F179)^SUM(H179:H$302)))+D179,0)</f>
        <v>0</v>
      </c>
      <c r="D179" s="23">
        <f t="shared" si="19"/>
        <v>0</v>
      </c>
      <c r="E179" s="9" t="str">
        <f>IF(T179&gt;0,(T179/((1+F180)^SUM(H179:H$302))),"0")</f>
        <v>0</v>
      </c>
      <c r="F179" s="9">
        <f>IF( SUM(H179:H$302)&gt;0, (B179/(SUM(G$9:G$302)+SUM(E179:E$302)))^(1/SUM(H179:H$302))-1,0)</f>
        <v>0</v>
      </c>
      <c r="G179" s="9">
        <f t="shared" si="20"/>
        <v>0</v>
      </c>
      <c r="H179" s="9">
        <f t="shared" si="21"/>
        <v>0</v>
      </c>
      <c r="I179" s="9"/>
      <c r="J179" s="9" t="str">
        <f t="shared" si="14"/>
        <v/>
      </c>
      <c r="K179" s="2"/>
      <c r="L179" s="2"/>
      <c r="M179" s="2"/>
      <c r="N179" s="2"/>
      <c r="O179" s="2"/>
      <c r="P179" s="2"/>
      <c r="Q179" s="2"/>
      <c r="R179" s="2"/>
      <c r="S179" s="2"/>
      <c r="T179" s="5"/>
      <c r="U179" s="6"/>
    </row>
    <row r="180" spans="2:21" s="1" customFormat="1">
      <c r="B180" s="9">
        <f t="shared" si="13"/>
        <v>0</v>
      </c>
      <c r="C180" s="22">
        <f>IF(SUM(G180:G$302)&gt;0,(($M$1+$E$8)*((1+F180)^SUM(H180:H$302)))+D180,0)</f>
        <v>0</v>
      </c>
      <c r="D180" s="23">
        <f t="shared" si="19"/>
        <v>0</v>
      </c>
      <c r="E180" s="9" t="str">
        <f>IF(T180&gt;0,(T180/((1+F181)^SUM(H180:H$302))),"0")</f>
        <v>0</v>
      </c>
      <c r="F180" s="9">
        <f>IF( SUM(H180:H$302)&gt;0, (B180/(SUM(G$9:G$302)+SUM(E180:E$302)))^(1/SUM(H180:H$302))-1,0)</f>
        <v>0</v>
      </c>
      <c r="G180" s="9">
        <f t="shared" si="20"/>
        <v>0</v>
      </c>
      <c r="H180" s="9">
        <f t="shared" si="21"/>
        <v>0</v>
      </c>
      <c r="I180" s="9"/>
      <c r="J180" s="9" t="str">
        <f t="shared" si="14"/>
        <v/>
      </c>
      <c r="K180" s="2"/>
      <c r="L180" s="2"/>
      <c r="M180" s="2"/>
      <c r="N180" s="2"/>
      <c r="O180" s="2"/>
      <c r="P180" s="2"/>
      <c r="Q180" s="2"/>
      <c r="R180" s="2"/>
      <c r="S180" s="2"/>
      <c r="T180" s="5"/>
      <c r="U180" s="6"/>
    </row>
    <row r="181" spans="2:21" s="1" customFormat="1">
      <c r="B181" s="9">
        <f t="shared" si="13"/>
        <v>0</v>
      </c>
      <c r="C181" s="22">
        <f>IF(SUM(G181:G$302)&gt;0,(($M$1+$E$8)*((1+F181)^SUM(H181:H$302)))+D181,0)</f>
        <v>0</v>
      </c>
      <c r="D181" s="23">
        <f t="shared" si="19"/>
        <v>0</v>
      </c>
      <c r="E181" s="9" t="str">
        <f>IF(T181&gt;0,(T181/((1+F182)^SUM(H181:H$302))),"0")</f>
        <v>0</v>
      </c>
      <c r="F181" s="9">
        <f>IF( SUM(H181:H$302)&gt;0, (B181/(SUM(G$9:G$302)+SUM(E181:E$302)))^(1/SUM(H181:H$302))-1,0)</f>
        <v>0</v>
      </c>
      <c r="G181" s="9">
        <f t="shared" si="20"/>
        <v>0</v>
      </c>
      <c r="H181" s="9">
        <f t="shared" si="21"/>
        <v>0</v>
      </c>
      <c r="I181" s="9"/>
      <c r="J181" s="9" t="str">
        <f t="shared" si="14"/>
        <v/>
      </c>
      <c r="K181" s="2"/>
      <c r="L181" s="2"/>
      <c r="M181" s="2"/>
      <c r="N181" s="2"/>
      <c r="O181" s="2"/>
      <c r="P181" s="2"/>
      <c r="Q181" s="2"/>
      <c r="R181" s="2"/>
      <c r="S181" s="2"/>
      <c r="T181" s="5"/>
      <c r="U181" s="6"/>
    </row>
    <row r="182" spans="2:21" s="1" customFormat="1">
      <c r="B182" s="9">
        <f t="shared" si="13"/>
        <v>0</v>
      </c>
      <c r="C182" s="22">
        <f>IF(SUM(G182:G$302)&gt;0,(($M$1+$E$8)*((1+F182)^SUM(H182:H$302)))+D182,0)</f>
        <v>0</v>
      </c>
      <c r="D182" s="23">
        <f t="shared" si="19"/>
        <v>0</v>
      </c>
      <c r="E182" s="9" t="str">
        <f>IF(T182&gt;0,(T182/((1+F183)^SUM(H182:H$302))),"0")</f>
        <v>0</v>
      </c>
      <c r="F182" s="9">
        <f>IF( SUM(H182:H$302)&gt;0, (B182/(SUM(G$9:G$302)+SUM(E182:E$302)))^(1/SUM(H182:H$302))-1,0)</f>
        <v>0</v>
      </c>
      <c r="G182" s="9">
        <f t="shared" si="20"/>
        <v>0</v>
      </c>
      <c r="H182" s="9">
        <f t="shared" si="21"/>
        <v>0</v>
      </c>
      <c r="I182" s="9"/>
      <c r="J182" s="9" t="str">
        <f t="shared" si="14"/>
        <v/>
      </c>
      <c r="K182" s="2"/>
      <c r="L182" s="2"/>
      <c r="M182" s="2"/>
      <c r="N182" s="2"/>
      <c r="O182" s="2"/>
      <c r="P182" s="2"/>
      <c r="Q182" s="2"/>
      <c r="R182" s="2"/>
      <c r="S182" s="2"/>
      <c r="T182" s="5"/>
      <c r="U182" s="6"/>
    </row>
    <row r="183" spans="2:21" s="1" customFormat="1">
      <c r="B183" s="9">
        <f t="shared" si="13"/>
        <v>0</v>
      </c>
      <c r="C183" s="22">
        <f>IF(SUM(G183:G$302)&gt;0,(($M$1+$E$8)*((1+F183)^SUM(H183:H$302)))+D183,0)</f>
        <v>0</v>
      </c>
      <c r="D183" s="23">
        <f t="shared" si="19"/>
        <v>0</v>
      </c>
      <c r="E183" s="9" t="str">
        <f>IF(T183&gt;0,(T183/((1+F184)^SUM(H183:H$302))),"0")</f>
        <v>0</v>
      </c>
      <c r="F183" s="9">
        <f>IF( SUM(H183:H$302)&gt;0, (B183/(SUM(G$9:G$302)+SUM(E183:E$302)))^(1/SUM(H183:H$302))-1,0)</f>
        <v>0</v>
      </c>
      <c r="G183" s="9">
        <f t="shared" si="20"/>
        <v>0</v>
      </c>
      <c r="H183" s="9">
        <f t="shared" si="21"/>
        <v>0</v>
      </c>
      <c r="I183" s="9"/>
      <c r="J183" s="9" t="str">
        <f t="shared" si="14"/>
        <v/>
      </c>
      <c r="K183" s="2"/>
      <c r="L183" s="2"/>
      <c r="M183" s="2"/>
      <c r="N183" s="2"/>
      <c r="O183" s="2"/>
      <c r="P183" s="2"/>
      <c r="Q183" s="2"/>
      <c r="R183" s="2"/>
      <c r="S183" s="2"/>
      <c r="T183" s="5"/>
      <c r="U183" s="6"/>
    </row>
    <row r="184" spans="2:21" s="1" customFormat="1">
      <c r="B184" s="9">
        <f t="shared" si="13"/>
        <v>0</v>
      </c>
      <c r="C184" s="22">
        <f>IF(SUM(G184:G$302)&gt;0,(($M$1+$E$8)*((1+F184)^SUM(H184:H$302)))+D184,0)</f>
        <v>0</v>
      </c>
      <c r="D184" s="23">
        <f t="shared" si="19"/>
        <v>0</v>
      </c>
      <c r="E184" s="9" t="str">
        <f>IF(T184&gt;0,(T184/((1+F185)^SUM(H184:H$302))),"0")</f>
        <v>0</v>
      </c>
      <c r="F184" s="9">
        <f>IF( SUM(H184:H$302)&gt;0, (B184/(SUM(G$9:G$302)+SUM(E184:E$302)))^(1/SUM(H184:H$302))-1,0)</f>
        <v>0</v>
      </c>
      <c r="G184" s="9">
        <f t="shared" si="20"/>
        <v>0</v>
      </c>
      <c r="H184" s="9">
        <f t="shared" si="21"/>
        <v>0</v>
      </c>
      <c r="I184" s="9"/>
      <c r="J184" s="9" t="str">
        <f t="shared" si="14"/>
        <v/>
      </c>
      <c r="K184" s="2"/>
      <c r="L184" s="2"/>
      <c r="M184" s="2"/>
      <c r="N184" s="2"/>
      <c r="O184" s="2"/>
      <c r="P184" s="2"/>
      <c r="Q184" s="2"/>
      <c r="R184" s="2"/>
      <c r="S184" s="2"/>
      <c r="T184" s="5"/>
      <c r="U184" s="6"/>
    </row>
    <row r="185" spans="2:21" s="1" customFormat="1">
      <c r="B185" s="9">
        <f t="shared" si="13"/>
        <v>0</v>
      </c>
      <c r="C185" s="22">
        <f>IF(SUM(G185:G$302)&gt;0,(($M$1+$E$8)*((1+F185)^SUM(H185:H$302)))+D185,0)</f>
        <v>0</v>
      </c>
      <c r="D185" s="23">
        <f t="shared" si="19"/>
        <v>0</v>
      </c>
      <c r="E185" s="9" t="str">
        <f>IF(T185&gt;0,(T185/((1+F186)^SUM(H185:H$302))),"0")</f>
        <v>0</v>
      </c>
      <c r="F185" s="9">
        <f>IF( SUM(H185:H$302)&gt;0, (B185/(SUM(G$9:G$302)+SUM(E185:E$302)))^(1/SUM(H185:H$302))-1,0)</f>
        <v>0</v>
      </c>
      <c r="G185" s="9">
        <f t="shared" si="20"/>
        <v>0</v>
      </c>
      <c r="H185" s="9">
        <f t="shared" si="21"/>
        <v>0</v>
      </c>
      <c r="I185" s="9"/>
      <c r="J185" s="9" t="str">
        <f t="shared" si="14"/>
        <v/>
      </c>
      <c r="K185" s="2"/>
      <c r="L185" s="2"/>
      <c r="M185" s="2"/>
      <c r="N185" s="2"/>
      <c r="O185" s="2"/>
      <c r="P185" s="2"/>
      <c r="Q185" s="2"/>
      <c r="R185" s="2"/>
      <c r="S185" s="2"/>
      <c r="T185" s="5"/>
      <c r="U185" s="6"/>
    </row>
    <row r="186" spans="2:21" s="1" customFormat="1">
      <c r="B186" s="9">
        <f t="shared" si="13"/>
        <v>0</v>
      </c>
      <c r="C186" s="22">
        <f>IF(SUM(G186:G$302)&gt;0,(($M$1+$E$8)*((1+F186)^SUM(H186:H$302)))+D186,0)</f>
        <v>0</v>
      </c>
      <c r="D186" s="23">
        <f t="shared" si="19"/>
        <v>0</v>
      </c>
      <c r="E186" s="9" t="str">
        <f>IF(T186&gt;0,(T186/((1+F187)^SUM(H186:H$302))),"0")</f>
        <v>0</v>
      </c>
      <c r="F186" s="9">
        <f>IF( SUM(H186:H$302)&gt;0, (B186/(SUM(G$9:G$302)+SUM(E186:E$302)))^(1/SUM(H186:H$302))-1,0)</f>
        <v>0</v>
      </c>
      <c r="G186" s="9">
        <f t="shared" si="20"/>
        <v>0</v>
      </c>
      <c r="H186" s="9">
        <f t="shared" si="21"/>
        <v>0</v>
      </c>
      <c r="I186" s="9"/>
      <c r="J186" s="9" t="str">
        <f t="shared" si="14"/>
        <v/>
      </c>
      <c r="K186" s="2"/>
      <c r="L186" s="2"/>
      <c r="M186" s="2"/>
      <c r="N186" s="2"/>
      <c r="O186" s="2"/>
      <c r="P186" s="2"/>
      <c r="Q186" s="2"/>
      <c r="R186" s="2"/>
      <c r="S186" s="2"/>
      <c r="T186" s="5"/>
      <c r="U186" s="6"/>
    </row>
    <row r="187" spans="2:21" s="1" customFormat="1">
      <c r="B187" s="9">
        <f t="shared" si="13"/>
        <v>0</v>
      </c>
      <c r="C187" s="22">
        <f>IF(SUM(G187:G$302)&gt;0,(($M$1+$E$8)*((1+F187)^SUM(H187:H$302)))+D187,0)</f>
        <v>0</v>
      </c>
      <c r="D187" s="23">
        <f t="shared" si="19"/>
        <v>0</v>
      </c>
      <c r="E187" s="9" t="str">
        <f>IF(T187&gt;0,(T187/((1+F188)^SUM(H187:H$302))),"0")</f>
        <v>0</v>
      </c>
      <c r="F187" s="9">
        <f>IF( SUM(H187:H$302)&gt;0, (B187/(SUM(G$9:G$302)+SUM(E187:E$302)))^(1/SUM(H187:H$302))-1,0)</f>
        <v>0</v>
      </c>
      <c r="G187" s="9">
        <f t="shared" si="20"/>
        <v>0</v>
      </c>
      <c r="H187" s="9">
        <f t="shared" si="21"/>
        <v>0</v>
      </c>
      <c r="I187" s="9"/>
      <c r="J187" s="9" t="str">
        <f t="shared" si="14"/>
        <v/>
      </c>
      <c r="K187" s="2"/>
      <c r="L187" s="2"/>
      <c r="M187" s="2"/>
      <c r="N187" s="2"/>
      <c r="O187" s="2"/>
      <c r="P187" s="2"/>
      <c r="Q187" s="2"/>
      <c r="R187" s="2"/>
      <c r="S187" s="2"/>
      <c r="T187" s="5"/>
      <c r="U187" s="6"/>
    </row>
    <row r="188" spans="2:21" s="1" customFormat="1">
      <c r="B188" s="9">
        <f t="shared" si="13"/>
        <v>0</v>
      </c>
      <c r="C188" s="22">
        <f>IF(SUM(G188:G$302)&gt;0,(($M$1+$E$8)*((1+F188)^SUM(H188:H$302)))+D188,0)</f>
        <v>0</v>
      </c>
      <c r="D188" s="23">
        <f t="shared" si="19"/>
        <v>0</v>
      </c>
      <c r="E188" s="9" t="str">
        <f>IF(T188&gt;0,(T188/((1+F189)^SUM(H188:H$302))),"0")</f>
        <v>0</v>
      </c>
      <c r="F188" s="9">
        <f>IF( SUM(H188:H$302)&gt;0, (B188/(SUM(G$9:G$302)+SUM(E188:E$302)))^(1/SUM(H188:H$302))-1,0)</f>
        <v>0</v>
      </c>
      <c r="G188" s="9">
        <f t="shared" si="20"/>
        <v>0</v>
      </c>
      <c r="H188" s="9">
        <f t="shared" si="21"/>
        <v>0</v>
      </c>
      <c r="I188" s="9"/>
      <c r="J188" s="9" t="str">
        <f t="shared" si="14"/>
        <v/>
      </c>
      <c r="K188" s="2"/>
      <c r="L188" s="2"/>
      <c r="M188" s="2"/>
      <c r="N188" s="2"/>
      <c r="O188" s="2"/>
      <c r="P188" s="2"/>
      <c r="Q188" s="2"/>
      <c r="R188" s="2"/>
      <c r="S188" s="2"/>
      <c r="T188" s="5"/>
      <c r="U188" s="6"/>
    </row>
    <row r="189" spans="2:21" s="1" customFormat="1">
      <c r="B189" s="9">
        <f t="shared" si="13"/>
        <v>0</v>
      </c>
      <c r="C189" s="22">
        <f>IF(SUM(G189:G$302)&gt;0,(($M$1+$E$8)*((1+F189)^SUM(H189:H$302)))+D189,0)</f>
        <v>0</v>
      </c>
      <c r="D189" s="23">
        <f t="shared" si="19"/>
        <v>0</v>
      </c>
      <c r="E189" s="9" t="str">
        <f>IF(T189&gt;0,(T189/((1+F190)^SUM(H189:H$302))),"0")</f>
        <v>0</v>
      </c>
      <c r="F189" s="9">
        <f>IF( SUM(H189:H$302)&gt;0, (B189/(SUM(G$9:G$302)+SUM(E189:E$302)))^(1/SUM(H189:H$302))-1,0)</f>
        <v>0</v>
      </c>
      <c r="G189" s="9">
        <f t="shared" si="20"/>
        <v>0</v>
      </c>
      <c r="H189" s="9">
        <f t="shared" si="21"/>
        <v>0</v>
      </c>
      <c r="I189" s="9"/>
      <c r="J189" s="9" t="str">
        <f t="shared" si="14"/>
        <v/>
      </c>
      <c r="K189" s="2"/>
      <c r="L189" s="2"/>
      <c r="M189" s="2"/>
      <c r="N189" s="2"/>
      <c r="O189" s="2"/>
      <c r="P189" s="2"/>
      <c r="Q189" s="2"/>
      <c r="R189" s="2"/>
      <c r="S189" s="2"/>
      <c r="T189" s="5"/>
      <c r="U189" s="6"/>
    </row>
    <row r="190" spans="2:21" s="1" customFormat="1">
      <c r="B190" s="9">
        <f t="shared" si="13"/>
        <v>0</v>
      </c>
      <c r="C190" s="22">
        <f>IF(SUM(G190:G$302)&gt;0,(($M$1+$E$8)*((1+F190)^SUM(H190:H$302)))+D190,0)</f>
        <v>0</v>
      </c>
      <c r="D190" s="23">
        <f t="shared" si="19"/>
        <v>0</v>
      </c>
      <c r="E190" s="9" t="str">
        <f>IF(T190&gt;0,(T190/((1+F191)^SUM(H190:H$302))),"0")</f>
        <v>0</v>
      </c>
      <c r="F190" s="9">
        <f>IF( SUM(H190:H$302)&gt;0, (B190/(SUM(G$9:G$302)+SUM(E190:E$302)))^(1/SUM(H190:H$302))-1,0)</f>
        <v>0</v>
      </c>
      <c r="G190" s="9">
        <f t="shared" si="20"/>
        <v>0</v>
      </c>
      <c r="H190" s="9">
        <f t="shared" si="21"/>
        <v>0</v>
      </c>
      <c r="I190" s="9"/>
      <c r="J190" s="9" t="str">
        <f t="shared" si="14"/>
        <v/>
      </c>
      <c r="K190" s="2"/>
      <c r="L190" s="2"/>
      <c r="M190" s="2"/>
      <c r="N190" s="2"/>
      <c r="O190" s="2"/>
      <c r="P190" s="2"/>
      <c r="Q190" s="2"/>
      <c r="R190" s="2"/>
      <c r="S190" s="2"/>
      <c r="T190" s="5"/>
      <c r="U190" s="6"/>
    </row>
    <row r="191" spans="2:21" s="1" customFormat="1">
      <c r="B191" s="9">
        <f t="shared" si="13"/>
        <v>0</v>
      </c>
      <c r="C191" s="22">
        <f>IF(SUM(G191:G$302)&gt;0,(($M$1+$E$8)*((1+F191)^SUM(H191:H$302)))+D191,0)</f>
        <v>0</v>
      </c>
      <c r="D191" s="23">
        <f t="shared" si="19"/>
        <v>0</v>
      </c>
      <c r="E191" s="9" t="str">
        <f>IF(T191&gt;0,(T191/((1+F192)^SUM(H191:H$302))),"0")</f>
        <v>0</v>
      </c>
      <c r="F191" s="9">
        <f>IF( SUM(H191:H$302)&gt;0, (B191/(SUM(G$9:G$302)+SUM(E191:E$302)))^(1/SUM(H191:H$302))-1,0)</f>
        <v>0</v>
      </c>
      <c r="G191" s="9">
        <f t="shared" si="20"/>
        <v>0</v>
      </c>
      <c r="H191" s="9">
        <f t="shared" si="21"/>
        <v>0</v>
      </c>
      <c r="I191" s="9"/>
      <c r="J191" s="9" t="str">
        <f t="shared" si="14"/>
        <v/>
      </c>
      <c r="K191" s="2"/>
      <c r="L191" s="2"/>
      <c r="M191" s="2"/>
      <c r="N191" s="2"/>
      <c r="O191" s="2"/>
      <c r="P191" s="2"/>
      <c r="Q191" s="2"/>
      <c r="R191" s="2"/>
      <c r="S191" s="2"/>
      <c r="T191" s="5"/>
      <c r="U191" s="6"/>
    </row>
    <row r="192" spans="2:21" s="1" customFormat="1">
      <c r="B192" s="9">
        <f t="shared" si="13"/>
        <v>0</v>
      </c>
      <c r="C192" s="22">
        <f>IF(SUM(G192:G$302)&gt;0,(($M$1+$E$8)*((1+F192)^SUM(H192:H$302)))+D192,0)</f>
        <v>0</v>
      </c>
      <c r="D192" s="23">
        <f t="shared" si="19"/>
        <v>0</v>
      </c>
      <c r="E192" s="9" t="str">
        <f>IF(T192&gt;0,(T192/((1+F193)^SUM(H192:H$302))),"0")</f>
        <v>0</v>
      </c>
      <c r="F192" s="9">
        <f>IF( SUM(H192:H$302)&gt;0, (B192/(SUM(G$9:G$302)+SUM(E192:E$302)))^(1/SUM(H192:H$302))-1,0)</f>
        <v>0</v>
      </c>
      <c r="G192" s="9">
        <f t="shared" si="20"/>
        <v>0</v>
      </c>
      <c r="H192" s="9">
        <f t="shared" si="21"/>
        <v>0</v>
      </c>
      <c r="I192" s="9"/>
      <c r="J192" s="9" t="str">
        <f t="shared" si="14"/>
        <v/>
      </c>
      <c r="K192" s="2"/>
      <c r="L192" s="2"/>
      <c r="M192" s="2"/>
      <c r="N192" s="2"/>
      <c r="O192" s="2"/>
      <c r="P192" s="2"/>
      <c r="Q192" s="2"/>
      <c r="R192" s="2"/>
      <c r="S192" s="2"/>
      <c r="T192" s="5"/>
      <c r="U192" s="6"/>
    </row>
    <row r="193" spans="2:21" s="1" customFormat="1">
      <c r="B193" s="9">
        <f t="shared" si="13"/>
        <v>0</v>
      </c>
      <c r="C193" s="22">
        <f>IF(SUM(G193:G$302)&gt;0,(($M$1+$E$8)*((1+F193)^SUM(H193:H$302)))+D193,0)</f>
        <v>0</v>
      </c>
      <c r="D193" s="23">
        <f t="shared" si="19"/>
        <v>0</v>
      </c>
      <c r="E193" s="9" t="str">
        <f>IF(T193&gt;0,(T193/((1+F194)^SUM(H193:H$302))),"0")</f>
        <v>0</v>
      </c>
      <c r="F193" s="9">
        <f>IF( SUM(H193:H$302)&gt;0, (B193/(SUM(G$9:G$302)+SUM(E193:E$302)))^(1/SUM(H193:H$302))-1,0)</f>
        <v>0</v>
      </c>
      <c r="G193" s="9">
        <f t="shared" si="20"/>
        <v>0</v>
      </c>
      <c r="H193" s="9">
        <f t="shared" si="21"/>
        <v>0</v>
      </c>
      <c r="I193" s="9"/>
      <c r="J193" s="9" t="str">
        <f t="shared" si="14"/>
        <v/>
      </c>
      <c r="K193" s="2"/>
      <c r="L193" s="2"/>
      <c r="M193" s="2"/>
      <c r="N193" s="2"/>
      <c r="O193" s="2"/>
      <c r="P193" s="2"/>
      <c r="Q193" s="2"/>
      <c r="R193" s="2"/>
      <c r="S193" s="2"/>
      <c r="T193" s="5"/>
      <c r="U193" s="6"/>
    </row>
    <row r="194" spans="2:21" s="1" customFormat="1">
      <c r="B194" s="9">
        <f t="shared" si="13"/>
        <v>0</v>
      </c>
      <c r="C194" s="22">
        <f>IF(SUM(G194:G$302)&gt;0,(($M$1+$E$8)*((1+F194)^SUM(H194:H$302)))+D194,0)</f>
        <v>0</v>
      </c>
      <c r="D194" s="23">
        <f t="shared" si="19"/>
        <v>0</v>
      </c>
      <c r="E194" s="9" t="str">
        <f>IF(T194&gt;0,(T194/((1+F195)^SUM(H194:H$302))),"0")</f>
        <v>0</v>
      </c>
      <c r="F194" s="9">
        <f>IF( SUM(H194:H$302)&gt;0, (B194/(SUM(G$9:G$302)+SUM(E194:E$302)))^(1/SUM(H194:H$302))-1,0)</f>
        <v>0</v>
      </c>
      <c r="G194" s="9">
        <f t="shared" si="20"/>
        <v>0</v>
      </c>
      <c r="H194" s="9">
        <f t="shared" si="21"/>
        <v>0</v>
      </c>
      <c r="I194" s="9"/>
      <c r="J194" s="9" t="str">
        <f t="shared" si="14"/>
        <v/>
      </c>
      <c r="K194" s="2"/>
      <c r="L194" s="2"/>
      <c r="M194" s="2"/>
      <c r="N194" s="2"/>
      <c r="O194" s="2"/>
      <c r="P194" s="2"/>
      <c r="Q194" s="2"/>
      <c r="R194" s="2"/>
      <c r="S194" s="2"/>
      <c r="T194" s="5"/>
      <c r="U194" s="6"/>
    </row>
    <row r="195" spans="2:21" s="1" customFormat="1">
      <c r="B195" s="9">
        <f t="shared" si="13"/>
        <v>0</v>
      </c>
      <c r="C195" s="22">
        <f>IF(SUM(G195:G$302)&gt;0,(($M$1+$E$8)*((1+F195)^SUM(H195:H$302)))+D195,0)</f>
        <v>0</v>
      </c>
      <c r="D195" s="23">
        <f t="shared" si="19"/>
        <v>0</v>
      </c>
      <c r="E195" s="9" t="str">
        <f>IF(T195&gt;0,(T195/((1+F196)^SUM(H195:H$302))),"0")</f>
        <v>0</v>
      </c>
      <c r="F195" s="9">
        <f>IF( SUM(H195:H$302)&gt;0, (B195/(SUM(G$9:G$302)+SUM(E195:E$302)))^(1/SUM(H195:H$302))-1,0)</f>
        <v>0</v>
      </c>
      <c r="G195" s="9">
        <f t="shared" si="20"/>
        <v>0</v>
      </c>
      <c r="H195" s="9">
        <f t="shared" si="21"/>
        <v>0</v>
      </c>
      <c r="I195" s="9"/>
      <c r="J195" s="9" t="str">
        <f t="shared" si="14"/>
        <v/>
      </c>
      <c r="K195" s="2"/>
      <c r="L195" s="2"/>
      <c r="M195" s="2"/>
      <c r="N195" s="2"/>
      <c r="O195" s="2"/>
      <c r="P195" s="2"/>
      <c r="Q195" s="2"/>
      <c r="R195" s="2"/>
      <c r="S195" s="2"/>
      <c r="T195" s="5"/>
      <c r="U195" s="6"/>
    </row>
    <row r="196" spans="2:21" s="1" customFormat="1">
      <c r="B196" s="9">
        <f t="shared" si="13"/>
        <v>0</v>
      </c>
      <c r="C196" s="22">
        <f>IF(SUM(G196:G$302)&gt;0,(($M$1+$E$8)*((1+F196)^SUM(H196:H$302)))+D196,0)</f>
        <v>0</v>
      </c>
      <c r="D196" s="23">
        <f t="shared" si="19"/>
        <v>0</v>
      </c>
      <c r="E196" s="9" t="str">
        <f>IF(T196&gt;0,(T196/((1+F197)^SUM(H196:H$302))),"0")</f>
        <v>0</v>
      </c>
      <c r="F196" s="9">
        <f>IF( SUM(H196:H$302)&gt;0, (B196/(SUM(G$9:G$302)+SUM(E196:E$302)))^(1/SUM(H196:H$302))-1,0)</f>
        <v>0</v>
      </c>
      <c r="G196" s="9">
        <f t="shared" si="20"/>
        <v>0</v>
      </c>
      <c r="H196" s="9">
        <f t="shared" si="21"/>
        <v>0</v>
      </c>
      <c r="I196" s="9"/>
      <c r="J196" s="9" t="str">
        <f t="shared" si="14"/>
        <v/>
      </c>
      <c r="K196" s="2"/>
      <c r="L196" s="2"/>
      <c r="M196" s="2"/>
      <c r="N196" s="2"/>
      <c r="O196" s="2"/>
      <c r="P196" s="2"/>
      <c r="Q196" s="2"/>
      <c r="R196" s="2"/>
      <c r="S196" s="2"/>
      <c r="T196" s="5"/>
      <c r="U196" s="6"/>
    </row>
    <row r="197" spans="2:21" s="1" customFormat="1">
      <c r="B197" s="9">
        <f t="shared" si="13"/>
        <v>0</v>
      </c>
      <c r="C197" s="22">
        <f>IF(SUM(G197:G$302)&gt;0,(($M$1+$E$8)*((1+F197)^SUM(H197:H$302)))+D197,0)</f>
        <v>0</v>
      </c>
      <c r="D197" s="23">
        <f t="shared" si="19"/>
        <v>0</v>
      </c>
      <c r="E197" s="9" t="str">
        <f>IF(T197&gt;0,(T197/((1+F198)^SUM(H197:H$302))),"0")</f>
        <v>0</v>
      </c>
      <c r="F197" s="9">
        <f>IF( SUM(H197:H$302)&gt;0, (B197/(SUM(G$9:G$302)+SUM(E197:E$302)))^(1/SUM(H197:H$302))-1,0)</f>
        <v>0</v>
      </c>
      <c r="G197" s="9">
        <f t="shared" si="20"/>
        <v>0</v>
      </c>
      <c r="H197" s="9">
        <f t="shared" si="21"/>
        <v>0</v>
      </c>
      <c r="I197" s="9"/>
      <c r="J197" s="9" t="str">
        <f t="shared" si="14"/>
        <v/>
      </c>
      <c r="K197" s="2"/>
      <c r="L197" s="2"/>
      <c r="M197" s="2"/>
      <c r="N197" s="2"/>
      <c r="O197" s="2"/>
      <c r="P197" s="2"/>
      <c r="Q197" s="2"/>
      <c r="R197" s="2"/>
      <c r="S197" s="2"/>
      <c r="T197" s="5"/>
      <c r="U197" s="6"/>
    </row>
    <row r="198" spans="2:21" s="1" customFormat="1">
      <c r="B198" s="9">
        <f t="shared" si="13"/>
        <v>0</v>
      </c>
      <c r="C198" s="22">
        <f>IF(SUM(G198:G$302)&gt;0,(($M$1+$E$8)*((1+F198)^SUM(H198:H$302)))+D198,0)</f>
        <v>0</v>
      </c>
      <c r="D198" s="23">
        <f t="shared" si="19"/>
        <v>0</v>
      </c>
      <c r="E198" s="9" t="str">
        <f>IF(T198&gt;0,(T198/((1+F199)^SUM(H198:H$302))),"0")</f>
        <v>0</v>
      </c>
      <c r="F198" s="9">
        <f>IF( SUM(H198:H$302)&gt;0, (B198/(SUM(G$9:G$302)+SUM(E198:E$302)))^(1/SUM(H198:H$302))-1,0)</f>
        <v>0</v>
      </c>
      <c r="G198" s="9">
        <f t="shared" si="20"/>
        <v>0</v>
      </c>
      <c r="H198" s="9">
        <f t="shared" si="21"/>
        <v>0</v>
      </c>
      <c r="I198" s="9"/>
      <c r="J198" s="9" t="str">
        <f t="shared" si="14"/>
        <v/>
      </c>
      <c r="K198" s="2"/>
      <c r="L198" s="2"/>
      <c r="M198" s="2"/>
      <c r="N198" s="2"/>
      <c r="O198" s="2"/>
      <c r="P198" s="2"/>
      <c r="Q198" s="2"/>
      <c r="R198" s="2"/>
      <c r="S198" s="2"/>
      <c r="T198" s="5"/>
      <c r="U198" s="6"/>
    </row>
    <row r="199" spans="2:21" s="1" customFormat="1">
      <c r="B199" s="9">
        <f t="shared" si="13"/>
        <v>0</v>
      </c>
      <c r="C199" s="22">
        <f>IF(SUM(G199:G$302)&gt;0,(($M$1+$E$8)*((1+F199)^SUM(H199:H$302)))+D199,0)</f>
        <v>0</v>
      </c>
      <c r="D199" s="23">
        <f t="shared" si="19"/>
        <v>0</v>
      </c>
      <c r="E199" s="9" t="str">
        <f>IF(T199&gt;0,(T199/((1+F200)^SUM(H199:H$302))),"0")</f>
        <v>0</v>
      </c>
      <c r="F199" s="9">
        <f>IF( SUM(H199:H$302)&gt;0, (B199/(SUM(G$9:G$302)+SUM(E199:E$302)))^(1/SUM(H199:H$302))-1,0)</f>
        <v>0</v>
      </c>
      <c r="G199" s="9">
        <f t="shared" si="20"/>
        <v>0</v>
      </c>
      <c r="H199" s="9">
        <f t="shared" si="21"/>
        <v>0</v>
      </c>
      <c r="I199" s="9"/>
      <c r="J199" s="9" t="str">
        <f t="shared" si="14"/>
        <v/>
      </c>
      <c r="K199" s="2"/>
      <c r="L199" s="2"/>
      <c r="M199" s="2"/>
      <c r="N199" s="2"/>
      <c r="O199" s="2"/>
      <c r="P199" s="2"/>
      <c r="Q199" s="2"/>
      <c r="R199" s="2"/>
      <c r="S199" s="2"/>
      <c r="T199" s="5"/>
      <c r="U199" s="6"/>
    </row>
    <row r="200" spans="2:21" s="1" customFormat="1">
      <c r="B200" s="9">
        <f t="shared" si="13"/>
        <v>0</v>
      </c>
      <c r="C200" s="22">
        <f>IF(SUM(G200:G$302)&gt;0,(($M$1+$E$8)*((1+F200)^SUM(H200:H$302)))+D200,0)</f>
        <v>0</v>
      </c>
      <c r="D200" s="23">
        <f t="shared" si="19"/>
        <v>0</v>
      </c>
      <c r="E200" s="9" t="str">
        <f>IF(T200&gt;0,(T200/((1+F201)^SUM(H200:H$302))),"0")</f>
        <v>0</v>
      </c>
      <c r="F200" s="9">
        <f>IF( SUM(H200:H$302)&gt;0, (B200/(SUM(G$9:G$302)+SUM(E200:E$302)))^(1/SUM(H200:H$302))-1,0)</f>
        <v>0</v>
      </c>
      <c r="G200" s="9">
        <f t="shared" si="20"/>
        <v>0</v>
      </c>
      <c r="H200" s="9">
        <f t="shared" si="21"/>
        <v>0</v>
      </c>
      <c r="I200" s="9"/>
      <c r="J200" s="9" t="str">
        <f t="shared" si="14"/>
        <v/>
      </c>
      <c r="K200" s="2"/>
      <c r="L200" s="2"/>
      <c r="M200" s="2"/>
      <c r="N200" s="2"/>
      <c r="O200" s="2"/>
      <c r="P200" s="2"/>
      <c r="Q200" s="2"/>
      <c r="R200" s="2"/>
      <c r="S200" s="2"/>
      <c r="T200" s="5"/>
      <c r="U200" s="6"/>
    </row>
    <row r="201" spans="2:21" s="1" customFormat="1">
      <c r="B201" s="9">
        <f t="shared" si="13"/>
        <v>0</v>
      </c>
      <c r="C201" s="22">
        <f>IF(SUM(G201:G$302)&gt;0,(($M$1+$E$8)*((1+F201)^SUM(H201:H$302)))+D201,0)</f>
        <v>0</v>
      </c>
      <c r="D201" s="23">
        <f t="shared" si="19"/>
        <v>0</v>
      </c>
      <c r="E201" s="9" t="str">
        <f>IF(T201&gt;0,(T201/((1+F202)^SUM(H201:H$302))),"0")</f>
        <v>0</v>
      </c>
      <c r="F201" s="9">
        <f>IF( SUM(H201:H$302)&gt;0, (B201/(SUM(G$9:G$302)+SUM(E201:E$302)))^(1/SUM(H201:H$302))-1,0)</f>
        <v>0</v>
      </c>
      <c r="G201" s="9">
        <f t="shared" si="20"/>
        <v>0</v>
      </c>
      <c r="H201" s="9">
        <f t="shared" si="21"/>
        <v>0</v>
      </c>
      <c r="I201" s="9"/>
      <c r="J201" s="9" t="str">
        <f t="shared" si="14"/>
        <v/>
      </c>
      <c r="K201" s="2"/>
      <c r="L201" s="2"/>
      <c r="M201" s="2"/>
      <c r="N201" s="2"/>
      <c r="O201" s="2"/>
      <c r="P201" s="2"/>
      <c r="Q201" s="2"/>
      <c r="R201" s="2"/>
      <c r="S201" s="2"/>
      <c r="T201" s="5"/>
      <c r="U201" s="6"/>
    </row>
    <row r="202" spans="2:21" s="1" customFormat="1">
      <c r="B202" s="9">
        <f t="shared" ref="B202:B265" si="22">IF(Q202&lt;=$B$6,R202+S202,R202)</f>
        <v>0</v>
      </c>
      <c r="C202" s="22">
        <f>IF(SUM(G202:G$302)&gt;0,(($M$1+$E$8)*((1+F202)^SUM(H202:H$302)))+D202,0)</f>
        <v>0</v>
      </c>
      <c r="D202" s="23">
        <f t="shared" si="19"/>
        <v>0</v>
      </c>
      <c r="E202" s="9" t="str">
        <f>IF(T202&gt;0,(T202/((1+F203)^SUM(H202:H$302))),"0")</f>
        <v>0</v>
      </c>
      <c r="F202" s="9">
        <f>IF( SUM(H202:H$302)&gt;0, (B202/(SUM(G$9:G$302)+SUM(E202:E$302)))^(1/SUM(H202:H$302))-1,0)</f>
        <v>0</v>
      </c>
      <c r="G202" s="9">
        <f t="shared" si="20"/>
        <v>0</v>
      </c>
      <c r="H202" s="9">
        <f t="shared" si="21"/>
        <v>0</v>
      </c>
      <c r="I202" s="9"/>
      <c r="J202" s="9" t="str">
        <f t="shared" ref="J202:J265" si="23">IF(R203&gt;0,(B202/B203)^(1/1)-1,"")</f>
        <v/>
      </c>
      <c r="K202" s="2"/>
      <c r="L202" s="2"/>
      <c r="M202" s="2"/>
      <c r="N202" s="2"/>
      <c r="O202" s="2"/>
      <c r="P202" s="2"/>
      <c r="Q202" s="2"/>
      <c r="R202" s="2"/>
      <c r="S202" s="2"/>
      <c r="T202" s="5"/>
      <c r="U202" s="6"/>
    </row>
    <row r="203" spans="2:21" s="1" customFormat="1">
      <c r="B203" s="9">
        <f t="shared" si="22"/>
        <v>0</v>
      </c>
      <c r="C203" s="22">
        <f>IF(SUM(G203:G$302)&gt;0,(($M$1+$E$8)*((1+F203)^SUM(H203:H$302)))+D203,0)</f>
        <v>0</v>
      </c>
      <c r="D203" s="23">
        <f t="shared" si="19"/>
        <v>0</v>
      </c>
      <c r="E203" s="9" t="str">
        <f>IF(T203&gt;0,(T203/((1+F204)^SUM(H203:H$302))),"0")</f>
        <v>0</v>
      </c>
      <c r="F203" s="9">
        <f>IF( SUM(H203:H$302)&gt;0, (B203/(SUM(G$9:G$302)+SUM(E203:E$302)))^(1/SUM(H203:H$302))-1,0)</f>
        <v>0</v>
      </c>
      <c r="G203" s="9">
        <f t="shared" si="20"/>
        <v>0</v>
      </c>
      <c r="H203" s="9">
        <f t="shared" si="21"/>
        <v>0</v>
      </c>
      <c r="I203" s="9"/>
      <c r="J203" s="9" t="str">
        <f t="shared" si="23"/>
        <v/>
      </c>
      <c r="K203" s="2"/>
      <c r="L203" s="2"/>
      <c r="M203" s="2"/>
      <c r="N203" s="2"/>
      <c r="O203" s="2"/>
      <c r="P203" s="2"/>
      <c r="Q203" s="2"/>
      <c r="R203" s="2"/>
      <c r="S203" s="2"/>
      <c r="T203" s="5"/>
      <c r="U203" s="6"/>
    </row>
    <row r="204" spans="2:21" s="1" customFormat="1">
      <c r="B204" s="9">
        <f t="shared" si="22"/>
        <v>0</v>
      </c>
      <c r="C204" s="22">
        <f>IF(SUM(G204:G$302)&gt;0,(($M$1+$E$8)*((1+F204)^SUM(H204:H$302)))+D204,0)</f>
        <v>0</v>
      </c>
      <c r="D204" s="23">
        <f t="shared" si="19"/>
        <v>0</v>
      </c>
      <c r="E204" s="9" t="str">
        <f>IF(T204&gt;0,(T204/((1+F205)^SUM(H204:H$302))),"0")</f>
        <v>0</v>
      </c>
      <c r="F204" s="9">
        <f>IF( SUM(H204:H$302)&gt;0, (B204/(SUM(G$9:G$302)+SUM(E204:E$302)))^(1/SUM(H204:H$302))-1,0)</f>
        <v>0</v>
      </c>
      <c r="G204" s="9">
        <f t="shared" si="20"/>
        <v>0</v>
      </c>
      <c r="H204" s="9">
        <f t="shared" si="21"/>
        <v>0</v>
      </c>
      <c r="I204" s="9"/>
      <c r="J204" s="9" t="str">
        <f t="shared" si="23"/>
        <v/>
      </c>
      <c r="K204" s="2"/>
      <c r="L204" s="2"/>
      <c r="M204" s="2"/>
      <c r="N204" s="2"/>
      <c r="O204" s="2"/>
      <c r="P204" s="2"/>
      <c r="Q204" s="2"/>
      <c r="R204" s="2"/>
      <c r="S204" s="2"/>
      <c r="T204" s="5"/>
      <c r="U204" s="6"/>
    </row>
    <row r="205" spans="2:21" s="1" customFormat="1">
      <c r="B205" s="9">
        <f t="shared" si="22"/>
        <v>0</v>
      </c>
      <c r="C205" s="22">
        <f>IF(SUM(G205:G$302)&gt;0,(($M$1+$E$8)*((1+F205)^SUM(H205:H$302)))+D205,0)</f>
        <v>0</v>
      </c>
      <c r="D205" s="23">
        <f t="shared" si="19"/>
        <v>0</v>
      </c>
      <c r="E205" s="9" t="str">
        <f>IF(T205&gt;0,(T205/((1+F206)^SUM(H205:H$302))),"0")</f>
        <v>0</v>
      </c>
      <c r="F205" s="9">
        <f>IF( SUM(H205:H$302)&gt;0, (B205/(SUM(G$9:G$302)+SUM(E205:E$302)))^(1/SUM(H205:H$302))-1,0)</f>
        <v>0</v>
      </c>
      <c r="G205" s="9">
        <f t="shared" si="20"/>
        <v>0</v>
      </c>
      <c r="H205" s="9">
        <f t="shared" si="21"/>
        <v>0</v>
      </c>
      <c r="I205" s="9"/>
      <c r="J205" s="9" t="str">
        <f t="shared" si="23"/>
        <v/>
      </c>
      <c r="K205" s="2"/>
      <c r="L205" s="2"/>
      <c r="M205" s="2"/>
      <c r="N205" s="2"/>
      <c r="O205" s="2"/>
      <c r="P205" s="2"/>
      <c r="Q205" s="2"/>
      <c r="R205" s="2"/>
      <c r="S205" s="2"/>
      <c r="T205" s="5"/>
      <c r="U205" s="6"/>
    </row>
    <row r="206" spans="2:21" s="1" customFormat="1">
      <c r="B206" s="9">
        <f t="shared" si="22"/>
        <v>0</v>
      </c>
      <c r="C206" s="22">
        <f>IF(SUM(G206:G$302)&gt;0,(($M$1+$E$8)*((1+F206)^SUM(H206:H$302)))+D206,0)</f>
        <v>0</v>
      </c>
      <c r="D206" s="23">
        <f t="shared" si="19"/>
        <v>0</v>
      </c>
      <c r="E206" s="9" t="str">
        <f>IF(T206&gt;0,(T206/((1+F207)^SUM(H206:H$302))),"0")</f>
        <v>0</v>
      </c>
      <c r="F206" s="9">
        <f>IF( SUM(H206:H$302)&gt;0, (B206/(SUM(G$9:G$302)+SUM(E206:E$302)))^(1/SUM(H206:H$302))-1,0)</f>
        <v>0</v>
      </c>
      <c r="G206" s="9">
        <f t="shared" si="20"/>
        <v>0</v>
      </c>
      <c r="H206" s="9">
        <f t="shared" si="21"/>
        <v>0</v>
      </c>
      <c r="I206" s="9"/>
      <c r="J206" s="9" t="str">
        <f t="shared" si="23"/>
        <v/>
      </c>
      <c r="K206" s="2"/>
      <c r="L206" s="2"/>
      <c r="M206" s="2"/>
      <c r="N206" s="2"/>
      <c r="O206" s="2"/>
      <c r="P206" s="2"/>
      <c r="Q206" s="2"/>
      <c r="R206" s="2"/>
      <c r="S206" s="2"/>
      <c r="T206" s="5"/>
      <c r="U206" s="6"/>
    </row>
    <row r="207" spans="2:21" s="1" customFormat="1">
      <c r="B207" s="9">
        <f t="shared" si="22"/>
        <v>0</v>
      </c>
      <c r="C207" s="22">
        <f>IF(SUM(G207:G$302)&gt;0,(($M$1+$E$8)*((1+F207)^SUM(H207:H$302)))+D207,0)</f>
        <v>0</v>
      </c>
      <c r="D207" s="23">
        <f t="shared" si="19"/>
        <v>0</v>
      </c>
      <c r="E207" s="9" t="str">
        <f>IF(T207&gt;0,(T207/((1+F208)^SUM(H207:H$302))),"0")</f>
        <v>0</v>
      </c>
      <c r="F207" s="9">
        <f>IF( SUM(H207:H$302)&gt;0, (B207/(SUM(G$9:G$302)+SUM(E207:E$302)))^(1/SUM(H207:H$302))-1,0)</f>
        <v>0</v>
      </c>
      <c r="G207" s="9">
        <f t="shared" si="20"/>
        <v>0</v>
      </c>
      <c r="H207" s="9">
        <f t="shared" si="21"/>
        <v>0</v>
      </c>
      <c r="I207" s="9"/>
      <c r="J207" s="9" t="str">
        <f t="shared" si="23"/>
        <v/>
      </c>
      <c r="K207" s="2"/>
      <c r="L207" s="2"/>
      <c r="M207" s="2"/>
      <c r="N207" s="2"/>
      <c r="O207" s="2"/>
      <c r="P207" s="2"/>
      <c r="Q207" s="2"/>
      <c r="R207" s="2"/>
      <c r="S207" s="2"/>
      <c r="T207" s="5"/>
      <c r="U207" s="6"/>
    </row>
    <row r="208" spans="2:21" s="1" customFormat="1">
      <c r="B208" s="9">
        <f t="shared" si="22"/>
        <v>0</v>
      </c>
      <c r="C208" s="22">
        <f>IF(SUM(G208:G$302)&gt;0,(($M$1+$E$8)*((1+F208)^SUM(H208:H$302)))+D208,0)</f>
        <v>0</v>
      </c>
      <c r="D208" s="23">
        <f t="shared" si="19"/>
        <v>0</v>
      </c>
      <c r="E208" s="9" t="str">
        <f>IF(T208&gt;0,(T208/((1+F209)^SUM(H208:H$302))),"0")</f>
        <v>0</v>
      </c>
      <c r="F208" s="9">
        <f>IF( SUM(H208:H$302)&gt;0, (B208/(SUM(G$9:G$302)+SUM(E208:E$302)))^(1/SUM(H208:H$302))-1,0)</f>
        <v>0</v>
      </c>
      <c r="G208" s="9">
        <f t="shared" si="20"/>
        <v>0</v>
      </c>
      <c r="H208" s="9">
        <f t="shared" si="21"/>
        <v>0</v>
      </c>
      <c r="I208" s="9"/>
      <c r="J208" s="9" t="str">
        <f t="shared" si="23"/>
        <v/>
      </c>
      <c r="K208" s="2"/>
      <c r="L208" s="2"/>
      <c r="M208" s="2"/>
      <c r="N208" s="2"/>
      <c r="O208" s="2"/>
      <c r="P208" s="2"/>
      <c r="Q208" s="2"/>
      <c r="R208" s="2"/>
      <c r="S208" s="2"/>
      <c r="T208" s="5"/>
      <c r="U208" s="6"/>
    </row>
    <row r="209" spans="2:21" s="1" customFormat="1">
      <c r="B209" s="9">
        <f t="shared" si="22"/>
        <v>0</v>
      </c>
      <c r="C209" s="22">
        <f>IF(SUM(G209:G$302)&gt;0,(($M$1+$E$8)*((1+F209)^SUM(H209:H$302)))+D209,0)</f>
        <v>0</v>
      </c>
      <c r="D209" s="23">
        <f t="shared" si="19"/>
        <v>0</v>
      </c>
      <c r="E209" s="9" t="str">
        <f>IF(T209&gt;0,(T209/((1+F210)^SUM(H209:H$302))),"0")</f>
        <v>0</v>
      </c>
      <c r="F209" s="9">
        <f>IF( SUM(H209:H$302)&gt;0, (B209/(SUM(G$9:G$302)+SUM(E209:E$302)))^(1/SUM(H209:H$302))-1,0)</f>
        <v>0</v>
      </c>
      <c r="G209" s="9">
        <f t="shared" si="20"/>
        <v>0</v>
      </c>
      <c r="H209" s="9">
        <f t="shared" si="21"/>
        <v>0</v>
      </c>
      <c r="I209" s="9"/>
      <c r="J209" s="9" t="str">
        <f t="shared" si="23"/>
        <v/>
      </c>
      <c r="K209" s="2"/>
      <c r="L209" s="2"/>
      <c r="M209" s="2"/>
      <c r="N209" s="2"/>
      <c r="O209" s="2"/>
      <c r="P209" s="2"/>
      <c r="Q209" s="2"/>
      <c r="R209" s="2"/>
      <c r="S209" s="2"/>
      <c r="T209" s="5"/>
      <c r="U209" s="6"/>
    </row>
    <row r="210" spans="2:21" s="1" customFormat="1">
      <c r="B210" s="9">
        <f t="shared" si="22"/>
        <v>0</v>
      </c>
      <c r="C210" s="22">
        <f>IF(SUM(G210:G$302)&gt;0,(($M$1+$E$8)*((1+F210)^SUM(H210:H$302)))+D210,0)</f>
        <v>0</v>
      </c>
      <c r="D210" s="23">
        <f t="shared" si="19"/>
        <v>0</v>
      </c>
      <c r="E210" s="9" t="str">
        <f>IF(T210&gt;0,(T210/((1+F211)^SUM(H210:H$302))),"0")</f>
        <v>0</v>
      </c>
      <c r="F210" s="9">
        <f>IF( SUM(H210:H$302)&gt;0, (B210/(SUM(G$9:G$302)+SUM(E210:E$302)))^(1/SUM(H210:H$302))-1,0)</f>
        <v>0</v>
      </c>
      <c r="G210" s="9">
        <f t="shared" si="20"/>
        <v>0</v>
      </c>
      <c r="H210" s="9">
        <f t="shared" si="21"/>
        <v>0</v>
      </c>
      <c r="I210" s="9"/>
      <c r="J210" s="9" t="str">
        <f t="shared" si="23"/>
        <v/>
      </c>
      <c r="K210" s="2"/>
      <c r="L210" s="2"/>
      <c r="M210" s="2"/>
      <c r="N210" s="2"/>
      <c r="O210" s="2"/>
      <c r="P210" s="2"/>
      <c r="Q210" s="2"/>
      <c r="R210" s="2"/>
      <c r="S210" s="2"/>
      <c r="T210" s="5"/>
      <c r="U210" s="6"/>
    </row>
    <row r="211" spans="2:21" s="1" customFormat="1">
      <c r="B211" s="9">
        <f t="shared" si="22"/>
        <v>0</v>
      </c>
      <c r="C211" s="22">
        <f>IF(SUM(G211:G$302)&gt;0,(($M$1+$E$8)*((1+F211)^SUM(H211:H$302)))+D211,0)</f>
        <v>0</v>
      </c>
      <c r="D211" s="23">
        <f t="shared" si="19"/>
        <v>0</v>
      </c>
      <c r="E211" s="9" t="str">
        <f>IF(T211&gt;0,(T211/((1+F212)^SUM(H211:H$302))),"0")</f>
        <v>0</v>
      </c>
      <c r="F211" s="9">
        <f>IF( SUM(H211:H$302)&gt;0, (B211/(SUM(G$9:G$302)+SUM(E211:E$302)))^(1/SUM(H211:H$302))-1,0)</f>
        <v>0</v>
      </c>
      <c r="G211" s="9">
        <f t="shared" si="20"/>
        <v>0</v>
      </c>
      <c r="H211" s="9">
        <f t="shared" si="21"/>
        <v>0</v>
      </c>
      <c r="I211" s="9"/>
      <c r="J211" s="9" t="str">
        <f t="shared" si="23"/>
        <v/>
      </c>
      <c r="K211" s="2"/>
      <c r="L211" s="2"/>
      <c r="M211" s="2"/>
      <c r="N211" s="2"/>
      <c r="O211" s="2"/>
      <c r="P211" s="2"/>
      <c r="Q211" s="2"/>
      <c r="R211" s="2"/>
      <c r="S211" s="2"/>
      <c r="T211" s="5"/>
      <c r="U211" s="6"/>
    </row>
    <row r="212" spans="2:21" s="1" customFormat="1">
      <c r="B212" s="9">
        <f t="shared" si="22"/>
        <v>0</v>
      </c>
      <c r="C212" s="22">
        <f>IF(SUM(G212:G$302)&gt;0,(($M$1+$E$8)*((1+F212)^SUM(H212:H$302)))+D212,0)</f>
        <v>0</v>
      </c>
      <c r="D212" s="23">
        <f t="shared" si="19"/>
        <v>0</v>
      </c>
      <c r="E212" s="9" t="str">
        <f>IF(T212&gt;0,(T212/((1+F213)^SUM(H212:H$302))),"0")</f>
        <v>0</v>
      </c>
      <c r="F212" s="9">
        <f>IF( SUM(H212:H$302)&gt;0, (B212/(SUM(G$9:G$302)+SUM(E212:E$302)))^(1/SUM(H212:H$302))-1,0)</f>
        <v>0</v>
      </c>
      <c r="G212" s="9">
        <f t="shared" si="20"/>
        <v>0</v>
      </c>
      <c r="H212" s="9">
        <f t="shared" si="21"/>
        <v>0</v>
      </c>
      <c r="I212" s="9"/>
      <c r="J212" s="9" t="str">
        <f t="shared" si="23"/>
        <v/>
      </c>
      <c r="K212" s="2"/>
      <c r="L212" s="2"/>
      <c r="M212" s="2"/>
      <c r="N212" s="2"/>
      <c r="O212" s="2"/>
      <c r="P212" s="2"/>
      <c r="Q212" s="2"/>
      <c r="R212" s="2"/>
      <c r="S212" s="2"/>
      <c r="T212" s="5"/>
      <c r="U212" s="6"/>
    </row>
    <row r="213" spans="2:21" s="1" customFormat="1">
      <c r="B213" s="9">
        <f t="shared" si="22"/>
        <v>0</v>
      </c>
      <c r="C213" s="22">
        <f>IF(SUM(G213:G$302)&gt;0,(($M$1+$E$8)*((1+F213)^SUM(H213:H$302)))+D213,0)</f>
        <v>0</v>
      </c>
      <c r="D213" s="23">
        <f t="shared" si="19"/>
        <v>0</v>
      </c>
      <c r="E213" s="9" t="str">
        <f>IF(T213&gt;0,(T213/((1+F214)^SUM(H213:H$302))),"0")</f>
        <v>0</v>
      </c>
      <c r="F213" s="9">
        <f>IF( SUM(H213:H$302)&gt;0, (B213/(SUM(G$9:G$302)+SUM(E213:E$302)))^(1/SUM(H213:H$302))-1,0)</f>
        <v>0</v>
      </c>
      <c r="G213" s="9">
        <f t="shared" si="20"/>
        <v>0</v>
      </c>
      <c r="H213" s="9">
        <f t="shared" si="21"/>
        <v>0</v>
      </c>
      <c r="I213" s="9"/>
      <c r="J213" s="9" t="str">
        <f t="shared" si="23"/>
        <v/>
      </c>
      <c r="K213" s="2"/>
      <c r="L213" s="2"/>
      <c r="M213" s="2"/>
      <c r="N213" s="2"/>
      <c r="O213" s="2"/>
      <c r="P213" s="2"/>
      <c r="Q213" s="2"/>
      <c r="R213" s="2"/>
      <c r="S213" s="2"/>
      <c r="T213" s="5"/>
      <c r="U213" s="6"/>
    </row>
    <row r="214" spans="2:21" s="1" customFormat="1">
      <c r="B214" s="9">
        <f t="shared" si="22"/>
        <v>0</v>
      </c>
      <c r="C214" s="22">
        <f>IF(SUM(G214:G$302)&gt;0,(($M$1+$E$8)*((1+F214)^SUM(H214:H$302)))+D214,0)</f>
        <v>0</v>
      </c>
      <c r="D214" s="23">
        <f t="shared" ref="D214:D277" si="24">IF(H214&gt;0,(D215*((1+J214)^1)+(U214*-1)),0)</f>
        <v>0</v>
      </c>
      <c r="E214" s="9" t="str">
        <f>IF(T214&gt;0,(T214/((1+F215)^SUM(H214:H$302))),"0")</f>
        <v>0</v>
      </c>
      <c r="F214" s="9">
        <f>IF( SUM(H214:H$302)&gt;0, (B214/(SUM(G$9:G$302)+SUM(E214:E$302)))^(1/SUM(H214:H$302))-1,0)</f>
        <v>0</v>
      </c>
      <c r="G214" s="9">
        <f t="shared" si="20"/>
        <v>0</v>
      </c>
      <c r="H214" s="9">
        <f t="shared" si="21"/>
        <v>0</v>
      </c>
      <c r="I214" s="9"/>
      <c r="J214" s="9" t="str">
        <f t="shared" si="23"/>
        <v/>
      </c>
      <c r="K214" s="2"/>
      <c r="L214" s="2"/>
      <c r="M214" s="2"/>
      <c r="N214" s="2"/>
      <c r="O214" s="2"/>
      <c r="P214" s="2"/>
      <c r="Q214" s="2"/>
      <c r="R214" s="2"/>
      <c r="S214" s="2"/>
      <c r="T214" s="5"/>
      <c r="U214" s="6"/>
    </row>
    <row r="215" spans="2:21" s="1" customFormat="1">
      <c r="B215" s="9">
        <f t="shared" si="22"/>
        <v>0</v>
      </c>
      <c r="C215" s="22">
        <f>IF(SUM(G215:G$302)&gt;0,(($M$1+$E$8)*((1+F215)^SUM(H215:H$302)))+D215,0)</f>
        <v>0</v>
      </c>
      <c r="D215" s="23">
        <f t="shared" si="24"/>
        <v>0</v>
      </c>
      <c r="E215" s="9" t="str">
        <f>IF(T215&gt;0,(T215/((1+F216)^SUM(H215:H$302))),"0")</f>
        <v>0</v>
      </c>
      <c r="F215" s="9">
        <f>IF( SUM(H215:H$302)&gt;0, (B215/(SUM(G$9:G$302)+SUM(E215:E$302)))^(1/SUM(H215:H$302))-1,0)</f>
        <v>0</v>
      </c>
      <c r="G215" s="9">
        <f t="shared" si="20"/>
        <v>0</v>
      </c>
      <c r="H215" s="9">
        <f t="shared" si="21"/>
        <v>0</v>
      </c>
      <c r="I215" s="9"/>
      <c r="J215" s="9" t="str">
        <f t="shared" si="23"/>
        <v/>
      </c>
      <c r="K215" s="2"/>
      <c r="L215" s="2"/>
      <c r="M215" s="2"/>
      <c r="N215" s="2"/>
      <c r="O215" s="2"/>
      <c r="P215" s="2"/>
      <c r="Q215" s="2"/>
      <c r="R215" s="2"/>
      <c r="S215" s="2"/>
      <c r="T215" s="5"/>
      <c r="U215" s="6"/>
    </row>
    <row r="216" spans="2:21" s="1" customFormat="1">
      <c r="B216" s="9">
        <f t="shared" si="22"/>
        <v>0</v>
      </c>
      <c r="C216" s="22">
        <f>IF(SUM(G216:G$302)&gt;0,(($M$1+$E$8)*((1+F216)^SUM(H216:H$302)))+D216,0)</f>
        <v>0</v>
      </c>
      <c r="D216" s="23">
        <f t="shared" si="24"/>
        <v>0</v>
      </c>
      <c r="E216" s="9" t="str">
        <f>IF(T216&gt;0,(T216/((1+F217)^SUM(H216:H$302))),"0")</f>
        <v>0</v>
      </c>
      <c r="F216" s="9">
        <f>IF( SUM(H216:H$302)&gt;0, (B216/(SUM(G$9:G$302)+SUM(E216:E$302)))^(1/SUM(H216:H$302))-1,0)</f>
        <v>0</v>
      </c>
      <c r="G216" s="9">
        <f t="shared" ref="G216:G279" si="25">IF(H216=0,R216,0)</f>
        <v>0</v>
      </c>
      <c r="H216" s="9">
        <f t="shared" ref="H216:H279" si="26">IF(R217&gt;0,1,0)</f>
        <v>0</v>
      </c>
      <c r="I216" s="9"/>
      <c r="J216" s="9" t="str">
        <f t="shared" si="23"/>
        <v/>
      </c>
      <c r="K216" s="2"/>
      <c r="L216" s="2"/>
      <c r="M216" s="2"/>
      <c r="N216" s="2"/>
      <c r="O216" s="2"/>
      <c r="P216" s="2"/>
      <c r="Q216" s="2"/>
      <c r="R216" s="2"/>
      <c r="S216" s="2"/>
      <c r="T216" s="5"/>
      <c r="U216" s="6"/>
    </row>
    <row r="217" spans="2:21" s="1" customFormat="1">
      <c r="B217" s="9">
        <f t="shared" si="22"/>
        <v>0</v>
      </c>
      <c r="C217" s="22">
        <f>IF(SUM(G217:G$302)&gt;0,(($M$1+$E$8)*((1+F217)^SUM(H217:H$302)))+D217,0)</f>
        <v>0</v>
      </c>
      <c r="D217" s="23">
        <f t="shared" si="24"/>
        <v>0</v>
      </c>
      <c r="E217" s="9" t="str">
        <f>IF(T217&gt;0,(T217/((1+F218)^SUM(H217:H$302))),"0")</f>
        <v>0</v>
      </c>
      <c r="F217" s="9">
        <f>IF( SUM(H217:H$302)&gt;0, (B217/(SUM(G$9:G$302)+SUM(E217:E$302)))^(1/SUM(H217:H$302))-1,0)</f>
        <v>0</v>
      </c>
      <c r="G217" s="9">
        <f t="shared" si="25"/>
        <v>0</v>
      </c>
      <c r="H217" s="9">
        <f t="shared" si="26"/>
        <v>0</v>
      </c>
      <c r="I217" s="9"/>
      <c r="J217" s="9" t="str">
        <f t="shared" si="23"/>
        <v/>
      </c>
      <c r="K217" s="2"/>
      <c r="L217" s="2"/>
      <c r="M217" s="2"/>
      <c r="N217" s="2"/>
      <c r="O217" s="2"/>
      <c r="P217" s="2"/>
      <c r="Q217" s="2"/>
      <c r="R217" s="2"/>
      <c r="S217" s="2"/>
      <c r="T217" s="5"/>
      <c r="U217" s="6"/>
    </row>
    <row r="218" spans="2:21" s="1" customFormat="1">
      <c r="B218" s="9">
        <f t="shared" si="22"/>
        <v>0</v>
      </c>
      <c r="C218" s="22">
        <f>IF(SUM(G218:G$302)&gt;0,(($M$1+$E$8)*((1+F218)^SUM(H218:H$302)))+D218,0)</f>
        <v>0</v>
      </c>
      <c r="D218" s="23">
        <f t="shared" si="24"/>
        <v>0</v>
      </c>
      <c r="E218" s="9" t="str">
        <f>IF(T218&gt;0,(T218/((1+F219)^SUM(H218:H$302))),"0")</f>
        <v>0</v>
      </c>
      <c r="F218" s="9">
        <f>IF( SUM(H218:H$302)&gt;0, (B218/(SUM(G$9:G$302)+SUM(E218:E$302)))^(1/SUM(H218:H$302))-1,0)</f>
        <v>0</v>
      </c>
      <c r="G218" s="9">
        <f t="shared" si="25"/>
        <v>0</v>
      </c>
      <c r="H218" s="9">
        <f t="shared" si="26"/>
        <v>0</v>
      </c>
      <c r="I218" s="9"/>
      <c r="J218" s="9" t="str">
        <f t="shared" si="23"/>
        <v/>
      </c>
      <c r="K218" s="2"/>
      <c r="L218" s="2"/>
      <c r="M218" s="2"/>
      <c r="N218" s="2"/>
      <c r="O218" s="2"/>
      <c r="P218" s="2"/>
      <c r="Q218" s="2"/>
      <c r="R218" s="2"/>
      <c r="S218" s="2"/>
      <c r="T218" s="5"/>
      <c r="U218" s="6"/>
    </row>
    <row r="219" spans="2:21" s="1" customFormat="1">
      <c r="B219" s="9">
        <f t="shared" si="22"/>
        <v>0</v>
      </c>
      <c r="C219" s="22">
        <f>IF(SUM(G219:G$302)&gt;0,(($M$1+$E$8)*((1+F219)^SUM(H219:H$302)))+D219,0)</f>
        <v>0</v>
      </c>
      <c r="D219" s="23">
        <f t="shared" si="24"/>
        <v>0</v>
      </c>
      <c r="E219" s="9" t="str">
        <f>IF(T219&gt;0,(T219/((1+F220)^SUM(H219:H$302))),"0")</f>
        <v>0</v>
      </c>
      <c r="F219" s="9">
        <f>IF( SUM(H219:H$302)&gt;0, (B219/(SUM(G$9:G$302)+SUM(E219:E$302)))^(1/SUM(H219:H$302))-1,0)</f>
        <v>0</v>
      </c>
      <c r="G219" s="9">
        <f t="shared" si="25"/>
        <v>0</v>
      </c>
      <c r="H219" s="9">
        <f t="shared" si="26"/>
        <v>0</v>
      </c>
      <c r="I219" s="9"/>
      <c r="J219" s="9" t="str">
        <f t="shared" si="23"/>
        <v/>
      </c>
      <c r="K219" s="2"/>
      <c r="L219" s="2"/>
      <c r="M219" s="2"/>
      <c r="N219" s="2"/>
      <c r="O219" s="2"/>
      <c r="P219" s="2"/>
      <c r="Q219" s="2"/>
      <c r="R219" s="2"/>
      <c r="S219" s="2"/>
      <c r="T219" s="5"/>
      <c r="U219" s="6"/>
    </row>
    <row r="220" spans="2:21" s="1" customFormat="1">
      <c r="B220" s="9">
        <f t="shared" si="22"/>
        <v>0</v>
      </c>
      <c r="C220" s="22">
        <f>IF(SUM(G220:G$302)&gt;0,(($M$1+$E$8)*((1+F220)^SUM(H220:H$302)))+D220,0)</f>
        <v>0</v>
      </c>
      <c r="D220" s="23">
        <f t="shared" si="24"/>
        <v>0</v>
      </c>
      <c r="E220" s="9" t="str">
        <f>IF(T220&gt;0,(T220/((1+F221)^SUM(H220:H$302))),"0")</f>
        <v>0</v>
      </c>
      <c r="F220" s="9">
        <f>IF( SUM(H220:H$302)&gt;0, (B220/(SUM(G$9:G$302)+SUM(E220:E$302)))^(1/SUM(H220:H$302))-1,0)</f>
        <v>0</v>
      </c>
      <c r="G220" s="9">
        <f t="shared" si="25"/>
        <v>0</v>
      </c>
      <c r="H220" s="9">
        <f t="shared" si="26"/>
        <v>0</v>
      </c>
      <c r="I220" s="9"/>
      <c r="J220" s="9" t="str">
        <f t="shared" si="23"/>
        <v/>
      </c>
      <c r="K220" s="2"/>
      <c r="L220" s="2"/>
      <c r="M220" s="2"/>
      <c r="N220" s="2"/>
      <c r="O220" s="2"/>
      <c r="P220" s="2"/>
      <c r="Q220" s="2"/>
      <c r="R220" s="2"/>
      <c r="S220" s="2"/>
      <c r="T220" s="5"/>
      <c r="U220" s="6"/>
    </row>
    <row r="221" spans="2:21" s="1" customFormat="1">
      <c r="B221" s="9">
        <f t="shared" si="22"/>
        <v>0</v>
      </c>
      <c r="C221" s="22">
        <f>IF(SUM(G221:G$302)&gt;0,(($M$1+$E$8)*((1+F221)^SUM(H221:H$302)))+D221,0)</f>
        <v>0</v>
      </c>
      <c r="D221" s="23">
        <f t="shared" si="24"/>
        <v>0</v>
      </c>
      <c r="E221" s="9" t="str">
        <f>IF(T221&gt;0,(T221/((1+F222)^SUM(H221:H$302))),"0")</f>
        <v>0</v>
      </c>
      <c r="F221" s="9">
        <f>IF( SUM(H221:H$302)&gt;0, (B221/(SUM(G$9:G$302)+SUM(E221:E$302)))^(1/SUM(H221:H$302))-1,0)</f>
        <v>0</v>
      </c>
      <c r="G221" s="9">
        <f t="shared" si="25"/>
        <v>0</v>
      </c>
      <c r="H221" s="9">
        <f t="shared" si="26"/>
        <v>0</v>
      </c>
      <c r="I221" s="9"/>
      <c r="J221" s="9" t="str">
        <f t="shared" si="23"/>
        <v/>
      </c>
      <c r="K221" s="2"/>
      <c r="L221" s="2"/>
      <c r="M221" s="2"/>
      <c r="N221" s="2"/>
      <c r="O221" s="2"/>
      <c r="P221" s="2"/>
      <c r="Q221" s="2"/>
      <c r="R221" s="2"/>
      <c r="S221" s="2"/>
      <c r="T221" s="5"/>
      <c r="U221" s="6"/>
    </row>
    <row r="222" spans="2:21" s="1" customFormat="1">
      <c r="B222" s="9">
        <f t="shared" si="22"/>
        <v>0</v>
      </c>
      <c r="C222" s="22">
        <f>IF(SUM(G222:G$302)&gt;0,(($M$1+$E$8)*((1+F222)^SUM(H222:H$302)))+D222,0)</f>
        <v>0</v>
      </c>
      <c r="D222" s="23">
        <f t="shared" si="24"/>
        <v>0</v>
      </c>
      <c r="E222" s="9" t="str">
        <f>IF(T222&gt;0,(T222/((1+F223)^SUM(H222:H$302))),"0")</f>
        <v>0</v>
      </c>
      <c r="F222" s="9">
        <f>IF( SUM(H222:H$302)&gt;0, (B222/(SUM(G$9:G$302)+SUM(E222:E$302)))^(1/SUM(H222:H$302))-1,0)</f>
        <v>0</v>
      </c>
      <c r="G222" s="9">
        <f t="shared" si="25"/>
        <v>0</v>
      </c>
      <c r="H222" s="9">
        <f t="shared" si="26"/>
        <v>0</v>
      </c>
      <c r="I222" s="9"/>
      <c r="J222" s="9" t="str">
        <f t="shared" si="23"/>
        <v/>
      </c>
      <c r="K222" s="2"/>
      <c r="L222" s="2"/>
      <c r="M222" s="2"/>
      <c r="N222" s="2"/>
      <c r="O222" s="2"/>
      <c r="P222" s="2"/>
      <c r="Q222" s="2"/>
      <c r="R222" s="2"/>
      <c r="S222" s="2"/>
      <c r="T222" s="5"/>
      <c r="U222" s="6"/>
    </row>
    <row r="223" spans="2:21" s="1" customFormat="1">
      <c r="B223" s="9">
        <f t="shared" si="22"/>
        <v>0</v>
      </c>
      <c r="C223" s="22">
        <f>IF(SUM(G223:G$302)&gt;0,(($M$1+$E$8)*((1+F223)^SUM(H223:H$302)))+D223,0)</f>
        <v>0</v>
      </c>
      <c r="D223" s="23">
        <f t="shared" si="24"/>
        <v>0</v>
      </c>
      <c r="E223" s="9" t="str">
        <f>IF(T223&gt;0,(T223/((1+F224)^SUM(H223:H$302))),"0")</f>
        <v>0</v>
      </c>
      <c r="F223" s="9">
        <f>IF( SUM(H223:H$302)&gt;0, (B223/(SUM(G$9:G$302)+SUM(E223:E$302)))^(1/SUM(H223:H$302))-1,0)</f>
        <v>0</v>
      </c>
      <c r="G223" s="9">
        <f t="shared" si="25"/>
        <v>0</v>
      </c>
      <c r="H223" s="9">
        <f t="shared" si="26"/>
        <v>0</v>
      </c>
      <c r="I223" s="9"/>
      <c r="J223" s="9" t="str">
        <f t="shared" si="23"/>
        <v/>
      </c>
      <c r="K223" s="2"/>
      <c r="L223" s="2"/>
      <c r="M223" s="2"/>
      <c r="N223" s="2"/>
      <c r="O223" s="2"/>
      <c r="P223" s="2"/>
      <c r="Q223" s="2"/>
      <c r="R223" s="2"/>
      <c r="S223" s="2"/>
      <c r="T223" s="5"/>
      <c r="U223" s="6"/>
    </row>
    <row r="224" spans="2:21" s="1" customFormat="1">
      <c r="B224" s="9">
        <f t="shared" si="22"/>
        <v>0</v>
      </c>
      <c r="C224" s="22">
        <f>IF(SUM(G224:G$302)&gt;0,(($M$1+$E$8)*((1+F224)^SUM(H224:H$302)))+D224,0)</f>
        <v>0</v>
      </c>
      <c r="D224" s="23">
        <f t="shared" si="24"/>
        <v>0</v>
      </c>
      <c r="E224" s="9" t="str">
        <f>IF(T224&gt;0,(T224/((1+F225)^SUM(H224:H$302))),"0")</f>
        <v>0</v>
      </c>
      <c r="F224" s="9">
        <f>IF( SUM(H224:H$302)&gt;0, (B224/(SUM(G$9:G$302)+SUM(E224:E$302)))^(1/SUM(H224:H$302))-1,0)</f>
        <v>0</v>
      </c>
      <c r="G224" s="9">
        <f t="shared" si="25"/>
        <v>0</v>
      </c>
      <c r="H224" s="9">
        <f t="shared" si="26"/>
        <v>0</v>
      </c>
      <c r="I224" s="9"/>
      <c r="J224" s="9" t="str">
        <f t="shared" si="23"/>
        <v/>
      </c>
      <c r="K224" s="2"/>
      <c r="L224" s="2"/>
      <c r="M224" s="2"/>
      <c r="N224" s="2"/>
      <c r="O224" s="2"/>
      <c r="P224" s="2"/>
      <c r="Q224" s="2"/>
      <c r="R224" s="2"/>
      <c r="S224" s="2"/>
      <c r="T224" s="5"/>
      <c r="U224" s="6"/>
    </row>
    <row r="225" spans="2:21" s="1" customFormat="1">
      <c r="B225" s="9">
        <f t="shared" si="22"/>
        <v>0</v>
      </c>
      <c r="C225" s="22">
        <f>IF(SUM(G225:G$302)&gt;0,(($M$1+$E$8)*((1+F225)^SUM(H225:H$302)))+D225,0)</f>
        <v>0</v>
      </c>
      <c r="D225" s="23">
        <f t="shared" si="24"/>
        <v>0</v>
      </c>
      <c r="E225" s="9" t="str">
        <f>IF(T225&gt;0,(T225/((1+F226)^SUM(H225:H$302))),"0")</f>
        <v>0</v>
      </c>
      <c r="F225" s="9">
        <f>IF( SUM(H225:H$302)&gt;0, (B225/(SUM(G$9:G$302)+SUM(E225:E$302)))^(1/SUM(H225:H$302))-1,0)</f>
        <v>0</v>
      </c>
      <c r="G225" s="9">
        <f t="shared" si="25"/>
        <v>0</v>
      </c>
      <c r="H225" s="9">
        <f t="shared" si="26"/>
        <v>0</v>
      </c>
      <c r="I225" s="9"/>
      <c r="J225" s="9" t="str">
        <f t="shared" si="23"/>
        <v/>
      </c>
      <c r="K225" s="2"/>
      <c r="L225" s="2"/>
      <c r="M225" s="2"/>
      <c r="N225" s="2"/>
      <c r="O225" s="2"/>
      <c r="P225" s="2"/>
      <c r="Q225" s="2"/>
      <c r="R225" s="2"/>
      <c r="S225" s="2"/>
      <c r="T225" s="5"/>
      <c r="U225" s="6"/>
    </row>
    <row r="226" spans="2:21" s="1" customFormat="1">
      <c r="B226" s="9">
        <f t="shared" si="22"/>
        <v>0</v>
      </c>
      <c r="C226" s="22">
        <f>IF(SUM(G226:G$302)&gt;0,(($M$1+$E$8)*((1+F226)^SUM(H226:H$302)))+D226,0)</f>
        <v>0</v>
      </c>
      <c r="D226" s="23">
        <f t="shared" si="24"/>
        <v>0</v>
      </c>
      <c r="E226" s="9" t="str">
        <f>IF(T226&gt;0,(T226/((1+F227)^SUM(H226:H$302))),"0")</f>
        <v>0</v>
      </c>
      <c r="F226" s="9">
        <f>IF( SUM(H226:H$302)&gt;0, (B226/(SUM(G$9:G$302)+SUM(E226:E$302)))^(1/SUM(H226:H$302))-1,0)</f>
        <v>0</v>
      </c>
      <c r="G226" s="9">
        <f t="shared" si="25"/>
        <v>0</v>
      </c>
      <c r="H226" s="9">
        <f t="shared" si="26"/>
        <v>0</v>
      </c>
      <c r="I226" s="9"/>
      <c r="J226" s="9" t="str">
        <f t="shared" si="23"/>
        <v/>
      </c>
      <c r="K226" s="2"/>
      <c r="L226" s="2"/>
      <c r="M226" s="2"/>
      <c r="N226" s="2"/>
      <c r="O226" s="2"/>
      <c r="P226" s="2"/>
      <c r="Q226" s="2"/>
      <c r="R226" s="2"/>
      <c r="S226" s="2"/>
      <c r="T226" s="5"/>
      <c r="U226" s="6"/>
    </row>
    <row r="227" spans="2:21" s="1" customFormat="1">
      <c r="B227" s="9">
        <f t="shared" si="22"/>
        <v>0</v>
      </c>
      <c r="C227" s="22">
        <f>IF(SUM(G227:G$302)&gt;0,(($M$1+$E$8)*((1+F227)^SUM(H227:H$302)))+D227,0)</f>
        <v>0</v>
      </c>
      <c r="D227" s="23">
        <f t="shared" si="24"/>
        <v>0</v>
      </c>
      <c r="E227" s="9" t="str">
        <f>IF(T227&gt;0,(T227/((1+F228)^SUM(H227:H$302))),"0")</f>
        <v>0</v>
      </c>
      <c r="F227" s="9">
        <f>IF( SUM(H227:H$302)&gt;0, (B227/(SUM(G$9:G$302)+SUM(E227:E$302)))^(1/SUM(H227:H$302))-1,0)</f>
        <v>0</v>
      </c>
      <c r="G227" s="9">
        <f t="shared" si="25"/>
        <v>0</v>
      </c>
      <c r="H227" s="9">
        <f t="shared" si="26"/>
        <v>0</v>
      </c>
      <c r="I227" s="9"/>
      <c r="J227" s="9" t="str">
        <f t="shared" si="23"/>
        <v/>
      </c>
      <c r="K227" s="2"/>
      <c r="L227" s="2"/>
      <c r="M227" s="2"/>
      <c r="N227" s="2"/>
      <c r="O227" s="2"/>
      <c r="P227" s="2"/>
      <c r="Q227" s="2"/>
      <c r="R227" s="2"/>
      <c r="S227" s="2"/>
      <c r="T227" s="5"/>
      <c r="U227" s="6"/>
    </row>
    <row r="228" spans="2:21" s="1" customFormat="1">
      <c r="B228" s="9">
        <f t="shared" si="22"/>
        <v>0</v>
      </c>
      <c r="C228" s="22">
        <f>IF(SUM(G228:G$302)&gt;0,(($M$1+$E$8)*((1+F228)^SUM(H228:H$302)))+D228,0)</f>
        <v>0</v>
      </c>
      <c r="D228" s="23">
        <f t="shared" si="24"/>
        <v>0</v>
      </c>
      <c r="E228" s="9" t="str">
        <f>IF(T228&gt;0,(T228/((1+F229)^SUM(H228:H$302))),"0")</f>
        <v>0</v>
      </c>
      <c r="F228" s="9">
        <f>IF( SUM(H228:H$302)&gt;0, (B228/(SUM(G$9:G$302)+SUM(E228:E$302)))^(1/SUM(H228:H$302))-1,0)</f>
        <v>0</v>
      </c>
      <c r="G228" s="9">
        <f t="shared" si="25"/>
        <v>0</v>
      </c>
      <c r="H228" s="9">
        <f t="shared" si="26"/>
        <v>0</v>
      </c>
      <c r="I228" s="9"/>
      <c r="J228" s="9" t="str">
        <f t="shared" si="23"/>
        <v/>
      </c>
      <c r="K228" s="2"/>
      <c r="L228" s="2"/>
      <c r="M228" s="2"/>
      <c r="N228" s="2"/>
      <c r="O228" s="2"/>
      <c r="P228" s="2"/>
      <c r="Q228" s="2"/>
      <c r="R228" s="2"/>
      <c r="S228" s="2"/>
      <c r="T228" s="5"/>
      <c r="U228" s="6"/>
    </row>
    <row r="229" spans="2:21" s="1" customFormat="1">
      <c r="B229" s="9">
        <f t="shared" si="22"/>
        <v>0</v>
      </c>
      <c r="C229" s="22">
        <f>IF(SUM(G229:G$302)&gt;0,(($M$1+$E$8)*((1+F229)^SUM(H229:H$302)))+D229,0)</f>
        <v>0</v>
      </c>
      <c r="D229" s="23">
        <f t="shared" si="24"/>
        <v>0</v>
      </c>
      <c r="E229" s="9" t="str">
        <f>IF(T229&gt;0,(T229/((1+F230)^SUM(H229:H$302))),"0")</f>
        <v>0</v>
      </c>
      <c r="F229" s="9">
        <f>IF( SUM(H229:H$302)&gt;0, (B229/(SUM(G$9:G$302)+SUM(E229:E$302)))^(1/SUM(H229:H$302))-1,0)</f>
        <v>0</v>
      </c>
      <c r="G229" s="9">
        <f t="shared" si="25"/>
        <v>0</v>
      </c>
      <c r="H229" s="9">
        <f t="shared" si="26"/>
        <v>0</v>
      </c>
      <c r="I229" s="9"/>
      <c r="J229" s="9" t="str">
        <f t="shared" si="23"/>
        <v/>
      </c>
      <c r="K229" s="2"/>
      <c r="L229" s="2"/>
      <c r="M229" s="2"/>
      <c r="N229" s="2"/>
      <c r="O229" s="2"/>
      <c r="P229" s="2"/>
      <c r="Q229" s="2"/>
      <c r="R229" s="2"/>
      <c r="S229" s="2"/>
      <c r="T229" s="5"/>
      <c r="U229" s="6"/>
    </row>
    <row r="230" spans="2:21" s="1" customFormat="1">
      <c r="B230" s="9">
        <f t="shared" si="22"/>
        <v>0</v>
      </c>
      <c r="C230" s="22">
        <f>IF(SUM(G230:G$302)&gt;0,(($M$1+$E$8)*((1+F230)^SUM(H230:H$302)))+D230,0)</f>
        <v>0</v>
      </c>
      <c r="D230" s="23">
        <f t="shared" si="24"/>
        <v>0</v>
      </c>
      <c r="E230" s="9" t="str">
        <f>IF(T230&gt;0,(T230/((1+F231)^SUM(H230:H$302))),"0")</f>
        <v>0</v>
      </c>
      <c r="F230" s="9">
        <f>IF( SUM(H230:H$302)&gt;0, (B230/(SUM(G$9:G$302)+SUM(E230:E$302)))^(1/SUM(H230:H$302))-1,0)</f>
        <v>0</v>
      </c>
      <c r="G230" s="9">
        <f t="shared" si="25"/>
        <v>0</v>
      </c>
      <c r="H230" s="9">
        <f t="shared" si="26"/>
        <v>0</v>
      </c>
      <c r="I230" s="9"/>
      <c r="J230" s="9" t="str">
        <f t="shared" si="23"/>
        <v/>
      </c>
      <c r="K230" s="2"/>
      <c r="L230" s="2"/>
      <c r="M230" s="2"/>
      <c r="N230" s="2"/>
      <c r="O230" s="2"/>
      <c r="P230" s="2"/>
      <c r="Q230" s="2"/>
      <c r="R230" s="2"/>
      <c r="S230" s="2"/>
      <c r="T230" s="5"/>
      <c r="U230" s="6"/>
    </row>
    <row r="231" spans="2:21" s="1" customFormat="1">
      <c r="B231" s="9">
        <f t="shared" si="22"/>
        <v>0</v>
      </c>
      <c r="C231" s="22">
        <f>IF(SUM(G231:G$302)&gt;0,(($M$1+$E$8)*((1+F231)^SUM(H231:H$302)))+D231,0)</f>
        <v>0</v>
      </c>
      <c r="D231" s="23">
        <f t="shared" si="24"/>
        <v>0</v>
      </c>
      <c r="E231" s="9" t="str">
        <f>IF(T231&gt;0,(T231/((1+F232)^SUM(H231:H$302))),"0")</f>
        <v>0</v>
      </c>
      <c r="F231" s="9">
        <f>IF( SUM(H231:H$302)&gt;0, (B231/(SUM(G$9:G$302)+SUM(E231:E$302)))^(1/SUM(H231:H$302))-1,0)</f>
        <v>0</v>
      </c>
      <c r="G231" s="9">
        <f t="shared" si="25"/>
        <v>0</v>
      </c>
      <c r="H231" s="9">
        <f t="shared" si="26"/>
        <v>0</v>
      </c>
      <c r="I231" s="9"/>
      <c r="J231" s="9" t="str">
        <f t="shared" si="23"/>
        <v/>
      </c>
      <c r="K231" s="2"/>
      <c r="L231" s="2"/>
      <c r="M231" s="2"/>
      <c r="N231" s="2"/>
      <c r="O231" s="2"/>
      <c r="P231" s="2"/>
      <c r="Q231" s="2"/>
      <c r="R231" s="2"/>
      <c r="S231" s="2"/>
      <c r="T231" s="5"/>
      <c r="U231" s="6"/>
    </row>
    <row r="232" spans="2:21" s="1" customFormat="1">
      <c r="B232" s="9">
        <f t="shared" si="22"/>
        <v>0</v>
      </c>
      <c r="C232" s="22">
        <f>IF(SUM(G232:G$302)&gt;0,(($M$1+$E$8)*((1+F232)^SUM(H232:H$302)))+D232,0)</f>
        <v>0</v>
      </c>
      <c r="D232" s="23">
        <f t="shared" si="24"/>
        <v>0</v>
      </c>
      <c r="E232" s="9" t="str">
        <f>IF(T232&gt;0,(T232/((1+F233)^SUM(H232:H$302))),"0")</f>
        <v>0</v>
      </c>
      <c r="F232" s="9">
        <f>IF( SUM(H232:H$302)&gt;0, (B232/(SUM(G$9:G$302)+SUM(E232:E$302)))^(1/SUM(H232:H$302))-1,0)</f>
        <v>0</v>
      </c>
      <c r="G232" s="9">
        <f t="shared" si="25"/>
        <v>0</v>
      </c>
      <c r="H232" s="9">
        <f t="shared" si="26"/>
        <v>0</v>
      </c>
      <c r="I232" s="9"/>
      <c r="J232" s="9" t="str">
        <f t="shared" si="23"/>
        <v/>
      </c>
      <c r="K232" s="2"/>
      <c r="L232" s="2"/>
      <c r="M232" s="2"/>
      <c r="N232" s="2"/>
      <c r="O232" s="2"/>
      <c r="P232" s="2"/>
      <c r="Q232" s="2"/>
      <c r="R232" s="2"/>
      <c r="S232" s="2"/>
      <c r="T232" s="5"/>
      <c r="U232" s="6"/>
    </row>
    <row r="233" spans="2:21" s="1" customFormat="1">
      <c r="B233" s="9">
        <f t="shared" si="22"/>
        <v>0</v>
      </c>
      <c r="C233" s="22">
        <f>IF(SUM(G233:G$302)&gt;0,(($M$1+$E$8)*((1+F233)^SUM(H233:H$302)))+D233,0)</f>
        <v>0</v>
      </c>
      <c r="D233" s="23">
        <f t="shared" si="24"/>
        <v>0</v>
      </c>
      <c r="E233" s="9" t="str">
        <f>IF(T233&gt;0,(T233/((1+F234)^SUM(H233:H$302))),"0")</f>
        <v>0</v>
      </c>
      <c r="F233" s="9">
        <f>IF( SUM(H233:H$302)&gt;0, (B233/(SUM(G$9:G$302)+SUM(E233:E$302)))^(1/SUM(H233:H$302))-1,0)</f>
        <v>0</v>
      </c>
      <c r="G233" s="9">
        <f t="shared" si="25"/>
        <v>0</v>
      </c>
      <c r="H233" s="9">
        <f t="shared" si="26"/>
        <v>0</v>
      </c>
      <c r="I233" s="9"/>
      <c r="J233" s="9" t="str">
        <f t="shared" si="23"/>
        <v/>
      </c>
      <c r="K233" s="2"/>
      <c r="L233" s="2"/>
      <c r="M233" s="2"/>
      <c r="N233" s="2"/>
      <c r="O233" s="2"/>
      <c r="P233" s="2"/>
      <c r="Q233" s="2"/>
      <c r="R233" s="2"/>
      <c r="S233" s="2"/>
      <c r="T233" s="5"/>
      <c r="U233" s="6"/>
    </row>
    <row r="234" spans="2:21" s="1" customFormat="1">
      <c r="B234" s="9">
        <f t="shared" si="22"/>
        <v>0</v>
      </c>
      <c r="C234" s="22">
        <f>IF(SUM(G234:G$302)&gt;0,(($M$1+$E$8)*((1+F234)^SUM(H234:H$302)))+D234,0)</f>
        <v>0</v>
      </c>
      <c r="D234" s="23">
        <f t="shared" si="24"/>
        <v>0</v>
      </c>
      <c r="E234" s="9" t="str">
        <f>IF(T234&gt;0,(T234/((1+F235)^SUM(H234:H$302))),"0")</f>
        <v>0</v>
      </c>
      <c r="F234" s="9">
        <f>IF( SUM(H234:H$302)&gt;0, (B234/(SUM(G$9:G$302)+SUM(E234:E$302)))^(1/SUM(H234:H$302))-1,0)</f>
        <v>0</v>
      </c>
      <c r="G234" s="9">
        <f t="shared" si="25"/>
        <v>0</v>
      </c>
      <c r="H234" s="9">
        <f t="shared" si="26"/>
        <v>0</v>
      </c>
      <c r="I234" s="9"/>
      <c r="J234" s="9" t="str">
        <f t="shared" si="23"/>
        <v/>
      </c>
      <c r="K234" s="2"/>
      <c r="L234" s="2"/>
      <c r="M234" s="2"/>
      <c r="N234" s="2"/>
      <c r="O234" s="2"/>
      <c r="P234" s="2"/>
      <c r="Q234" s="2"/>
      <c r="R234" s="2"/>
      <c r="S234" s="2"/>
      <c r="T234" s="5"/>
      <c r="U234" s="6"/>
    </row>
    <row r="235" spans="2:21" s="1" customFormat="1">
      <c r="B235" s="9">
        <f t="shared" si="22"/>
        <v>0</v>
      </c>
      <c r="C235" s="22">
        <f>IF(SUM(G235:G$302)&gt;0,(($M$1+$E$8)*((1+F235)^SUM(H235:H$302)))+D235,0)</f>
        <v>0</v>
      </c>
      <c r="D235" s="23">
        <f t="shared" si="24"/>
        <v>0</v>
      </c>
      <c r="E235" s="9" t="str">
        <f>IF(T235&gt;0,(T235/((1+F236)^SUM(H235:H$302))),"0")</f>
        <v>0</v>
      </c>
      <c r="F235" s="9">
        <f>IF( SUM(H235:H$302)&gt;0, (B235/(SUM(G$9:G$302)+SUM(E235:E$302)))^(1/SUM(H235:H$302))-1,0)</f>
        <v>0</v>
      </c>
      <c r="G235" s="9">
        <f t="shared" si="25"/>
        <v>0</v>
      </c>
      <c r="H235" s="9">
        <f t="shared" si="26"/>
        <v>0</v>
      </c>
      <c r="I235" s="9"/>
      <c r="J235" s="9" t="str">
        <f t="shared" si="23"/>
        <v/>
      </c>
      <c r="K235" s="2"/>
      <c r="L235" s="2"/>
      <c r="M235" s="2"/>
      <c r="N235" s="2"/>
      <c r="O235" s="2"/>
      <c r="P235" s="2"/>
      <c r="Q235" s="2"/>
      <c r="R235" s="2"/>
      <c r="S235" s="2"/>
      <c r="T235" s="5"/>
      <c r="U235" s="6"/>
    </row>
    <row r="236" spans="2:21" s="1" customFormat="1">
      <c r="B236" s="9">
        <f t="shared" si="22"/>
        <v>0</v>
      </c>
      <c r="C236" s="22">
        <f>IF(SUM(G236:G$302)&gt;0,(($M$1+$E$8)*((1+F236)^SUM(H236:H$302)))+D236,0)</f>
        <v>0</v>
      </c>
      <c r="D236" s="23">
        <f t="shared" si="24"/>
        <v>0</v>
      </c>
      <c r="E236" s="9" t="str">
        <f>IF(T236&gt;0,(T236/((1+F237)^SUM(H236:H$302))),"0")</f>
        <v>0</v>
      </c>
      <c r="F236" s="9">
        <f>IF( SUM(H236:H$302)&gt;0, (B236/(SUM(G$9:G$302)+SUM(E236:E$302)))^(1/SUM(H236:H$302))-1,0)</f>
        <v>0</v>
      </c>
      <c r="G236" s="9">
        <f t="shared" si="25"/>
        <v>0</v>
      </c>
      <c r="H236" s="9">
        <f t="shared" si="26"/>
        <v>0</v>
      </c>
      <c r="I236" s="9"/>
      <c r="J236" s="9" t="str">
        <f t="shared" si="23"/>
        <v/>
      </c>
      <c r="K236" s="2"/>
      <c r="L236" s="2"/>
      <c r="M236" s="2"/>
      <c r="N236" s="2"/>
      <c r="O236" s="2"/>
      <c r="P236" s="2"/>
      <c r="Q236" s="2"/>
      <c r="R236" s="2"/>
      <c r="S236" s="2"/>
      <c r="T236" s="5"/>
      <c r="U236" s="6"/>
    </row>
    <row r="237" spans="2:21" s="1" customFormat="1">
      <c r="B237" s="9">
        <f t="shared" si="22"/>
        <v>0</v>
      </c>
      <c r="C237" s="22">
        <f>IF(SUM(G237:G$302)&gt;0,(($M$1+$E$8)*((1+F237)^SUM(H237:H$302)))+D237,0)</f>
        <v>0</v>
      </c>
      <c r="D237" s="23">
        <f t="shared" si="24"/>
        <v>0</v>
      </c>
      <c r="E237" s="9" t="str">
        <f>IF(T237&gt;0,(T237/((1+F238)^SUM(H237:H$302))),"0")</f>
        <v>0</v>
      </c>
      <c r="F237" s="9">
        <f>IF( SUM(H237:H$302)&gt;0, (B237/(SUM(G$9:G$302)+SUM(E237:E$302)))^(1/SUM(H237:H$302))-1,0)</f>
        <v>0</v>
      </c>
      <c r="G237" s="9">
        <f t="shared" si="25"/>
        <v>0</v>
      </c>
      <c r="H237" s="9">
        <f t="shared" si="26"/>
        <v>0</v>
      </c>
      <c r="I237" s="9"/>
      <c r="J237" s="9" t="str">
        <f t="shared" si="23"/>
        <v/>
      </c>
      <c r="K237" s="2"/>
      <c r="L237" s="2"/>
      <c r="M237" s="2"/>
      <c r="N237" s="2"/>
      <c r="O237" s="2"/>
      <c r="P237" s="2"/>
      <c r="Q237" s="2"/>
      <c r="R237" s="2"/>
      <c r="S237" s="2"/>
      <c r="T237" s="5"/>
      <c r="U237" s="6"/>
    </row>
    <row r="238" spans="2:21" s="1" customFormat="1">
      <c r="B238" s="9">
        <f t="shared" si="22"/>
        <v>0</v>
      </c>
      <c r="C238" s="22">
        <f>IF(SUM(G238:G$302)&gt;0,(($M$1+$E$8)*((1+F238)^SUM(H238:H$302)))+D238,0)</f>
        <v>0</v>
      </c>
      <c r="D238" s="23">
        <f t="shared" si="24"/>
        <v>0</v>
      </c>
      <c r="E238" s="9" t="str">
        <f>IF(T238&gt;0,(T238/((1+F239)^SUM(H238:H$302))),"0")</f>
        <v>0</v>
      </c>
      <c r="F238" s="9">
        <f>IF( SUM(H238:H$302)&gt;0, (B238/(SUM(G$9:G$302)+SUM(E238:E$302)))^(1/SUM(H238:H$302))-1,0)</f>
        <v>0</v>
      </c>
      <c r="G238" s="9">
        <f t="shared" si="25"/>
        <v>0</v>
      </c>
      <c r="H238" s="9">
        <f t="shared" si="26"/>
        <v>0</v>
      </c>
      <c r="I238" s="9"/>
      <c r="J238" s="9" t="str">
        <f t="shared" si="23"/>
        <v/>
      </c>
      <c r="K238" s="2"/>
      <c r="L238" s="2"/>
      <c r="M238" s="2"/>
      <c r="N238" s="2"/>
      <c r="O238" s="2"/>
      <c r="P238" s="2"/>
      <c r="Q238" s="2"/>
      <c r="R238" s="2"/>
      <c r="S238" s="2"/>
      <c r="T238" s="5"/>
      <c r="U238" s="6"/>
    </row>
    <row r="239" spans="2:21" s="1" customFormat="1">
      <c r="B239" s="9">
        <f t="shared" si="22"/>
        <v>0</v>
      </c>
      <c r="C239" s="22">
        <f>IF(SUM(G239:G$302)&gt;0,(($M$1+$E$8)*((1+F239)^SUM(H239:H$302)))+D239,0)</f>
        <v>0</v>
      </c>
      <c r="D239" s="23">
        <f t="shared" si="24"/>
        <v>0</v>
      </c>
      <c r="E239" s="9" t="str">
        <f>IF(T239&gt;0,(T239/((1+F240)^SUM(H239:H$302))),"0")</f>
        <v>0</v>
      </c>
      <c r="F239" s="9">
        <f>IF( SUM(H239:H$302)&gt;0, (B239/(SUM(G$9:G$302)+SUM(E239:E$302)))^(1/SUM(H239:H$302))-1,0)</f>
        <v>0</v>
      </c>
      <c r="G239" s="9">
        <f t="shared" si="25"/>
        <v>0</v>
      </c>
      <c r="H239" s="9">
        <f t="shared" si="26"/>
        <v>0</v>
      </c>
      <c r="I239" s="9"/>
      <c r="J239" s="9" t="str">
        <f t="shared" si="23"/>
        <v/>
      </c>
      <c r="K239" s="2"/>
      <c r="L239" s="2"/>
      <c r="M239" s="2"/>
      <c r="N239" s="2"/>
      <c r="O239" s="2"/>
      <c r="P239" s="2"/>
      <c r="Q239" s="2"/>
      <c r="R239" s="2"/>
      <c r="S239" s="2"/>
      <c r="T239" s="5"/>
      <c r="U239" s="6"/>
    </row>
    <row r="240" spans="2:21" s="1" customFormat="1">
      <c r="B240" s="9">
        <f t="shared" si="22"/>
        <v>0</v>
      </c>
      <c r="C240" s="22">
        <f>IF(SUM(G240:G$302)&gt;0,(($M$1+$E$8)*((1+F240)^SUM(H240:H$302)))+D240,0)</f>
        <v>0</v>
      </c>
      <c r="D240" s="23">
        <f t="shared" si="24"/>
        <v>0</v>
      </c>
      <c r="E240" s="9" t="str">
        <f>IF(T240&gt;0,(T240/((1+F241)^SUM(H240:H$302))),"0")</f>
        <v>0</v>
      </c>
      <c r="F240" s="9">
        <f>IF( SUM(H240:H$302)&gt;0, (B240/(SUM(G$9:G$302)+SUM(E240:E$302)))^(1/SUM(H240:H$302))-1,0)</f>
        <v>0</v>
      </c>
      <c r="G240" s="9">
        <f t="shared" si="25"/>
        <v>0</v>
      </c>
      <c r="H240" s="9">
        <f t="shared" si="26"/>
        <v>0</v>
      </c>
      <c r="I240" s="9"/>
      <c r="J240" s="9" t="str">
        <f t="shared" si="23"/>
        <v/>
      </c>
      <c r="K240" s="2"/>
      <c r="L240" s="2"/>
      <c r="M240" s="2"/>
      <c r="N240" s="2"/>
      <c r="O240" s="2"/>
      <c r="P240" s="2"/>
      <c r="Q240" s="2"/>
      <c r="R240" s="2"/>
      <c r="S240" s="2"/>
      <c r="T240" s="5"/>
      <c r="U240" s="6"/>
    </row>
    <row r="241" spans="2:21" s="1" customFormat="1">
      <c r="B241" s="9">
        <f t="shared" si="22"/>
        <v>0</v>
      </c>
      <c r="C241" s="22">
        <f>IF(SUM(G241:G$302)&gt;0,(($M$1+$E$8)*((1+F241)^SUM(H241:H$302)))+D241,0)</f>
        <v>0</v>
      </c>
      <c r="D241" s="23">
        <f t="shared" si="24"/>
        <v>0</v>
      </c>
      <c r="E241" s="9" t="str">
        <f>IF(T241&gt;0,(T241/((1+F242)^SUM(H241:H$302))),"0")</f>
        <v>0</v>
      </c>
      <c r="F241" s="9">
        <f>IF( SUM(H241:H$302)&gt;0, (B241/(SUM(G$9:G$302)+SUM(E241:E$302)))^(1/SUM(H241:H$302))-1,0)</f>
        <v>0</v>
      </c>
      <c r="G241" s="9">
        <f t="shared" si="25"/>
        <v>0</v>
      </c>
      <c r="H241" s="9">
        <f t="shared" si="26"/>
        <v>0</v>
      </c>
      <c r="I241" s="9"/>
      <c r="J241" s="9" t="str">
        <f t="shared" si="23"/>
        <v/>
      </c>
      <c r="K241" s="2"/>
      <c r="L241" s="2"/>
      <c r="M241" s="2"/>
      <c r="N241" s="2"/>
      <c r="O241" s="2"/>
      <c r="P241" s="2"/>
      <c r="Q241" s="2"/>
      <c r="R241" s="2"/>
      <c r="S241" s="2"/>
      <c r="T241" s="5"/>
      <c r="U241" s="6"/>
    </row>
    <row r="242" spans="2:21" s="1" customFormat="1">
      <c r="B242" s="9">
        <f t="shared" si="22"/>
        <v>0</v>
      </c>
      <c r="C242" s="22">
        <f>IF(SUM(G242:G$302)&gt;0,(($M$1+$E$8)*((1+F242)^SUM(H242:H$302)))+D242,0)</f>
        <v>0</v>
      </c>
      <c r="D242" s="23">
        <f t="shared" si="24"/>
        <v>0</v>
      </c>
      <c r="E242" s="9" t="str">
        <f>IF(T242&gt;0,(T242/((1+F243)^SUM(H242:H$302))),"0")</f>
        <v>0</v>
      </c>
      <c r="F242" s="9">
        <f>IF( SUM(H242:H$302)&gt;0, (B242/(SUM(G$9:G$302)+SUM(E242:E$302)))^(1/SUM(H242:H$302))-1,0)</f>
        <v>0</v>
      </c>
      <c r="G242" s="9">
        <f t="shared" si="25"/>
        <v>0</v>
      </c>
      <c r="H242" s="9">
        <f t="shared" si="26"/>
        <v>0</v>
      </c>
      <c r="I242" s="9"/>
      <c r="J242" s="9" t="str">
        <f t="shared" si="23"/>
        <v/>
      </c>
      <c r="K242" s="2"/>
      <c r="L242" s="2"/>
      <c r="M242" s="2"/>
      <c r="N242" s="2"/>
      <c r="O242" s="2"/>
      <c r="P242" s="2"/>
      <c r="Q242" s="2"/>
      <c r="R242" s="2"/>
      <c r="S242" s="2"/>
      <c r="T242" s="5"/>
      <c r="U242" s="6"/>
    </row>
    <row r="243" spans="2:21" s="1" customFormat="1">
      <c r="B243" s="9">
        <f t="shared" si="22"/>
        <v>0</v>
      </c>
      <c r="C243" s="22">
        <f>IF(SUM(G243:G$302)&gt;0,(($M$1+$E$8)*((1+F243)^SUM(H243:H$302)))+D243,0)</f>
        <v>0</v>
      </c>
      <c r="D243" s="23">
        <f t="shared" si="24"/>
        <v>0</v>
      </c>
      <c r="E243" s="9" t="str">
        <f>IF(T243&gt;0,(T243/((1+F244)^SUM(H243:H$302))),"0")</f>
        <v>0</v>
      </c>
      <c r="F243" s="9">
        <f>IF( SUM(H243:H$302)&gt;0, (B243/(SUM(G$9:G$302)+SUM(E243:E$302)))^(1/SUM(H243:H$302))-1,0)</f>
        <v>0</v>
      </c>
      <c r="G243" s="9">
        <f t="shared" si="25"/>
        <v>0</v>
      </c>
      <c r="H243" s="9">
        <f t="shared" si="26"/>
        <v>0</v>
      </c>
      <c r="I243" s="9"/>
      <c r="J243" s="9" t="str">
        <f t="shared" si="23"/>
        <v/>
      </c>
      <c r="K243" s="2"/>
      <c r="L243" s="2"/>
      <c r="M243" s="2"/>
      <c r="N243" s="2"/>
      <c r="O243" s="2"/>
      <c r="P243" s="2"/>
      <c r="Q243" s="2"/>
      <c r="R243" s="2"/>
      <c r="S243" s="2"/>
      <c r="T243" s="5"/>
      <c r="U243" s="6"/>
    </row>
    <row r="244" spans="2:21" s="1" customFormat="1">
      <c r="B244" s="9">
        <f t="shared" si="22"/>
        <v>0</v>
      </c>
      <c r="C244" s="22">
        <f>IF(SUM(G244:G$302)&gt;0,(($M$1+$E$8)*((1+F244)^SUM(H244:H$302)))+D244,0)</f>
        <v>0</v>
      </c>
      <c r="D244" s="23">
        <f t="shared" si="24"/>
        <v>0</v>
      </c>
      <c r="E244" s="9" t="str">
        <f>IF(T244&gt;0,(T244/((1+F245)^SUM(H244:H$302))),"0")</f>
        <v>0</v>
      </c>
      <c r="F244" s="9">
        <f>IF( SUM(H244:H$302)&gt;0, (B244/(SUM(G$9:G$302)+SUM(E244:E$302)))^(1/SUM(H244:H$302))-1,0)</f>
        <v>0</v>
      </c>
      <c r="G244" s="9">
        <f t="shared" si="25"/>
        <v>0</v>
      </c>
      <c r="H244" s="9">
        <f t="shared" si="26"/>
        <v>0</v>
      </c>
      <c r="I244" s="9"/>
      <c r="J244" s="9" t="str">
        <f t="shared" si="23"/>
        <v/>
      </c>
      <c r="K244" s="2"/>
      <c r="L244" s="2"/>
      <c r="M244" s="2"/>
      <c r="N244" s="2"/>
      <c r="O244" s="2"/>
      <c r="P244" s="2"/>
      <c r="Q244" s="2"/>
      <c r="R244" s="2"/>
      <c r="S244" s="2"/>
      <c r="T244" s="5"/>
      <c r="U244" s="6"/>
    </row>
    <row r="245" spans="2:21" s="1" customFormat="1">
      <c r="B245" s="9">
        <f t="shared" si="22"/>
        <v>0</v>
      </c>
      <c r="C245" s="22">
        <f>IF(SUM(G245:G$302)&gt;0,(($M$1+$E$8)*((1+F245)^SUM(H245:H$302)))+D245,0)</f>
        <v>0</v>
      </c>
      <c r="D245" s="23">
        <f t="shared" si="24"/>
        <v>0</v>
      </c>
      <c r="E245" s="9" t="str">
        <f>IF(T245&gt;0,(T245/((1+F246)^SUM(H245:H$302))),"0")</f>
        <v>0</v>
      </c>
      <c r="F245" s="9">
        <f>IF( SUM(H245:H$302)&gt;0, (B245/(SUM(G$9:G$302)+SUM(E245:E$302)))^(1/SUM(H245:H$302))-1,0)</f>
        <v>0</v>
      </c>
      <c r="G245" s="9">
        <f t="shared" si="25"/>
        <v>0</v>
      </c>
      <c r="H245" s="9">
        <f t="shared" si="26"/>
        <v>0</v>
      </c>
      <c r="I245" s="9"/>
      <c r="J245" s="9" t="str">
        <f t="shared" si="23"/>
        <v/>
      </c>
      <c r="K245" s="2"/>
      <c r="L245" s="2"/>
      <c r="M245" s="2"/>
      <c r="N245" s="2"/>
      <c r="O245" s="2"/>
      <c r="P245" s="2"/>
      <c r="Q245" s="2"/>
      <c r="R245" s="2"/>
      <c r="S245" s="2"/>
      <c r="T245" s="5"/>
      <c r="U245" s="6"/>
    </row>
    <row r="246" spans="2:21" s="1" customFormat="1">
      <c r="B246" s="9">
        <f t="shared" si="22"/>
        <v>0</v>
      </c>
      <c r="C246" s="22">
        <f>IF(SUM(G246:G$302)&gt;0,(($M$1+$E$8)*((1+F246)^SUM(H246:H$302)))+D246,0)</f>
        <v>0</v>
      </c>
      <c r="D246" s="23">
        <f t="shared" si="24"/>
        <v>0</v>
      </c>
      <c r="E246" s="9" t="str">
        <f>IF(T246&gt;0,(T246/((1+F247)^SUM(H246:H$302))),"0")</f>
        <v>0</v>
      </c>
      <c r="F246" s="9">
        <f>IF( SUM(H246:H$302)&gt;0, (B246/(SUM(G$9:G$302)+SUM(E246:E$302)))^(1/SUM(H246:H$302))-1,0)</f>
        <v>0</v>
      </c>
      <c r="G246" s="9">
        <f t="shared" si="25"/>
        <v>0</v>
      </c>
      <c r="H246" s="9">
        <f t="shared" si="26"/>
        <v>0</v>
      </c>
      <c r="I246" s="9"/>
      <c r="J246" s="9" t="str">
        <f t="shared" si="23"/>
        <v/>
      </c>
      <c r="K246" s="2"/>
      <c r="L246" s="2"/>
      <c r="M246" s="2"/>
      <c r="N246" s="2"/>
      <c r="O246" s="2"/>
      <c r="P246" s="2"/>
      <c r="Q246" s="2"/>
      <c r="R246" s="2"/>
      <c r="S246" s="2"/>
      <c r="T246" s="5"/>
      <c r="U246" s="6"/>
    </row>
    <row r="247" spans="2:21" s="1" customFormat="1">
      <c r="B247" s="9">
        <f t="shared" si="22"/>
        <v>0</v>
      </c>
      <c r="C247" s="22">
        <f>IF(SUM(G247:G$302)&gt;0,(($M$1+$E$8)*((1+F247)^SUM(H247:H$302)))+D247,0)</f>
        <v>0</v>
      </c>
      <c r="D247" s="23">
        <f t="shared" si="24"/>
        <v>0</v>
      </c>
      <c r="E247" s="9" t="str">
        <f>IF(T247&gt;0,(T247/((1+F248)^SUM(H247:H$302))),"0")</f>
        <v>0</v>
      </c>
      <c r="F247" s="9">
        <f>IF( SUM(H247:H$302)&gt;0, (B247/(SUM(G$9:G$302)+SUM(E247:E$302)))^(1/SUM(H247:H$302))-1,0)</f>
        <v>0</v>
      </c>
      <c r="G247" s="9">
        <f t="shared" si="25"/>
        <v>0</v>
      </c>
      <c r="H247" s="9">
        <f t="shared" si="26"/>
        <v>0</v>
      </c>
      <c r="I247" s="9"/>
      <c r="J247" s="9" t="str">
        <f t="shared" si="23"/>
        <v/>
      </c>
      <c r="K247" s="2"/>
      <c r="L247" s="2"/>
      <c r="M247" s="2"/>
      <c r="N247" s="2"/>
      <c r="O247" s="2"/>
      <c r="P247" s="2"/>
      <c r="Q247" s="2"/>
      <c r="R247" s="2"/>
      <c r="S247" s="2"/>
      <c r="T247" s="5"/>
      <c r="U247" s="6"/>
    </row>
    <row r="248" spans="2:21" s="1" customFormat="1">
      <c r="B248" s="9">
        <f t="shared" si="22"/>
        <v>0</v>
      </c>
      <c r="C248" s="22">
        <f>IF(SUM(G248:G$302)&gt;0,(($M$1+$E$8)*((1+F248)^SUM(H248:H$302)))+D248,0)</f>
        <v>0</v>
      </c>
      <c r="D248" s="23">
        <f t="shared" si="24"/>
        <v>0</v>
      </c>
      <c r="E248" s="9" t="str">
        <f>IF(T248&gt;0,(T248/((1+F249)^SUM(H248:H$302))),"0")</f>
        <v>0</v>
      </c>
      <c r="F248" s="9">
        <f>IF( SUM(H248:H$302)&gt;0, (B248/(SUM(G$9:G$302)+SUM(E248:E$302)))^(1/SUM(H248:H$302))-1,0)</f>
        <v>0</v>
      </c>
      <c r="G248" s="9">
        <f t="shared" si="25"/>
        <v>0</v>
      </c>
      <c r="H248" s="9">
        <f t="shared" si="26"/>
        <v>0</v>
      </c>
      <c r="I248" s="9"/>
      <c r="J248" s="9" t="str">
        <f t="shared" si="23"/>
        <v/>
      </c>
      <c r="K248" s="2"/>
      <c r="L248" s="2"/>
      <c r="M248" s="2"/>
      <c r="N248" s="2"/>
      <c r="O248" s="2"/>
      <c r="P248" s="2"/>
      <c r="Q248" s="2"/>
      <c r="R248" s="2"/>
      <c r="S248" s="2"/>
      <c r="T248" s="5"/>
      <c r="U248" s="6"/>
    </row>
    <row r="249" spans="2:21" s="1" customFormat="1">
      <c r="B249" s="9">
        <f t="shared" si="22"/>
        <v>0</v>
      </c>
      <c r="C249" s="22">
        <f>IF(SUM(G249:G$302)&gt;0,(($M$1+$E$8)*((1+F249)^SUM(H249:H$302)))+D249,0)</f>
        <v>0</v>
      </c>
      <c r="D249" s="23">
        <f t="shared" si="24"/>
        <v>0</v>
      </c>
      <c r="E249" s="9" t="str">
        <f>IF(T249&gt;0,(T249/((1+F250)^SUM(H249:H$302))),"0")</f>
        <v>0</v>
      </c>
      <c r="F249" s="9">
        <f>IF( SUM(H249:H$302)&gt;0, (B249/(SUM(G$9:G$302)+SUM(E249:E$302)))^(1/SUM(H249:H$302))-1,0)</f>
        <v>0</v>
      </c>
      <c r="G249" s="9">
        <f t="shared" si="25"/>
        <v>0</v>
      </c>
      <c r="H249" s="9">
        <f t="shared" si="26"/>
        <v>0</v>
      </c>
      <c r="I249" s="9"/>
      <c r="J249" s="9" t="str">
        <f t="shared" si="23"/>
        <v/>
      </c>
      <c r="K249" s="2"/>
      <c r="L249" s="2"/>
      <c r="M249" s="2"/>
      <c r="N249" s="2"/>
      <c r="O249" s="2"/>
      <c r="P249" s="2"/>
      <c r="Q249" s="2"/>
      <c r="R249" s="2"/>
      <c r="S249" s="2"/>
      <c r="T249" s="5"/>
      <c r="U249" s="6"/>
    </row>
    <row r="250" spans="2:21" s="1" customFormat="1">
      <c r="B250" s="9">
        <f t="shared" si="22"/>
        <v>0</v>
      </c>
      <c r="C250" s="22">
        <f>IF(SUM(G250:G$302)&gt;0,(($M$1+$E$8)*((1+F250)^SUM(H250:H$302)))+D250,0)</f>
        <v>0</v>
      </c>
      <c r="D250" s="23">
        <f t="shared" si="24"/>
        <v>0</v>
      </c>
      <c r="E250" s="9" t="str">
        <f>IF(T250&gt;0,(T250/((1+F251)^SUM(H250:H$302))),"0")</f>
        <v>0</v>
      </c>
      <c r="F250" s="9">
        <f>IF( SUM(H250:H$302)&gt;0, (B250/(SUM(G$9:G$302)+SUM(E250:E$302)))^(1/SUM(H250:H$302))-1,0)</f>
        <v>0</v>
      </c>
      <c r="G250" s="9">
        <f t="shared" si="25"/>
        <v>0</v>
      </c>
      <c r="H250" s="9">
        <f t="shared" si="26"/>
        <v>0</v>
      </c>
      <c r="I250" s="9"/>
      <c r="J250" s="9" t="str">
        <f t="shared" si="23"/>
        <v/>
      </c>
      <c r="K250" s="2"/>
      <c r="L250" s="2"/>
      <c r="M250" s="2"/>
      <c r="N250" s="2"/>
      <c r="O250" s="2"/>
      <c r="P250" s="2"/>
      <c r="Q250" s="2"/>
      <c r="R250" s="2"/>
      <c r="S250" s="2"/>
      <c r="T250" s="5"/>
      <c r="U250" s="6"/>
    </row>
    <row r="251" spans="2:21" s="1" customFormat="1">
      <c r="B251" s="9">
        <f t="shared" si="22"/>
        <v>0</v>
      </c>
      <c r="C251" s="22">
        <f>IF(SUM(G251:G$302)&gt;0,(($M$1+$E$8)*((1+F251)^SUM(H251:H$302)))+D251,0)</f>
        <v>0</v>
      </c>
      <c r="D251" s="23">
        <f t="shared" si="24"/>
        <v>0</v>
      </c>
      <c r="E251" s="9" t="str">
        <f>IF(T251&gt;0,(T251/((1+F252)^SUM(H251:H$302))),"0")</f>
        <v>0</v>
      </c>
      <c r="F251" s="9">
        <f>IF( SUM(H251:H$302)&gt;0, (B251/(SUM(G$9:G$302)+SUM(E251:E$302)))^(1/SUM(H251:H$302))-1,0)</f>
        <v>0</v>
      </c>
      <c r="G251" s="9">
        <f t="shared" si="25"/>
        <v>0</v>
      </c>
      <c r="H251" s="9">
        <f t="shared" si="26"/>
        <v>0</v>
      </c>
      <c r="I251" s="9"/>
      <c r="J251" s="9" t="str">
        <f t="shared" si="23"/>
        <v/>
      </c>
      <c r="K251" s="2"/>
      <c r="L251" s="2"/>
      <c r="M251" s="2"/>
      <c r="N251" s="2"/>
      <c r="O251" s="2"/>
      <c r="P251" s="2"/>
      <c r="Q251" s="2"/>
      <c r="R251" s="2"/>
      <c r="S251" s="2"/>
      <c r="T251" s="5"/>
      <c r="U251" s="6"/>
    </row>
    <row r="252" spans="2:21" s="1" customFormat="1">
      <c r="B252" s="9">
        <f t="shared" si="22"/>
        <v>0</v>
      </c>
      <c r="C252" s="22">
        <f>IF(SUM(G252:G$302)&gt;0,(($M$1+$E$8)*((1+F252)^SUM(H252:H$302)))+D252,0)</f>
        <v>0</v>
      </c>
      <c r="D252" s="23">
        <f t="shared" si="24"/>
        <v>0</v>
      </c>
      <c r="E252" s="9" t="str">
        <f>IF(T252&gt;0,(T252/((1+F253)^SUM(H252:H$302))),"0")</f>
        <v>0</v>
      </c>
      <c r="F252" s="9">
        <f>IF( SUM(H252:H$302)&gt;0, (B252/(SUM(G$9:G$302)+SUM(E252:E$302)))^(1/SUM(H252:H$302))-1,0)</f>
        <v>0</v>
      </c>
      <c r="G252" s="9">
        <f t="shared" si="25"/>
        <v>0</v>
      </c>
      <c r="H252" s="9">
        <f t="shared" si="26"/>
        <v>0</v>
      </c>
      <c r="I252" s="9"/>
      <c r="J252" s="9" t="str">
        <f t="shared" si="23"/>
        <v/>
      </c>
      <c r="K252" s="2"/>
      <c r="L252" s="2"/>
      <c r="M252" s="2"/>
      <c r="N252" s="2"/>
      <c r="O252" s="2"/>
      <c r="P252" s="2"/>
      <c r="Q252" s="2"/>
      <c r="R252" s="2"/>
      <c r="S252" s="2"/>
      <c r="T252" s="5"/>
      <c r="U252" s="6"/>
    </row>
    <row r="253" spans="2:21" s="1" customFormat="1">
      <c r="B253" s="9">
        <f t="shared" si="22"/>
        <v>0</v>
      </c>
      <c r="C253" s="22">
        <f>IF(SUM(G253:G$302)&gt;0,(($M$1+$E$8)*((1+F253)^SUM(H253:H$302)))+D253,0)</f>
        <v>0</v>
      </c>
      <c r="D253" s="23">
        <f t="shared" si="24"/>
        <v>0</v>
      </c>
      <c r="E253" s="9" t="str">
        <f>IF(T253&gt;0,(T253/((1+F254)^SUM(H253:H$302))),"0")</f>
        <v>0</v>
      </c>
      <c r="F253" s="9">
        <f>IF( SUM(H253:H$302)&gt;0, (B253/(SUM(G$9:G$302)+SUM(E253:E$302)))^(1/SUM(H253:H$302))-1,0)</f>
        <v>0</v>
      </c>
      <c r="G253" s="9">
        <f t="shared" si="25"/>
        <v>0</v>
      </c>
      <c r="H253" s="9">
        <f t="shared" si="26"/>
        <v>0</v>
      </c>
      <c r="I253" s="9"/>
      <c r="J253" s="9" t="str">
        <f t="shared" si="23"/>
        <v/>
      </c>
      <c r="K253" s="2"/>
      <c r="L253" s="2"/>
      <c r="M253" s="2"/>
      <c r="N253" s="2"/>
      <c r="O253" s="2"/>
      <c r="P253" s="2"/>
      <c r="Q253" s="2"/>
      <c r="R253" s="2"/>
      <c r="S253" s="2"/>
      <c r="T253" s="5"/>
      <c r="U253" s="6"/>
    </row>
    <row r="254" spans="2:21" s="1" customFormat="1">
      <c r="B254" s="9">
        <f t="shared" si="22"/>
        <v>0</v>
      </c>
      <c r="C254" s="22">
        <f>IF(SUM(G254:G$302)&gt;0,(($M$1+$E$8)*((1+F254)^SUM(H254:H$302)))+D254,0)</f>
        <v>0</v>
      </c>
      <c r="D254" s="23">
        <f t="shared" si="24"/>
        <v>0</v>
      </c>
      <c r="E254" s="9" t="str">
        <f>IF(T254&gt;0,(T254/((1+F255)^SUM(H254:H$302))),"0")</f>
        <v>0</v>
      </c>
      <c r="F254" s="9">
        <f>IF( SUM(H254:H$302)&gt;0, (B254/(SUM(G$9:G$302)+SUM(E254:E$302)))^(1/SUM(H254:H$302))-1,0)</f>
        <v>0</v>
      </c>
      <c r="G254" s="9">
        <f t="shared" si="25"/>
        <v>0</v>
      </c>
      <c r="H254" s="9">
        <f t="shared" si="26"/>
        <v>0</v>
      </c>
      <c r="I254" s="9"/>
      <c r="J254" s="9" t="str">
        <f t="shared" si="23"/>
        <v/>
      </c>
      <c r="K254" s="2"/>
      <c r="L254" s="2"/>
      <c r="M254" s="2"/>
      <c r="N254" s="2"/>
      <c r="O254" s="2"/>
      <c r="P254" s="2"/>
      <c r="Q254" s="2"/>
      <c r="R254" s="2"/>
      <c r="S254" s="2"/>
      <c r="T254" s="5"/>
      <c r="U254" s="6"/>
    </row>
    <row r="255" spans="2:21" s="1" customFormat="1">
      <c r="B255" s="9">
        <f t="shared" si="22"/>
        <v>0</v>
      </c>
      <c r="C255" s="22">
        <f>IF(SUM(G255:G$302)&gt;0,(($M$1+$E$8)*((1+F255)^SUM(H255:H$302)))+D255,0)</f>
        <v>0</v>
      </c>
      <c r="D255" s="23">
        <f t="shared" si="24"/>
        <v>0</v>
      </c>
      <c r="E255" s="9" t="str">
        <f>IF(T255&gt;0,(T255/((1+F256)^SUM(H255:H$302))),"0")</f>
        <v>0</v>
      </c>
      <c r="F255" s="9">
        <f>IF( SUM(H255:H$302)&gt;0, (B255/(SUM(G$9:G$302)+SUM(E255:E$302)))^(1/SUM(H255:H$302))-1,0)</f>
        <v>0</v>
      </c>
      <c r="G255" s="9">
        <f t="shared" si="25"/>
        <v>0</v>
      </c>
      <c r="H255" s="9">
        <f t="shared" si="26"/>
        <v>0</v>
      </c>
      <c r="I255" s="9"/>
      <c r="J255" s="9" t="str">
        <f t="shared" si="23"/>
        <v/>
      </c>
      <c r="K255" s="2"/>
      <c r="L255" s="2"/>
      <c r="M255" s="2"/>
      <c r="N255" s="2"/>
      <c r="O255" s="2"/>
      <c r="P255" s="2"/>
      <c r="Q255" s="2"/>
      <c r="R255" s="2"/>
      <c r="S255" s="2"/>
      <c r="T255" s="5"/>
      <c r="U255" s="6"/>
    </row>
    <row r="256" spans="2:21" s="1" customFormat="1">
      <c r="B256" s="9">
        <f t="shared" si="22"/>
        <v>0</v>
      </c>
      <c r="C256" s="22">
        <f>IF(SUM(G256:G$302)&gt;0,(($M$1+$E$8)*((1+F256)^SUM(H256:H$302)))+D256,0)</f>
        <v>0</v>
      </c>
      <c r="D256" s="23">
        <f t="shared" si="24"/>
        <v>0</v>
      </c>
      <c r="E256" s="9" t="str">
        <f>IF(T256&gt;0,(T256/((1+F257)^SUM(H256:H$302))),"0")</f>
        <v>0</v>
      </c>
      <c r="F256" s="9">
        <f>IF( SUM(H256:H$302)&gt;0, (B256/(SUM(G$9:G$302)+SUM(E256:E$302)))^(1/SUM(H256:H$302))-1,0)</f>
        <v>0</v>
      </c>
      <c r="G256" s="9">
        <f t="shared" si="25"/>
        <v>0</v>
      </c>
      <c r="H256" s="9">
        <f t="shared" si="26"/>
        <v>0</v>
      </c>
      <c r="I256" s="9"/>
      <c r="J256" s="9" t="str">
        <f t="shared" si="23"/>
        <v/>
      </c>
      <c r="K256" s="2"/>
      <c r="L256" s="2"/>
      <c r="M256" s="2"/>
      <c r="N256" s="2"/>
      <c r="O256" s="2"/>
      <c r="P256" s="2"/>
      <c r="Q256" s="2"/>
      <c r="R256" s="2"/>
      <c r="S256" s="2"/>
      <c r="T256" s="5"/>
      <c r="U256" s="6"/>
    </row>
    <row r="257" spans="2:21" s="1" customFormat="1">
      <c r="B257" s="9">
        <f t="shared" si="22"/>
        <v>0</v>
      </c>
      <c r="C257" s="22">
        <f>IF(SUM(G257:G$302)&gt;0,(($M$1+$E$8)*((1+F257)^SUM(H257:H$302)))+D257,0)</f>
        <v>0</v>
      </c>
      <c r="D257" s="23">
        <f t="shared" si="24"/>
        <v>0</v>
      </c>
      <c r="E257" s="9" t="str">
        <f>IF(T257&gt;0,(T257/((1+F258)^SUM(H257:H$302))),"0")</f>
        <v>0</v>
      </c>
      <c r="F257" s="9">
        <f>IF( SUM(H257:H$302)&gt;0, (B257/(SUM(G$9:G$302)+SUM(E257:E$302)))^(1/SUM(H257:H$302))-1,0)</f>
        <v>0</v>
      </c>
      <c r="G257" s="9">
        <f t="shared" si="25"/>
        <v>0</v>
      </c>
      <c r="H257" s="9">
        <f t="shared" si="26"/>
        <v>0</v>
      </c>
      <c r="I257" s="9"/>
      <c r="J257" s="9" t="str">
        <f t="shared" si="23"/>
        <v/>
      </c>
      <c r="K257" s="2"/>
      <c r="L257" s="2"/>
      <c r="M257" s="2"/>
      <c r="N257" s="2"/>
      <c r="O257" s="2"/>
      <c r="P257" s="2"/>
      <c r="Q257" s="2"/>
      <c r="R257" s="2"/>
      <c r="S257" s="2"/>
      <c r="T257" s="5"/>
      <c r="U257" s="6"/>
    </row>
    <row r="258" spans="2:21" s="1" customFormat="1">
      <c r="B258" s="9">
        <f t="shared" si="22"/>
        <v>0</v>
      </c>
      <c r="C258" s="22">
        <f>IF(SUM(G258:G$302)&gt;0,(($M$1+$E$8)*((1+F258)^SUM(H258:H$302)))+D258,0)</f>
        <v>0</v>
      </c>
      <c r="D258" s="23">
        <f t="shared" si="24"/>
        <v>0</v>
      </c>
      <c r="E258" s="9" t="str">
        <f>IF(T258&gt;0,(T258/((1+F259)^SUM(H258:H$302))),"0")</f>
        <v>0</v>
      </c>
      <c r="F258" s="9">
        <f>IF( SUM(H258:H$302)&gt;0, (B258/(SUM(G$9:G$302)+SUM(E258:E$302)))^(1/SUM(H258:H$302))-1,0)</f>
        <v>0</v>
      </c>
      <c r="G258" s="9">
        <f t="shared" si="25"/>
        <v>0</v>
      </c>
      <c r="H258" s="9">
        <f t="shared" si="26"/>
        <v>0</v>
      </c>
      <c r="I258" s="9"/>
      <c r="J258" s="9" t="str">
        <f t="shared" si="23"/>
        <v/>
      </c>
      <c r="K258" s="2"/>
      <c r="L258" s="2"/>
      <c r="M258" s="2"/>
      <c r="N258" s="2"/>
      <c r="O258" s="2"/>
      <c r="P258" s="2"/>
      <c r="Q258" s="2"/>
      <c r="R258" s="2"/>
      <c r="S258" s="2"/>
      <c r="T258" s="5"/>
      <c r="U258" s="6"/>
    </row>
    <row r="259" spans="2:21" s="1" customFormat="1">
      <c r="B259" s="9">
        <f t="shared" si="22"/>
        <v>0</v>
      </c>
      <c r="C259" s="22">
        <f>IF(SUM(G259:G$302)&gt;0,(($M$1+$E$8)*((1+F259)^SUM(H259:H$302)))+D259,0)</f>
        <v>0</v>
      </c>
      <c r="D259" s="23">
        <f t="shared" si="24"/>
        <v>0</v>
      </c>
      <c r="E259" s="9" t="str">
        <f>IF(T259&gt;0,(T259/((1+F260)^SUM(H259:H$302))),"0")</f>
        <v>0</v>
      </c>
      <c r="F259" s="9">
        <f>IF( SUM(H259:H$302)&gt;0, (B259/(SUM(G$9:G$302)+SUM(E259:E$302)))^(1/SUM(H259:H$302))-1,0)</f>
        <v>0</v>
      </c>
      <c r="G259" s="9">
        <f t="shared" si="25"/>
        <v>0</v>
      </c>
      <c r="H259" s="9">
        <f t="shared" si="26"/>
        <v>0</v>
      </c>
      <c r="I259" s="9"/>
      <c r="J259" s="9" t="str">
        <f t="shared" si="23"/>
        <v/>
      </c>
      <c r="K259" s="2"/>
      <c r="L259" s="2"/>
      <c r="M259" s="2"/>
      <c r="N259" s="2"/>
      <c r="O259" s="2"/>
      <c r="P259" s="2"/>
      <c r="Q259" s="2"/>
      <c r="R259" s="2"/>
      <c r="S259" s="2"/>
      <c r="T259" s="5"/>
      <c r="U259" s="6"/>
    </row>
    <row r="260" spans="2:21" s="1" customFormat="1">
      <c r="B260" s="9">
        <f t="shared" si="22"/>
        <v>0</v>
      </c>
      <c r="C260" s="22">
        <f>IF(SUM(G260:G$302)&gt;0,(($M$1+$E$8)*((1+F260)^SUM(H260:H$302)))+D260,0)</f>
        <v>0</v>
      </c>
      <c r="D260" s="23">
        <f t="shared" si="24"/>
        <v>0</v>
      </c>
      <c r="E260" s="9" t="str">
        <f>IF(T260&gt;0,(T260/((1+F261)^SUM(H260:H$302))),"0")</f>
        <v>0</v>
      </c>
      <c r="F260" s="9">
        <f>IF( SUM(H260:H$302)&gt;0, (B260/(SUM(G$9:G$302)+SUM(E260:E$302)))^(1/SUM(H260:H$302))-1,0)</f>
        <v>0</v>
      </c>
      <c r="G260" s="9">
        <f t="shared" si="25"/>
        <v>0</v>
      </c>
      <c r="H260" s="9">
        <f t="shared" si="26"/>
        <v>0</v>
      </c>
      <c r="I260" s="9"/>
      <c r="J260" s="9" t="str">
        <f t="shared" si="23"/>
        <v/>
      </c>
      <c r="K260" s="2"/>
      <c r="L260" s="2"/>
      <c r="M260" s="2"/>
      <c r="N260" s="2"/>
      <c r="O260" s="2"/>
      <c r="P260" s="2"/>
      <c r="Q260" s="2"/>
      <c r="R260" s="2"/>
      <c r="S260" s="2"/>
      <c r="T260" s="5"/>
      <c r="U260" s="6"/>
    </row>
    <row r="261" spans="2:21" s="1" customFormat="1">
      <c r="B261" s="9">
        <f t="shared" si="22"/>
        <v>0</v>
      </c>
      <c r="C261" s="22">
        <f>IF(SUM(G261:G$302)&gt;0,(($M$1+$E$8)*((1+F261)^SUM(H261:H$302)))+D261,0)</f>
        <v>0</v>
      </c>
      <c r="D261" s="23">
        <f t="shared" si="24"/>
        <v>0</v>
      </c>
      <c r="E261" s="9" t="str">
        <f>IF(T261&gt;0,(T261/((1+F262)^SUM(H261:H$302))),"0")</f>
        <v>0</v>
      </c>
      <c r="F261" s="9">
        <f>IF( SUM(H261:H$302)&gt;0, (B261/(SUM(G$9:G$302)+SUM(E261:E$302)))^(1/SUM(H261:H$302))-1,0)</f>
        <v>0</v>
      </c>
      <c r="G261" s="9">
        <f t="shared" si="25"/>
        <v>0</v>
      </c>
      <c r="H261" s="9">
        <f t="shared" si="26"/>
        <v>0</v>
      </c>
      <c r="I261" s="9"/>
      <c r="J261" s="9" t="str">
        <f t="shared" si="23"/>
        <v/>
      </c>
      <c r="K261" s="2"/>
      <c r="L261" s="2"/>
      <c r="M261" s="2"/>
      <c r="N261" s="2"/>
      <c r="O261" s="2"/>
      <c r="P261" s="2"/>
      <c r="Q261" s="2"/>
      <c r="R261" s="2"/>
      <c r="S261" s="2"/>
      <c r="T261" s="5"/>
      <c r="U261" s="6"/>
    </row>
    <row r="262" spans="2:21" s="1" customFormat="1">
      <c r="B262" s="9">
        <f t="shared" si="22"/>
        <v>0</v>
      </c>
      <c r="C262" s="22">
        <f>IF(SUM(G262:G$302)&gt;0,(($M$1+$E$8)*((1+F262)^SUM(H262:H$302)))+D262,0)</f>
        <v>0</v>
      </c>
      <c r="D262" s="23">
        <f t="shared" si="24"/>
        <v>0</v>
      </c>
      <c r="E262" s="9" t="str">
        <f>IF(T262&gt;0,(T262/((1+F263)^SUM(H262:H$302))),"0")</f>
        <v>0</v>
      </c>
      <c r="F262" s="9">
        <f>IF( SUM(H262:H$302)&gt;0, (B262/(SUM(G$9:G$302)+SUM(E262:E$302)))^(1/SUM(H262:H$302))-1,0)</f>
        <v>0</v>
      </c>
      <c r="G262" s="9">
        <f t="shared" si="25"/>
        <v>0</v>
      </c>
      <c r="H262" s="9">
        <f t="shared" si="26"/>
        <v>0</v>
      </c>
      <c r="I262" s="9"/>
      <c r="J262" s="9" t="str">
        <f t="shared" si="23"/>
        <v/>
      </c>
      <c r="K262" s="2"/>
      <c r="L262" s="2"/>
      <c r="M262" s="2"/>
      <c r="N262" s="2"/>
      <c r="O262" s="2"/>
      <c r="P262" s="2"/>
      <c r="Q262" s="2"/>
      <c r="R262" s="2"/>
      <c r="S262" s="2"/>
      <c r="T262" s="5"/>
      <c r="U262" s="6"/>
    </row>
    <row r="263" spans="2:21" s="1" customFormat="1">
      <c r="B263" s="9">
        <f t="shared" si="22"/>
        <v>0</v>
      </c>
      <c r="C263" s="22">
        <f>IF(SUM(G263:G$302)&gt;0,(($M$1+$E$8)*((1+F263)^SUM(H263:H$302)))+D263,0)</f>
        <v>0</v>
      </c>
      <c r="D263" s="23">
        <f t="shared" si="24"/>
        <v>0</v>
      </c>
      <c r="E263" s="9" t="str">
        <f>IF(T263&gt;0,(T263/((1+F264)^SUM(H263:H$302))),"0")</f>
        <v>0</v>
      </c>
      <c r="F263" s="9">
        <f>IF( SUM(H263:H$302)&gt;0, (B263/(SUM(G$9:G$302)+SUM(E263:E$302)))^(1/SUM(H263:H$302))-1,0)</f>
        <v>0</v>
      </c>
      <c r="G263" s="9">
        <f t="shared" si="25"/>
        <v>0</v>
      </c>
      <c r="H263" s="9">
        <f t="shared" si="26"/>
        <v>0</v>
      </c>
      <c r="I263" s="9"/>
      <c r="J263" s="9" t="str">
        <f t="shared" si="23"/>
        <v/>
      </c>
      <c r="K263" s="2"/>
      <c r="L263" s="2"/>
      <c r="M263" s="2"/>
      <c r="N263" s="2"/>
      <c r="O263" s="2"/>
      <c r="P263" s="2"/>
      <c r="Q263" s="2"/>
      <c r="R263" s="2"/>
      <c r="S263" s="2"/>
      <c r="T263" s="5"/>
      <c r="U263" s="6"/>
    </row>
    <row r="264" spans="2:21" s="1" customFormat="1">
      <c r="B264" s="9">
        <f t="shared" si="22"/>
        <v>0</v>
      </c>
      <c r="C264" s="22">
        <f>IF(SUM(G264:G$302)&gt;0,(($M$1+$E$8)*((1+F264)^SUM(H264:H$302)))+D264,0)</f>
        <v>0</v>
      </c>
      <c r="D264" s="23">
        <f t="shared" si="24"/>
        <v>0</v>
      </c>
      <c r="E264" s="9" t="str">
        <f>IF(T264&gt;0,(T264/((1+F265)^SUM(H264:H$302))),"0")</f>
        <v>0</v>
      </c>
      <c r="F264" s="9">
        <f>IF( SUM(H264:H$302)&gt;0, (B264/(SUM(G$9:G$302)+SUM(E264:E$302)))^(1/SUM(H264:H$302))-1,0)</f>
        <v>0</v>
      </c>
      <c r="G264" s="9">
        <f t="shared" si="25"/>
        <v>0</v>
      </c>
      <c r="H264" s="9">
        <f t="shared" si="26"/>
        <v>0</v>
      </c>
      <c r="I264" s="9"/>
      <c r="J264" s="9" t="str">
        <f t="shared" si="23"/>
        <v/>
      </c>
      <c r="K264" s="2"/>
      <c r="L264" s="2"/>
      <c r="M264" s="2"/>
      <c r="N264" s="2"/>
      <c r="O264" s="2"/>
      <c r="P264" s="2"/>
      <c r="Q264" s="2"/>
      <c r="R264" s="2"/>
      <c r="S264" s="2"/>
      <c r="T264" s="5"/>
      <c r="U264" s="6"/>
    </row>
    <row r="265" spans="2:21" s="1" customFormat="1">
      <c r="B265" s="9">
        <f t="shared" si="22"/>
        <v>0</v>
      </c>
      <c r="C265" s="22">
        <f>IF(SUM(G265:G$302)&gt;0,(($M$1+$E$8)*((1+F265)^SUM(H265:H$302)))+D265,0)</f>
        <v>0</v>
      </c>
      <c r="D265" s="23">
        <f t="shared" si="24"/>
        <v>0</v>
      </c>
      <c r="E265" s="9" t="str">
        <f>IF(T265&gt;0,(T265/((1+F266)^SUM(H265:H$302))),"0")</f>
        <v>0</v>
      </c>
      <c r="F265" s="9">
        <f>IF( SUM(H265:H$302)&gt;0, (B265/(SUM(G$9:G$302)+SUM(E265:E$302)))^(1/SUM(H265:H$302))-1,0)</f>
        <v>0</v>
      </c>
      <c r="G265" s="9">
        <f t="shared" si="25"/>
        <v>0</v>
      </c>
      <c r="H265" s="9">
        <f t="shared" si="26"/>
        <v>0</v>
      </c>
      <c r="I265" s="9"/>
      <c r="J265" s="9" t="str">
        <f t="shared" si="23"/>
        <v/>
      </c>
      <c r="K265" s="2"/>
      <c r="L265" s="2"/>
      <c r="M265" s="2"/>
      <c r="N265" s="2"/>
      <c r="O265" s="2"/>
      <c r="P265" s="2"/>
      <c r="Q265" s="2"/>
      <c r="R265" s="2"/>
      <c r="S265" s="2"/>
      <c r="T265" s="5"/>
      <c r="U265" s="6"/>
    </row>
    <row r="266" spans="2:21" s="1" customFormat="1">
      <c r="B266" s="9">
        <f t="shared" ref="B266:B302" si="27">IF(Q266&lt;=$B$6,R266+S266,R266)</f>
        <v>0</v>
      </c>
      <c r="C266" s="22">
        <f>IF(SUM(G266:G$302)&gt;0,(($M$1+$E$8)*((1+F266)^SUM(H266:H$302)))+D266,0)</f>
        <v>0</v>
      </c>
      <c r="D266" s="23">
        <f t="shared" si="24"/>
        <v>0</v>
      </c>
      <c r="E266" s="9" t="str">
        <f>IF(T266&gt;0,(T266/((1+F267)^SUM(H266:H$302))),"0")</f>
        <v>0</v>
      </c>
      <c r="F266" s="9">
        <f>IF( SUM(H266:H$302)&gt;0, (B266/(SUM(G$9:G$302)+SUM(E266:E$302)))^(1/SUM(H266:H$302))-1,0)</f>
        <v>0</v>
      </c>
      <c r="G266" s="9">
        <f t="shared" si="25"/>
        <v>0</v>
      </c>
      <c r="H266" s="9">
        <f t="shared" si="26"/>
        <v>0</v>
      </c>
      <c r="I266" s="9"/>
      <c r="J266" s="9" t="str">
        <f t="shared" ref="J266:J302" si="28">IF(R267&gt;0,(B266/B267)^(1/1)-1,"")</f>
        <v/>
      </c>
      <c r="K266" s="2"/>
      <c r="L266" s="2"/>
      <c r="M266" s="2"/>
      <c r="N266" s="2"/>
      <c r="O266" s="2"/>
      <c r="P266" s="2"/>
      <c r="Q266" s="2"/>
      <c r="R266" s="2"/>
      <c r="S266" s="2"/>
      <c r="T266" s="5"/>
      <c r="U266" s="6"/>
    </row>
    <row r="267" spans="2:21" s="1" customFormat="1">
      <c r="B267" s="9">
        <f t="shared" si="27"/>
        <v>0</v>
      </c>
      <c r="C267" s="22">
        <f>IF(SUM(G267:G$302)&gt;0,(($M$1+$E$8)*((1+F267)^SUM(H267:H$302)))+D267,0)</f>
        <v>0</v>
      </c>
      <c r="D267" s="23">
        <f t="shared" si="24"/>
        <v>0</v>
      </c>
      <c r="E267" s="9" t="str">
        <f>IF(T267&gt;0,(T267/((1+F268)^SUM(H267:H$302))),"0")</f>
        <v>0</v>
      </c>
      <c r="F267" s="9">
        <f>IF( SUM(H267:H$302)&gt;0, (B267/(SUM(G$9:G$302)+SUM(E267:E$302)))^(1/SUM(H267:H$302))-1,0)</f>
        <v>0</v>
      </c>
      <c r="G267" s="9">
        <f t="shared" si="25"/>
        <v>0</v>
      </c>
      <c r="H267" s="9">
        <f t="shared" si="26"/>
        <v>0</v>
      </c>
      <c r="I267" s="9"/>
      <c r="J267" s="9" t="str">
        <f t="shared" si="28"/>
        <v/>
      </c>
      <c r="K267" s="2"/>
      <c r="L267" s="2"/>
      <c r="M267" s="2"/>
      <c r="N267" s="2"/>
      <c r="O267" s="2"/>
      <c r="P267" s="2"/>
      <c r="Q267" s="2"/>
      <c r="R267" s="2"/>
      <c r="S267" s="2"/>
      <c r="T267" s="5"/>
      <c r="U267" s="6"/>
    </row>
    <row r="268" spans="2:21" s="1" customFormat="1">
      <c r="B268" s="9">
        <f t="shared" si="27"/>
        <v>0</v>
      </c>
      <c r="C268" s="22">
        <f>IF(SUM(G268:G$302)&gt;0,(($M$1+$E$8)*((1+F268)^SUM(H268:H$302)))+D268,0)</f>
        <v>0</v>
      </c>
      <c r="D268" s="23">
        <f t="shared" si="24"/>
        <v>0</v>
      </c>
      <c r="E268" s="9" t="str">
        <f>IF(T268&gt;0,(T268/((1+F269)^SUM(H268:H$302))),"0")</f>
        <v>0</v>
      </c>
      <c r="F268" s="9">
        <f>IF( SUM(H268:H$302)&gt;0, (B268/(SUM(G$9:G$302)+SUM(E268:E$302)))^(1/SUM(H268:H$302))-1,0)</f>
        <v>0</v>
      </c>
      <c r="G268" s="9">
        <f t="shared" si="25"/>
        <v>0</v>
      </c>
      <c r="H268" s="9">
        <f t="shared" si="26"/>
        <v>0</v>
      </c>
      <c r="I268" s="9"/>
      <c r="J268" s="9" t="str">
        <f t="shared" si="28"/>
        <v/>
      </c>
      <c r="K268" s="2"/>
      <c r="L268" s="2"/>
      <c r="M268" s="2"/>
      <c r="N268" s="2"/>
      <c r="O268" s="2"/>
      <c r="P268" s="2"/>
      <c r="Q268" s="2"/>
      <c r="R268" s="2"/>
      <c r="S268" s="2"/>
      <c r="T268" s="5"/>
      <c r="U268" s="6"/>
    </row>
    <row r="269" spans="2:21" s="1" customFormat="1">
      <c r="B269" s="9">
        <f t="shared" si="27"/>
        <v>0</v>
      </c>
      <c r="C269" s="22">
        <f>IF(SUM(G269:G$302)&gt;0,(($M$1+$E$8)*((1+F269)^SUM(H269:H$302)))+D269,0)</f>
        <v>0</v>
      </c>
      <c r="D269" s="23">
        <f t="shared" si="24"/>
        <v>0</v>
      </c>
      <c r="E269" s="9" t="str">
        <f>IF(T269&gt;0,(T269/((1+F270)^SUM(H269:H$302))),"0")</f>
        <v>0</v>
      </c>
      <c r="F269" s="9">
        <f>IF( SUM(H269:H$302)&gt;0, (B269/(SUM(G$9:G$302)+SUM(E269:E$302)))^(1/SUM(H269:H$302))-1,0)</f>
        <v>0</v>
      </c>
      <c r="G269" s="9">
        <f t="shared" si="25"/>
        <v>0</v>
      </c>
      <c r="H269" s="9">
        <f t="shared" si="26"/>
        <v>0</v>
      </c>
      <c r="I269" s="9"/>
      <c r="J269" s="9" t="str">
        <f t="shared" si="28"/>
        <v/>
      </c>
      <c r="K269" s="2"/>
      <c r="L269" s="2"/>
      <c r="M269" s="2"/>
      <c r="N269" s="2"/>
      <c r="O269" s="2"/>
      <c r="P269" s="2"/>
      <c r="Q269" s="2"/>
      <c r="R269" s="2"/>
      <c r="S269" s="2"/>
      <c r="T269" s="5"/>
      <c r="U269" s="6"/>
    </row>
    <row r="270" spans="2:21" s="1" customFormat="1">
      <c r="B270" s="9">
        <f t="shared" si="27"/>
        <v>0</v>
      </c>
      <c r="C270" s="22">
        <f>IF(SUM(G270:G$302)&gt;0,(($M$1+$E$8)*((1+F270)^SUM(H270:H$302)))+D270,0)</f>
        <v>0</v>
      </c>
      <c r="D270" s="23">
        <f t="shared" si="24"/>
        <v>0</v>
      </c>
      <c r="E270" s="9" t="str">
        <f>IF(T270&gt;0,(T270/((1+F271)^SUM(H270:H$302))),"0")</f>
        <v>0</v>
      </c>
      <c r="F270" s="9">
        <f>IF( SUM(H270:H$302)&gt;0, (B270/(SUM(G$9:G$302)+SUM(E270:E$302)))^(1/SUM(H270:H$302))-1,0)</f>
        <v>0</v>
      </c>
      <c r="G270" s="9">
        <f t="shared" si="25"/>
        <v>0</v>
      </c>
      <c r="H270" s="9">
        <f t="shared" si="26"/>
        <v>0</v>
      </c>
      <c r="I270" s="9"/>
      <c r="J270" s="9" t="str">
        <f t="shared" si="28"/>
        <v/>
      </c>
      <c r="K270" s="2"/>
      <c r="L270" s="2"/>
      <c r="M270" s="2"/>
      <c r="N270" s="2"/>
      <c r="O270" s="2"/>
      <c r="P270" s="2"/>
      <c r="Q270" s="2"/>
      <c r="R270" s="2"/>
      <c r="S270" s="2"/>
      <c r="T270" s="5"/>
      <c r="U270" s="6"/>
    </row>
    <row r="271" spans="2:21" s="1" customFormat="1">
      <c r="B271" s="9">
        <f t="shared" si="27"/>
        <v>0</v>
      </c>
      <c r="C271" s="22">
        <f>IF(SUM(G271:G$302)&gt;0,(($M$1+$E$8)*((1+F271)^SUM(H271:H$302)))+D271,0)</f>
        <v>0</v>
      </c>
      <c r="D271" s="23">
        <f t="shared" si="24"/>
        <v>0</v>
      </c>
      <c r="E271" s="9" t="str">
        <f>IF(T271&gt;0,(T271/((1+F272)^SUM(H271:H$302))),"0")</f>
        <v>0</v>
      </c>
      <c r="F271" s="9">
        <f>IF( SUM(H271:H$302)&gt;0, (B271/(SUM(G$9:G$302)+SUM(E271:E$302)))^(1/SUM(H271:H$302))-1,0)</f>
        <v>0</v>
      </c>
      <c r="G271" s="9">
        <f t="shared" si="25"/>
        <v>0</v>
      </c>
      <c r="H271" s="9">
        <f t="shared" si="26"/>
        <v>0</v>
      </c>
      <c r="I271" s="9"/>
      <c r="J271" s="9" t="str">
        <f t="shared" si="28"/>
        <v/>
      </c>
      <c r="K271" s="2"/>
      <c r="L271" s="2"/>
      <c r="M271" s="2"/>
      <c r="N271" s="2"/>
      <c r="O271" s="2"/>
      <c r="P271" s="2"/>
      <c r="Q271" s="2"/>
      <c r="R271" s="2"/>
      <c r="S271" s="2"/>
      <c r="T271" s="5"/>
      <c r="U271" s="6"/>
    </row>
    <row r="272" spans="2:21" s="1" customFormat="1">
      <c r="B272" s="9">
        <f t="shared" si="27"/>
        <v>0</v>
      </c>
      <c r="C272" s="22">
        <f>IF(SUM(G272:G$302)&gt;0,(($M$1+$E$8)*((1+F272)^SUM(H272:H$302)))+D272,0)</f>
        <v>0</v>
      </c>
      <c r="D272" s="23">
        <f t="shared" si="24"/>
        <v>0</v>
      </c>
      <c r="E272" s="9" t="str">
        <f>IF(T272&gt;0,(T272/((1+F273)^SUM(H272:H$302))),"0")</f>
        <v>0</v>
      </c>
      <c r="F272" s="9">
        <f>IF( SUM(H272:H$302)&gt;0, (B272/(SUM(G$9:G$302)+SUM(E272:E$302)))^(1/SUM(H272:H$302))-1,0)</f>
        <v>0</v>
      </c>
      <c r="G272" s="9">
        <f t="shared" si="25"/>
        <v>0</v>
      </c>
      <c r="H272" s="9">
        <f t="shared" si="26"/>
        <v>0</v>
      </c>
      <c r="I272" s="9"/>
      <c r="J272" s="9" t="str">
        <f t="shared" si="28"/>
        <v/>
      </c>
      <c r="K272" s="2"/>
      <c r="L272" s="2"/>
      <c r="M272" s="2"/>
      <c r="N272" s="2"/>
      <c r="O272" s="2"/>
      <c r="P272" s="2"/>
      <c r="Q272" s="2"/>
      <c r="R272" s="2"/>
      <c r="S272" s="2"/>
      <c r="T272" s="5"/>
      <c r="U272" s="6"/>
    </row>
    <row r="273" spans="2:21" s="1" customFormat="1">
      <c r="B273" s="9">
        <f t="shared" si="27"/>
        <v>0</v>
      </c>
      <c r="C273" s="22">
        <f>IF(SUM(G273:G$302)&gt;0,(($M$1+$E$8)*((1+F273)^SUM(H273:H$302)))+D273,0)</f>
        <v>0</v>
      </c>
      <c r="D273" s="23">
        <f t="shared" si="24"/>
        <v>0</v>
      </c>
      <c r="E273" s="9" t="str">
        <f>IF(T273&gt;0,(T273/((1+F274)^SUM(H273:H$302))),"0")</f>
        <v>0</v>
      </c>
      <c r="F273" s="9">
        <f>IF( SUM(H273:H$302)&gt;0, (B273/(SUM(G$9:G$302)+SUM(E273:E$302)))^(1/SUM(H273:H$302))-1,0)</f>
        <v>0</v>
      </c>
      <c r="G273" s="9">
        <f t="shared" si="25"/>
        <v>0</v>
      </c>
      <c r="H273" s="9">
        <f t="shared" si="26"/>
        <v>0</v>
      </c>
      <c r="I273" s="9"/>
      <c r="J273" s="9" t="str">
        <f t="shared" si="28"/>
        <v/>
      </c>
      <c r="K273" s="2"/>
      <c r="L273" s="2"/>
      <c r="M273" s="2"/>
      <c r="N273" s="2"/>
      <c r="O273" s="2"/>
      <c r="P273" s="2"/>
      <c r="Q273" s="2"/>
      <c r="R273" s="2"/>
      <c r="S273" s="2"/>
      <c r="T273" s="5"/>
      <c r="U273" s="6"/>
    </row>
    <row r="274" spans="2:21" s="1" customFormat="1">
      <c r="B274" s="9">
        <f t="shared" si="27"/>
        <v>0</v>
      </c>
      <c r="C274" s="22">
        <f>IF(SUM(G274:G$302)&gt;0,(($M$1+$E$8)*((1+F274)^SUM(H274:H$302)))+D274,0)</f>
        <v>0</v>
      </c>
      <c r="D274" s="23">
        <f t="shared" si="24"/>
        <v>0</v>
      </c>
      <c r="E274" s="9" t="str">
        <f>IF(T274&gt;0,(T274/((1+F275)^SUM(H274:H$302))),"0")</f>
        <v>0</v>
      </c>
      <c r="F274" s="9">
        <f>IF( SUM(H274:H$302)&gt;0, (B274/(SUM(G$9:G$302)+SUM(E274:E$302)))^(1/SUM(H274:H$302))-1,0)</f>
        <v>0</v>
      </c>
      <c r="G274" s="9">
        <f t="shared" si="25"/>
        <v>0</v>
      </c>
      <c r="H274" s="9">
        <f t="shared" si="26"/>
        <v>0</v>
      </c>
      <c r="I274" s="9"/>
      <c r="J274" s="9" t="str">
        <f t="shared" si="28"/>
        <v/>
      </c>
      <c r="K274" s="2"/>
      <c r="L274" s="2"/>
      <c r="M274" s="2"/>
      <c r="N274" s="2"/>
      <c r="O274" s="2"/>
      <c r="P274" s="2"/>
      <c r="Q274" s="2"/>
      <c r="R274" s="2"/>
      <c r="S274" s="2"/>
      <c r="T274" s="5"/>
      <c r="U274" s="6"/>
    </row>
    <row r="275" spans="2:21" s="1" customFormat="1">
      <c r="B275" s="9">
        <f t="shared" si="27"/>
        <v>0</v>
      </c>
      <c r="C275" s="22">
        <f>IF(SUM(G275:G$302)&gt;0,(($M$1+$E$8)*((1+F275)^SUM(H275:H$302)))+D275,0)</f>
        <v>0</v>
      </c>
      <c r="D275" s="23">
        <f t="shared" si="24"/>
        <v>0</v>
      </c>
      <c r="E275" s="9" t="str">
        <f>IF(T275&gt;0,(T275/((1+F276)^SUM(H275:H$302))),"0")</f>
        <v>0</v>
      </c>
      <c r="F275" s="9">
        <f>IF( SUM(H275:H$302)&gt;0, (B275/(SUM(G$9:G$302)+SUM(E275:E$302)))^(1/SUM(H275:H$302))-1,0)</f>
        <v>0</v>
      </c>
      <c r="G275" s="9">
        <f t="shared" si="25"/>
        <v>0</v>
      </c>
      <c r="H275" s="9">
        <f t="shared" si="26"/>
        <v>0</v>
      </c>
      <c r="I275" s="9"/>
      <c r="J275" s="9" t="str">
        <f t="shared" si="28"/>
        <v/>
      </c>
      <c r="K275" s="2"/>
      <c r="L275" s="2"/>
      <c r="M275" s="2"/>
      <c r="N275" s="2"/>
      <c r="O275" s="2"/>
      <c r="P275" s="2"/>
      <c r="Q275" s="2"/>
      <c r="R275" s="2"/>
      <c r="S275" s="2"/>
      <c r="T275" s="5"/>
      <c r="U275" s="6"/>
    </row>
    <row r="276" spans="2:21" s="1" customFormat="1">
      <c r="B276" s="9">
        <f t="shared" si="27"/>
        <v>0</v>
      </c>
      <c r="C276" s="22">
        <f>IF(SUM(G276:G$302)&gt;0,(($M$1+$E$8)*((1+F276)^SUM(H276:H$302)))+D276,0)</f>
        <v>0</v>
      </c>
      <c r="D276" s="23">
        <f t="shared" si="24"/>
        <v>0</v>
      </c>
      <c r="E276" s="9" t="str">
        <f>IF(T276&gt;0,(T276/((1+F277)^SUM(H276:H$302))),"0")</f>
        <v>0</v>
      </c>
      <c r="F276" s="9">
        <f>IF( SUM(H276:H$302)&gt;0, (B276/(SUM(G$9:G$302)+SUM(E276:E$302)))^(1/SUM(H276:H$302))-1,0)</f>
        <v>0</v>
      </c>
      <c r="G276" s="9">
        <f t="shared" si="25"/>
        <v>0</v>
      </c>
      <c r="H276" s="9">
        <f t="shared" si="26"/>
        <v>0</v>
      </c>
      <c r="I276" s="9"/>
      <c r="J276" s="9" t="str">
        <f t="shared" si="28"/>
        <v/>
      </c>
      <c r="K276" s="2"/>
      <c r="L276" s="2"/>
      <c r="M276" s="2"/>
      <c r="N276" s="2"/>
      <c r="O276" s="2"/>
      <c r="P276" s="2"/>
      <c r="Q276" s="2"/>
      <c r="R276" s="2"/>
      <c r="S276" s="2"/>
      <c r="T276" s="5"/>
      <c r="U276" s="6"/>
    </row>
    <row r="277" spans="2:21" s="1" customFormat="1">
      <c r="B277" s="9">
        <f t="shared" si="27"/>
        <v>0</v>
      </c>
      <c r="C277" s="22">
        <f>IF(SUM(G277:G$302)&gt;0,(($M$1+$E$8)*((1+F277)^SUM(H277:H$302)))+D277,0)</f>
        <v>0</v>
      </c>
      <c r="D277" s="23">
        <f t="shared" si="24"/>
        <v>0</v>
      </c>
      <c r="E277" s="9" t="str">
        <f>IF(T277&gt;0,(T277/((1+F278)^SUM(H277:H$302))),"0")</f>
        <v>0</v>
      </c>
      <c r="F277" s="9">
        <f>IF( SUM(H277:H$302)&gt;0, (B277/(SUM(G$9:G$302)+SUM(E277:E$302)))^(1/SUM(H277:H$302))-1,0)</f>
        <v>0</v>
      </c>
      <c r="G277" s="9">
        <f t="shared" si="25"/>
        <v>0</v>
      </c>
      <c r="H277" s="9">
        <f t="shared" si="26"/>
        <v>0</v>
      </c>
      <c r="I277" s="9"/>
      <c r="J277" s="9" t="str">
        <f t="shared" si="28"/>
        <v/>
      </c>
      <c r="K277" s="2"/>
      <c r="L277" s="2"/>
      <c r="M277" s="2"/>
      <c r="N277" s="2"/>
      <c r="O277" s="2"/>
      <c r="P277" s="2"/>
      <c r="Q277" s="2"/>
      <c r="R277" s="2"/>
      <c r="S277" s="2"/>
      <c r="T277" s="5"/>
      <c r="U277" s="6"/>
    </row>
    <row r="278" spans="2:21" s="1" customFormat="1">
      <c r="B278" s="9">
        <f t="shared" si="27"/>
        <v>0</v>
      </c>
      <c r="C278" s="22">
        <f>IF(SUM(G278:G$302)&gt;0,(($M$1+$E$8)*((1+F278)^SUM(H278:H$302)))+D278,0)</f>
        <v>0</v>
      </c>
      <c r="D278" s="23">
        <f t="shared" ref="D278:D302" si="29">IF(H278&gt;0,(D279*((1+J278)^1)+(U278*-1)),0)</f>
        <v>0</v>
      </c>
      <c r="E278" s="9" t="str">
        <f>IF(T278&gt;0,(T278/((1+F279)^SUM(H278:H$302))),"0")</f>
        <v>0</v>
      </c>
      <c r="F278" s="9">
        <f>IF( SUM(H278:H$302)&gt;0, (B278/(SUM(G$9:G$302)+SUM(E278:E$302)))^(1/SUM(H278:H$302))-1,0)</f>
        <v>0</v>
      </c>
      <c r="G278" s="9">
        <f t="shared" si="25"/>
        <v>0</v>
      </c>
      <c r="H278" s="9">
        <f t="shared" si="26"/>
        <v>0</v>
      </c>
      <c r="I278" s="9"/>
      <c r="J278" s="9" t="str">
        <f t="shared" si="28"/>
        <v/>
      </c>
      <c r="K278" s="2"/>
      <c r="L278" s="2"/>
      <c r="M278" s="2"/>
      <c r="N278" s="2"/>
      <c r="O278" s="2"/>
      <c r="P278" s="2"/>
      <c r="Q278" s="2"/>
      <c r="R278" s="2"/>
      <c r="S278" s="2"/>
      <c r="T278" s="5"/>
      <c r="U278" s="6"/>
    </row>
    <row r="279" spans="2:21" s="1" customFormat="1">
      <c r="B279" s="9">
        <f t="shared" si="27"/>
        <v>0</v>
      </c>
      <c r="C279" s="22">
        <f>IF(SUM(G279:G$302)&gt;0,(($M$1+$E$8)*((1+F279)^SUM(H279:H$302)))+D279,0)</f>
        <v>0</v>
      </c>
      <c r="D279" s="23">
        <f t="shared" si="29"/>
        <v>0</v>
      </c>
      <c r="E279" s="9" t="str">
        <f>IF(T279&gt;0,(T279/((1+F280)^SUM(H279:H$302))),"0")</f>
        <v>0</v>
      </c>
      <c r="F279" s="9">
        <f>IF( SUM(H279:H$302)&gt;0, (B279/(SUM(G$9:G$302)+SUM(E279:E$302)))^(1/SUM(H279:H$302))-1,0)</f>
        <v>0</v>
      </c>
      <c r="G279" s="9">
        <f t="shared" si="25"/>
        <v>0</v>
      </c>
      <c r="H279" s="9">
        <f t="shared" si="26"/>
        <v>0</v>
      </c>
      <c r="I279" s="9"/>
      <c r="J279" s="9" t="str">
        <f t="shared" si="28"/>
        <v/>
      </c>
      <c r="K279" s="2"/>
      <c r="L279" s="2"/>
      <c r="M279" s="2"/>
      <c r="N279" s="2"/>
      <c r="O279" s="2"/>
      <c r="P279" s="2"/>
      <c r="Q279" s="2"/>
      <c r="R279" s="2"/>
      <c r="S279" s="2"/>
      <c r="T279" s="5"/>
      <c r="U279" s="6"/>
    </row>
    <row r="280" spans="2:21" s="1" customFormat="1">
      <c r="B280" s="9">
        <f t="shared" si="27"/>
        <v>0</v>
      </c>
      <c r="C280" s="22">
        <f>IF(SUM(G280:G$302)&gt;0,(($M$1+$E$8)*((1+F280)^SUM(H280:H$302)))+D280,0)</f>
        <v>0</v>
      </c>
      <c r="D280" s="23">
        <f t="shared" si="29"/>
        <v>0</v>
      </c>
      <c r="E280" s="9" t="str">
        <f>IF(T280&gt;0,(T280/((1+F281)^SUM(H280:H$302))),"0")</f>
        <v>0</v>
      </c>
      <c r="F280" s="9">
        <f>IF( SUM(H280:H$302)&gt;0, (B280/(SUM(G$9:G$302)+SUM(E280:E$302)))^(1/SUM(H280:H$302))-1,0)</f>
        <v>0</v>
      </c>
      <c r="G280" s="9">
        <f t="shared" ref="G280:G302" si="30">IF(H280=0,R280,0)</f>
        <v>0</v>
      </c>
      <c r="H280" s="9">
        <f t="shared" ref="H280:H302" si="31">IF(R281&gt;0,1,0)</f>
        <v>0</v>
      </c>
      <c r="I280" s="9"/>
      <c r="J280" s="9" t="str">
        <f t="shared" si="28"/>
        <v/>
      </c>
      <c r="K280" s="2"/>
      <c r="L280" s="2"/>
      <c r="M280" s="2"/>
      <c r="N280" s="2"/>
      <c r="O280" s="2"/>
      <c r="P280" s="2"/>
      <c r="Q280" s="2"/>
      <c r="R280" s="2"/>
      <c r="S280" s="2"/>
      <c r="T280" s="5"/>
      <c r="U280" s="6"/>
    </row>
    <row r="281" spans="2:21" s="1" customFormat="1">
      <c r="B281" s="9">
        <f t="shared" si="27"/>
        <v>0</v>
      </c>
      <c r="C281" s="22">
        <f>IF(SUM(G281:G$302)&gt;0,(($M$1+$E$8)*((1+F281)^SUM(H281:H$302)))+D281,0)</f>
        <v>0</v>
      </c>
      <c r="D281" s="23">
        <f t="shared" si="29"/>
        <v>0</v>
      </c>
      <c r="E281" s="9" t="str">
        <f>IF(T281&gt;0,(T281/((1+F282)^SUM(H281:H$302))),"0")</f>
        <v>0</v>
      </c>
      <c r="F281" s="9">
        <f>IF( SUM(H281:H$302)&gt;0, (B281/(SUM(G$9:G$302)+SUM(E281:E$302)))^(1/SUM(H281:H$302))-1,0)</f>
        <v>0</v>
      </c>
      <c r="G281" s="9">
        <f t="shared" si="30"/>
        <v>0</v>
      </c>
      <c r="H281" s="9">
        <f t="shared" si="31"/>
        <v>0</v>
      </c>
      <c r="I281" s="9"/>
      <c r="J281" s="9" t="str">
        <f t="shared" si="28"/>
        <v/>
      </c>
      <c r="K281" s="2"/>
      <c r="L281" s="2"/>
      <c r="M281" s="2"/>
      <c r="N281" s="2"/>
      <c r="O281" s="2"/>
      <c r="P281" s="2"/>
      <c r="Q281" s="2"/>
      <c r="R281" s="2"/>
      <c r="S281" s="2"/>
      <c r="T281" s="5"/>
      <c r="U281" s="6"/>
    </row>
    <row r="282" spans="2:21" s="1" customFormat="1">
      <c r="B282" s="9">
        <f t="shared" si="27"/>
        <v>0</v>
      </c>
      <c r="C282" s="22">
        <f>IF(SUM(G282:G$302)&gt;0,(($M$1+$E$8)*((1+F282)^SUM(H282:H$302)))+D282,0)</f>
        <v>0</v>
      </c>
      <c r="D282" s="23">
        <f t="shared" si="29"/>
        <v>0</v>
      </c>
      <c r="E282" s="9" t="str">
        <f>IF(T282&gt;0,(T282/((1+F283)^SUM(H282:H$302))),"0")</f>
        <v>0</v>
      </c>
      <c r="F282" s="9">
        <f>IF( SUM(H282:H$302)&gt;0, (B282/(SUM(G$9:G$302)+SUM(E282:E$302)))^(1/SUM(H282:H$302))-1,0)</f>
        <v>0</v>
      </c>
      <c r="G282" s="9">
        <f t="shared" si="30"/>
        <v>0</v>
      </c>
      <c r="H282" s="9">
        <f t="shared" si="31"/>
        <v>0</v>
      </c>
      <c r="I282" s="9"/>
      <c r="J282" s="9" t="str">
        <f t="shared" si="28"/>
        <v/>
      </c>
      <c r="K282" s="2"/>
      <c r="L282" s="2"/>
      <c r="M282" s="2"/>
      <c r="N282" s="2"/>
      <c r="O282" s="2"/>
      <c r="P282" s="2"/>
      <c r="Q282" s="2"/>
      <c r="R282" s="2"/>
      <c r="S282" s="2"/>
      <c r="T282" s="5"/>
      <c r="U282" s="6"/>
    </row>
    <row r="283" spans="2:21" s="1" customFormat="1">
      <c r="B283" s="9">
        <f t="shared" si="27"/>
        <v>0</v>
      </c>
      <c r="C283" s="22">
        <f>IF(SUM(G283:G$302)&gt;0,(($M$1+$E$8)*((1+F283)^SUM(H283:H$302)))+D283,0)</f>
        <v>0</v>
      </c>
      <c r="D283" s="23">
        <f t="shared" si="29"/>
        <v>0</v>
      </c>
      <c r="E283" s="9" t="str">
        <f>IF(T283&gt;0,(T283/((1+F284)^SUM(H283:H$302))),"0")</f>
        <v>0</v>
      </c>
      <c r="F283" s="9">
        <f>IF( SUM(H283:H$302)&gt;0, (B283/(SUM(G$9:G$302)+SUM(E283:E$302)))^(1/SUM(H283:H$302))-1,0)</f>
        <v>0</v>
      </c>
      <c r="G283" s="9">
        <f t="shared" si="30"/>
        <v>0</v>
      </c>
      <c r="H283" s="9">
        <f t="shared" si="31"/>
        <v>0</v>
      </c>
      <c r="I283" s="9"/>
      <c r="J283" s="9" t="str">
        <f t="shared" si="28"/>
        <v/>
      </c>
      <c r="K283" s="2"/>
      <c r="L283" s="2"/>
      <c r="M283" s="2"/>
      <c r="N283" s="2"/>
      <c r="O283" s="2"/>
      <c r="P283" s="2"/>
      <c r="Q283" s="2"/>
      <c r="R283" s="2"/>
      <c r="S283" s="2"/>
      <c r="T283" s="5"/>
      <c r="U283" s="6"/>
    </row>
    <row r="284" spans="2:21" s="1" customFormat="1">
      <c r="B284" s="9">
        <f t="shared" si="27"/>
        <v>0</v>
      </c>
      <c r="C284" s="22">
        <f>IF(SUM(G284:G$302)&gt;0,(($M$1+$E$8)*((1+F284)^SUM(H284:H$302)))+D284,0)</f>
        <v>0</v>
      </c>
      <c r="D284" s="23">
        <f t="shared" si="29"/>
        <v>0</v>
      </c>
      <c r="E284" s="9" t="str">
        <f>IF(T284&gt;0,(T284/((1+F285)^SUM(H284:H$302))),"0")</f>
        <v>0</v>
      </c>
      <c r="F284" s="9">
        <f>IF( SUM(H284:H$302)&gt;0, (B284/(SUM(G$9:G$302)+SUM(E284:E$302)))^(1/SUM(H284:H$302))-1,0)</f>
        <v>0</v>
      </c>
      <c r="G284" s="9">
        <f t="shared" si="30"/>
        <v>0</v>
      </c>
      <c r="H284" s="9">
        <f t="shared" si="31"/>
        <v>0</v>
      </c>
      <c r="I284" s="9"/>
      <c r="J284" s="9" t="str">
        <f t="shared" si="28"/>
        <v/>
      </c>
      <c r="K284" s="2"/>
      <c r="L284" s="2"/>
      <c r="M284" s="2"/>
      <c r="N284" s="2"/>
      <c r="O284" s="2"/>
      <c r="P284" s="2"/>
      <c r="Q284" s="2"/>
      <c r="R284" s="2"/>
      <c r="S284" s="2"/>
      <c r="T284" s="5"/>
      <c r="U284" s="6"/>
    </row>
    <row r="285" spans="2:21" s="1" customFormat="1">
      <c r="B285" s="9">
        <f t="shared" si="27"/>
        <v>0</v>
      </c>
      <c r="C285" s="22">
        <f>IF(SUM(G285:G$302)&gt;0,(($M$1+$E$8)*((1+F285)^SUM(H285:H$302)))+D285,0)</f>
        <v>0</v>
      </c>
      <c r="D285" s="23">
        <f t="shared" si="29"/>
        <v>0</v>
      </c>
      <c r="E285" s="9" t="str">
        <f>IF(T285&gt;0,(T285/((1+F286)^SUM(H285:H$302))),"0")</f>
        <v>0</v>
      </c>
      <c r="F285" s="9">
        <f>IF( SUM(H285:H$302)&gt;0, (B285/(SUM(G$9:G$302)+SUM(E285:E$302)))^(1/SUM(H285:H$302))-1,0)</f>
        <v>0</v>
      </c>
      <c r="G285" s="9">
        <f t="shared" si="30"/>
        <v>0</v>
      </c>
      <c r="H285" s="9">
        <f t="shared" si="31"/>
        <v>0</v>
      </c>
      <c r="I285" s="9"/>
      <c r="J285" s="9" t="str">
        <f t="shared" si="28"/>
        <v/>
      </c>
      <c r="K285" s="2"/>
      <c r="L285" s="2"/>
      <c r="M285" s="2"/>
      <c r="N285" s="2"/>
      <c r="O285" s="2"/>
      <c r="P285" s="2"/>
      <c r="Q285" s="2"/>
      <c r="R285" s="2"/>
      <c r="S285" s="2"/>
      <c r="T285" s="5"/>
      <c r="U285" s="6"/>
    </row>
    <row r="286" spans="2:21" s="1" customFormat="1">
      <c r="B286" s="9">
        <f t="shared" si="27"/>
        <v>0</v>
      </c>
      <c r="C286" s="22">
        <f>IF(SUM(G286:G$302)&gt;0,(($M$1+$E$8)*((1+F286)^SUM(H286:H$302)))+D286,0)</f>
        <v>0</v>
      </c>
      <c r="D286" s="23">
        <f t="shared" si="29"/>
        <v>0</v>
      </c>
      <c r="E286" s="9" t="str">
        <f>IF(T286&gt;0,(T286/((1+F287)^SUM(H286:H$302))),"0")</f>
        <v>0</v>
      </c>
      <c r="F286" s="9">
        <f>IF( SUM(H286:H$302)&gt;0, (B286/(SUM(G$9:G$302)+SUM(E286:E$302)))^(1/SUM(H286:H$302))-1,0)</f>
        <v>0</v>
      </c>
      <c r="G286" s="9">
        <f t="shared" si="30"/>
        <v>0</v>
      </c>
      <c r="H286" s="9">
        <f t="shared" si="31"/>
        <v>0</v>
      </c>
      <c r="I286" s="9"/>
      <c r="J286" s="9" t="str">
        <f t="shared" si="28"/>
        <v/>
      </c>
      <c r="K286" s="2"/>
      <c r="L286" s="2"/>
      <c r="M286" s="2"/>
      <c r="N286" s="2"/>
      <c r="O286" s="2"/>
      <c r="P286" s="2"/>
      <c r="Q286" s="2"/>
      <c r="R286" s="2"/>
      <c r="S286" s="2"/>
      <c r="T286" s="5"/>
      <c r="U286" s="6"/>
    </row>
    <row r="287" spans="2:21" s="1" customFormat="1">
      <c r="B287" s="9">
        <f t="shared" si="27"/>
        <v>0</v>
      </c>
      <c r="C287" s="22">
        <f>IF(SUM(G287:G$302)&gt;0,(($M$1+$E$8)*((1+F287)^SUM(H287:H$302)))+D287,0)</f>
        <v>0</v>
      </c>
      <c r="D287" s="23">
        <f t="shared" si="29"/>
        <v>0</v>
      </c>
      <c r="E287" s="9" t="str">
        <f>IF(T287&gt;0,(T287/((1+F288)^SUM(H287:H$302))),"0")</f>
        <v>0</v>
      </c>
      <c r="F287" s="9">
        <f>IF( SUM(H287:H$302)&gt;0, (B287/(SUM(G$9:G$302)+SUM(E287:E$302)))^(1/SUM(H287:H$302))-1,0)</f>
        <v>0</v>
      </c>
      <c r="G287" s="9">
        <f t="shared" si="30"/>
        <v>0</v>
      </c>
      <c r="H287" s="9">
        <f t="shared" si="31"/>
        <v>0</v>
      </c>
      <c r="I287" s="9"/>
      <c r="J287" s="9" t="str">
        <f t="shared" si="28"/>
        <v/>
      </c>
      <c r="K287" s="2"/>
      <c r="L287" s="2"/>
      <c r="M287" s="2"/>
      <c r="N287" s="2"/>
      <c r="O287" s="2"/>
      <c r="P287" s="2"/>
      <c r="Q287" s="2"/>
      <c r="R287" s="2"/>
      <c r="S287" s="2"/>
      <c r="T287" s="5"/>
      <c r="U287" s="6"/>
    </row>
    <row r="288" spans="2:21" s="1" customFormat="1">
      <c r="B288" s="9">
        <f t="shared" si="27"/>
        <v>0</v>
      </c>
      <c r="C288" s="22">
        <f>IF(SUM(G288:G$302)&gt;0,(($M$1+$E$8)*((1+F288)^SUM(H288:H$302)))+D288,0)</f>
        <v>0</v>
      </c>
      <c r="D288" s="23">
        <f t="shared" si="29"/>
        <v>0</v>
      </c>
      <c r="E288" s="9" t="str">
        <f>IF(T288&gt;0,(T288/((1+F289)^SUM(H288:H$302))),"0")</f>
        <v>0</v>
      </c>
      <c r="F288" s="9">
        <f>IF( SUM(H288:H$302)&gt;0, (B288/(SUM(G$9:G$302)+SUM(E288:E$302)))^(1/SUM(H288:H$302))-1,0)</f>
        <v>0</v>
      </c>
      <c r="G288" s="9">
        <f t="shared" si="30"/>
        <v>0</v>
      </c>
      <c r="H288" s="9">
        <f t="shared" si="31"/>
        <v>0</v>
      </c>
      <c r="I288" s="9"/>
      <c r="J288" s="9" t="str">
        <f t="shared" si="28"/>
        <v/>
      </c>
      <c r="K288" s="2"/>
      <c r="L288" s="2"/>
      <c r="M288" s="2"/>
      <c r="N288" s="2"/>
      <c r="O288" s="2"/>
      <c r="P288" s="2"/>
      <c r="Q288" s="2"/>
      <c r="R288" s="2"/>
      <c r="S288" s="2"/>
      <c r="T288" s="5"/>
      <c r="U288" s="6"/>
    </row>
    <row r="289" spans="2:21" s="1" customFormat="1">
      <c r="B289" s="9">
        <f t="shared" si="27"/>
        <v>0</v>
      </c>
      <c r="C289" s="22">
        <f>IF(SUM(G289:G$302)&gt;0,(($M$1+$E$8)*((1+F289)^SUM(H289:H$302)))+D289,0)</f>
        <v>0</v>
      </c>
      <c r="D289" s="23">
        <f t="shared" si="29"/>
        <v>0</v>
      </c>
      <c r="E289" s="9" t="str">
        <f>IF(T289&gt;0,(T289/((1+F290)^SUM(H289:H$302))),"0")</f>
        <v>0</v>
      </c>
      <c r="F289" s="9">
        <f>IF( SUM(H289:H$302)&gt;0, (B289/(SUM(G$9:G$302)+SUM(E289:E$302)))^(1/SUM(H289:H$302))-1,0)</f>
        <v>0</v>
      </c>
      <c r="G289" s="9">
        <f t="shared" si="30"/>
        <v>0</v>
      </c>
      <c r="H289" s="9">
        <f t="shared" si="31"/>
        <v>0</v>
      </c>
      <c r="I289" s="9"/>
      <c r="J289" s="9" t="str">
        <f t="shared" si="28"/>
        <v/>
      </c>
      <c r="K289" s="2"/>
      <c r="L289" s="2"/>
      <c r="M289" s="2"/>
      <c r="N289" s="2"/>
      <c r="O289" s="2"/>
      <c r="P289" s="2"/>
      <c r="Q289" s="2"/>
      <c r="R289" s="2"/>
      <c r="S289" s="2"/>
      <c r="T289" s="5"/>
      <c r="U289" s="6"/>
    </row>
    <row r="290" spans="2:21" s="1" customFormat="1">
      <c r="B290" s="9">
        <f t="shared" si="27"/>
        <v>0</v>
      </c>
      <c r="C290" s="22">
        <f>IF(SUM(G290:G$302)&gt;0,(($M$1+$E$8)*((1+F290)^SUM(H290:H$302)))+D290,0)</f>
        <v>0</v>
      </c>
      <c r="D290" s="23">
        <f t="shared" si="29"/>
        <v>0</v>
      </c>
      <c r="E290" s="9" t="str">
        <f>IF(T290&gt;0,(T290/((1+F291)^SUM(H290:H$302))),"0")</f>
        <v>0</v>
      </c>
      <c r="F290" s="9">
        <f>IF( SUM(H290:H$302)&gt;0, (B290/(SUM(G$9:G$302)+SUM(E290:E$302)))^(1/SUM(H290:H$302))-1,0)</f>
        <v>0</v>
      </c>
      <c r="G290" s="9">
        <f t="shared" si="30"/>
        <v>0</v>
      </c>
      <c r="H290" s="9">
        <f t="shared" si="31"/>
        <v>0</v>
      </c>
      <c r="I290" s="9"/>
      <c r="J290" s="9" t="str">
        <f t="shared" si="28"/>
        <v/>
      </c>
      <c r="K290" s="2"/>
      <c r="L290" s="2"/>
      <c r="M290" s="2"/>
      <c r="N290" s="2"/>
      <c r="O290" s="2"/>
      <c r="P290" s="2"/>
      <c r="Q290" s="2"/>
      <c r="R290" s="2"/>
      <c r="S290" s="2"/>
      <c r="T290" s="5"/>
      <c r="U290" s="6"/>
    </row>
    <row r="291" spans="2:21" s="1" customFormat="1">
      <c r="B291" s="9">
        <f t="shared" si="27"/>
        <v>0</v>
      </c>
      <c r="C291" s="22">
        <f>IF(SUM(G291:G$302)&gt;0,(($M$1+$E$8)*((1+F291)^SUM(H291:H$302)))+D291,0)</f>
        <v>0</v>
      </c>
      <c r="D291" s="23">
        <f t="shared" si="29"/>
        <v>0</v>
      </c>
      <c r="E291" s="9" t="str">
        <f>IF(T291&gt;0,(T291/((1+F292)^SUM(H291:H$302))),"0")</f>
        <v>0</v>
      </c>
      <c r="F291" s="9">
        <f>IF( SUM(H291:H$302)&gt;0, (B291/(SUM(G$9:G$302)+SUM(E291:E$302)))^(1/SUM(H291:H$302))-1,0)</f>
        <v>0</v>
      </c>
      <c r="G291" s="9">
        <f t="shared" si="30"/>
        <v>0</v>
      </c>
      <c r="H291" s="9">
        <f t="shared" si="31"/>
        <v>0</v>
      </c>
      <c r="I291" s="9"/>
      <c r="J291" s="9" t="str">
        <f t="shared" si="28"/>
        <v/>
      </c>
      <c r="K291" s="2"/>
      <c r="L291" s="2"/>
      <c r="M291" s="2"/>
      <c r="N291" s="2"/>
      <c r="O291" s="2"/>
      <c r="P291" s="2"/>
      <c r="Q291" s="2"/>
      <c r="R291" s="2"/>
      <c r="S291" s="2"/>
      <c r="T291" s="5"/>
      <c r="U291" s="6"/>
    </row>
    <row r="292" spans="2:21" s="1" customFormat="1">
      <c r="B292" s="9">
        <f t="shared" si="27"/>
        <v>0</v>
      </c>
      <c r="C292" s="22">
        <f>IF(SUM(G292:G$302)&gt;0,(($M$1+$E$8)*((1+F292)^SUM(H292:H$302)))+D292,0)</f>
        <v>0</v>
      </c>
      <c r="D292" s="23">
        <f t="shared" si="29"/>
        <v>0</v>
      </c>
      <c r="E292" s="9" t="str">
        <f>IF(T292&gt;0,(T292/((1+F293)^SUM(H292:H$302))),"0")</f>
        <v>0</v>
      </c>
      <c r="F292" s="9">
        <f>IF( SUM(H292:H$302)&gt;0, (B292/(SUM(G$9:G$302)+SUM(E292:E$302)))^(1/SUM(H292:H$302))-1,0)</f>
        <v>0</v>
      </c>
      <c r="G292" s="9">
        <f t="shared" si="30"/>
        <v>0</v>
      </c>
      <c r="H292" s="9">
        <f t="shared" si="31"/>
        <v>0</v>
      </c>
      <c r="I292" s="9"/>
      <c r="J292" s="9" t="str">
        <f t="shared" si="28"/>
        <v/>
      </c>
      <c r="K292" s="2"/>
      <c r="L292" s="2"/>
      <c r="M292" s="2"/>
      <c r="N292" s="2"/>
      <c r="O292" s="2"/>
      <c r="P292" s="2"/>
      <c r="Q292" s="2"/>
      <c r="R292" s="2"/>
      <c r="S292" s="2"/>
      <c r="T292" s="5"/>
      <c r="U292" s="6"/>
    </row>
    <row r="293" spans="2:21" s="1" customFormat="1">
      <c r="B293" s="9">
        <f t="shared" si="27"/>
        <v>0</v>
      </c>
      <c r="C293" s="22">
        <f>IF(SUM(G293:G$302)&gt;0,(($M$1+$E$8)*((1+F293)^SUM(H293:H$302)))+D293,0)</f>
        <v>0</v>
      </c>
      <c r="D293" s="23">
        <f t="shared" si="29"/>
        <v>0</v>
      </c>
      <c r="E293" s="9" t="str">
        <f>IF(T293&gt;0,(T293/((1+F294)^SUM(H293:H$302))),"0")</f>
        <v>0</v>
      </c>
      <c r="F293" s="9">
        <f>IF( SUM(H293:H$302)&gt;0, (B293/(SUM(G$9:G$302)+SUM(E293:E$302)))^(1/SUM(H293:H$302))-1,0)</f>
        <v>0</v>
      </c>
      <c r="G293" s="9">
        <f t="shared" si="30"/>
        <v>0</v>
      </c>
      <c r="H293" s="9">
        <f t="shared" si="31"/>
        <v>0</v>
      </c>
      <c r="I293" s="9"/>
      <c r="J293" s="9" t="str">
        <f t="shared" si="28"/>
        <v/>
      </c>
      <c r="K293" s="2"/>
      <c r="L293" s="2"/>
      <c r="M293" s="2"/>
      <c r="N293" s="2"/>
      <c r="O293" s="2"/>
      <c r="P293" s="2"/>
      <c r="Q293" s="2"/>
      <c r="R293" s="2"/>
      <c r="S293" s="2"/>
      <c r="T293" s="5"/>
      <c r="U293" s="6"/>
    </row>
    <row r="294" spans="2:21" s="1" customFormat="1">
      <c r="B294" s="9">
        <f t="shared" si="27"/>
        <v>0</v>
      </c>
      <c r="C294" s="22">
        <f>IF(SUM(G294:G$302)&gt;0,(($M$1+$E$8)*((1+F294)^SUM(H294:H$302)))+D294,0)</f>
        <v>0</v>
      </c>
      <c r="D294" s="23">
        <f t="shared" si="29"/>
        <v>0</v>
      </c>
      <c r="E294" s="9" t="str">
        <f>IF(T294&gt;0,(T294/((1+F295)^SUM(H294:H$302))),"0")</f>
        <v>0</v>
      </c>
      <c r="F294" s="9">
        <f>IF( SUM(H294:H$302)&gt;0, (B294/(SUM(G$9:G$302)+SUM(E294:E$302)))^(1/SUM(H294:H$302))-1,0)</f>
        <v>0</v>
      </c>
      <c r="G294" s="9">
        <f t="shared" si="30"/>
        <v>0</v>
      </c>
      <c r="H294" s="9">
        <f t="shared" si="31"/>
        <v>0</v>
      </c>
      <c r="I294" s="9"/>
      <c r="J294" s="9" t="str">
        <f t="shared" si="28"/>
        <v/>
      </c>
      <c r="K294" s="2"/>
      <c r="L294" s="2"/>
      <c r="M294" s="2"/>
      <c r="N294" s="2"/>
      <c r="O294" s="2"/>
      <c r="P294" s="2"/>
      <c r="Q294" s="2"/>
      <c r="R294" s="2"/>
      <c r="S294" s="2"/>
      <c r="T294" s="5"/>
      <c r="U294" s="6"/>
    </row>
    <row r="295" spans="2:21" s="1" customFormat="1">
      <c r="B295" s="9">
        <f t="shared" si="27"/>
        <v>0</v>
      </c>
      <c r="C295" s="22">
        <f>IF(SUM(G295:G$302)&gt;0,(($M$1+$E$8)*((1+F295)^SUM(H295:H$302)))+D295,0)</f>
        <v>0</v>
      </c>
      <c r="D295" s="23">
        <f t="shared" si="29"/>
        <v>0</v>
      </c>
      <c r="E295" s="9" t="str">
        <f>IF(T295&gt;0,(T295/((1+F296)^SUM(H295:H$302))),"0")</f>
        <v>0</v>
      </c>
      <c r="F295" s="9">
        <f>IF( SUM(H295:H$302)&gt;0, (B295/(SUM(G$9:G$302)+SUM(E295:E$302)))^(1/SUM(H295:H$302))-1,0)</f>
        <v>0</v>
      </c>
      <c r="G295" s="9">
        <f t="shared" si="30"/>
        <v>0</v>
      </c>
      <c r="H295" s="9">
        <f t="shared" si="31"/>
        <v>0</v>
      </c>
      <c r="I295" s="9"/>
      <c r="J295" s="9" t="str">
        <f t="shared" si="28"/>
        <v/>
      </c>
      <c r="K295" s="2"/>
      <c r="L295" s="2"/>
      <c r="M295" s="2"/>
      <c r="N295" s="2"/>
      <c r="O295" s="2"/>
      <c r="P295" s="2"/>
      <c r="Q295" s="2"/>
      <c r="R295" s="2"/>
      <c r="S295" s="2"/>
      <c r="T295" s="5"/>
      <c r="U295" s="6"/>
    </row>
    <row r="296" spans="2:21" s="1" customFormat="1">
      <c r="B296" s="9">
        <f t="shared" si="27"/>
        <v>0</v>
      </c>
      <c r="C296" s="22">
        <f>IF(SUM(G296:G$302)&gt;0,(($M$1+$E$8)*((1+F296)^SUM(H296:H$302)))+D296,0)</f>
        <v>0</v>
      </c>
      <c r="D296" s="23">
        <f t="shared" si="29"/>
        <v>0</v>
      </c>
      <c r="E296" s="9" t="str">
        <f>IF(T296&gt;0,(T296/((1+F297)^SUM(H296:H$302))),"0")</f>
        <v>0</v>
      </c>
      <c r="F296" s="9">
        <f>IF( SUM(H296:H$302)&gt;0, (B296/(SUM(G$9:G$302)+SUM(E296:E$302)))^(1/SUM(H296:H$302))-1,0)</f>
        <v>0</v>
      </c>
      <c r="G296" s="9">
        <f t="shared" si="30"/>
        <v>0</v>
      </c>
      <c r="H296" s="9">
        <f t="shared" si="31"/>
        <v>0</v>
      </c>
      <c r="I296" s="9"/>
      <c r="J296" s="9" t="str">
        <f t="shared" si="28"/>
        <v/>
      </c>
      <c r="K296" s="2"/>
      <c r="L296" s="2"/>
      <c r="M296" s="2"/>
      <c r="N296" s="2"/>
      <c r="O296" s="2"/>
      <c r="P296" s="2"/>
      <c r="Q296" s="2"/>
      <c r="R296" s="2"/>
      <c r="S296" s="2"/>
      <c r="T296" s="5"/>
      <c r="U296" s="6"/>
    </row>
    <row r="297" spans="2:21" s="1" customFormat="1">
      <c r="B297" s="9">
        <f t="shared" si="27"/>
        <v>0</v>
      </c>
      <c r="C297" s="22">
        <f>IF(SUM(G297:G$302)&gt;0,(($M$1+$E$8)*((1+F297)^SUM(H297:H$302)))+D297,0)</f>
        <v>0</v>
      </c>
      <c r="D297" s="23">
        <f t="shared" si="29"/>
        <v>0</v>
      </c>
      <c r="E297" s="9" t="str">
        <f>IF(T297&gt;0,(T297/((1+F298)^SUM(H297:H$302))),"0")</f>
        <v>0</v>
      </c>
      <c r="F297" s="9">
        <f>IF( SUM(H297:H$302)&gt;0, (B297/(SUM(G$9:G$302)+SUM(E297:E$302)))^(1/SUM(H297:H$302))-1,0)</f>
        <v>0</v>
      </c>
      <c r="G297" s="9">
        <f t="shared" si="30"/>
        <v>0</v>
      </c>
      <c r="H297" s="9">
        <f t="shared" si="31"/>
        <v>0</v>
      </c>
      <c r="I297" s="9"/>
      <c r="J297" s="9" t="str">
        <f t="shared" si="28"/>
        <v/>
      </c>
      <c r="K297" s="2"/>
      <c r="L297" s="2"/>
      <c r="M297" s="2"/>
      <c r="N297" s="2"/>
      <c r="O297" s="2"/>
      <c r="P297" s="2"/>
      <c r="Q297" s="2"/>
      <c r="R297" s="2"/>
      <c r="S297" s="2"/>
      <c r="T297" s="5"/>
      <c r="U297" s="6"/>
    </row>
    <row r="298" spans="2:21" s="1" customFormat="1">
      <c r="B298" s="9">
        <f t="shared" si="27"/>
        <v>0</v>
      </c>
      <c r="C298" s="22">
        <f>IF(SUM(G298:G$302)&gt;0,(($M$1+$E$8)*((1+F298)^SUM(H298:H$302)))+D298,0)</f>
        <v>0</v>
      </c>
      <c r="D298" s="23">
        <f t="shared" si="29"/>
        <v>0</v>
      </c>
      <c r="E298" s="9" t="str">
        <f>IF(T298&gt;0,(T298/((1+F299)^SUM(H298:H$302))),"0")</f>
        <v>0</v>
      </c>
      <c r="F298" s="9">
        <f>IF( SUM(H298:H$302)&gt;0, (B298/(SUM(G$9:G$302)+SUM(E298:E$302)))^(1/SUM(H298:H$302))-1,0)</f>
        <v>0</v>
      </c>
      <c r="G298" s="9">
        <f t="shared" si="30"/>
        <v>0</v>
      </c>
      <c r="H298" s="9">
        <f t="shared" si="31"/>
        <v>0</v>
      </c>
      <c r="I298" s="9"/>
      <c r="J298" s="9" t="str">
        <f t="shared" si="28"/>
        <v/>
      </c>
      <c r="K298" s="2"/>
      <c r="L298" s="2"/>
      <c r="M298" s="2"/>
      <c r="N298" s="2"/>
      <c r="O298" s="2"/>
      <c r="P298" s="2"/>
      <c r="Q298" s="2"/>
      <c r="R298" s="2"/>
      <c r="S298" s="2"/>
      <c r="T298" s="5"/>
      <c r="U298" s="6"/>
    </row>
    <row r="299" spans="2:21" s="1" customFormat="1">
      <c r="B299" s="9">
        <f t="shared" si="27"/>
        <v>0</v>
      </c>
      <c r="C299" s="22">
        <f>IF(SUM(G299:G$302)&gt;0,(($M$1+$E$8)*((1+F299)^SUM(H299:H$302)))+D299,0)</f>
        <v>0</v>
      </c>
      <c r="D299" s="23">
        <f t="shared" si="29"/>
        <v>0</v>
      </c>
      <c r="E299" s="9" t="str">
        <f>IF(T299&gt;0,(T299/((1+F300)^SUM(H299:H$302))),"0")</f>
        <v>0</v>
      </c>
      <c r="F299" s="9">
        <f>IF( SUM(H299:H$302)&gt;0, (B299/(SUM(G$9:G$302)+SUM(E299:E$302)))^(1/SUM(H299:H$302))-1,0)</f>
        <v>0</v>
      </c>
      <c r="G299" s="9">
        <f t="shared" si="30"/>
        <v>0</v>
      </c>
      <c r="H299" s="9">
        <f t="shared" si="31"/>
        <v>0</v>
      </c>
      <c r="I299" s="9"/>
      <c r="J299" s="9" t="str">
        <f t="shared" si="28"/>
        <v/>
      </c>
      <c r="K299" s="2"/>
      <c r="L299" s="2"/>
      <c r="M299" s="2"/>
      <c r="N299" s="2"/>
      <c r="O299" s="2"/>
      <c r="P299" s="2"/>
      <c r="Q299" s="2"/>
      <c r="R299" s="2"/>
      <c r="S299" s="2"/>
      <c r="T299" s="5"/>
      <c r="U299" s="6"/>
    </row>
    <row r="300" spans="2:21" s="1" customFormat="1">
      <c r="B300" s="9">
        <f t="shared" si="27"/>
        <v>0</v>
      </c>
      <c r="C300" s="22">
        <f>IF(SUM(G300:G$302)&gt;0,(($M$1+$E$8)*((1+F300)^SUM(H300:H$302)))+D300,0)</f>
        <v>0</v>
      </c>
      <c r="D300" s="23">
        <f t="shared" si="29"/>
        <v>0</v>
      </c>
      <c r="E300" s="9" t="str">
        <f>IF(T300&gt;0,(T300/((1+F301)^SUM(H300:H$302))),"0")</f>
        <v>0</v>
      </c>
      <c r="F300" s="9">
        <f>IF( SUM(H300:H$302)&gt;0, (B300/(SUM(G$9:G$302)+SUM(E300:E$302)))^(1/SUM(H300:H$302))-1,0)</f>
        <v>0</v>
      </c>
      <c r="G300" s="9">
        <f t="shared" si="30"/>
        <v>0</v>
      </c>
      <c r="H300" s="9">
        <f t="shared" si="31"/>
        <v>0</v>
      </c>
      <c r="I300" s="9"/>
      <c r="J300" s="9" t="str">
        <f t="shared" si="28"/>
        <v/>
      </c>
      <c r="K300" s="2"/>
      <c r="L300" s="2"/>
      <c r="M300" s="2"/>
      <c r="N300" s="2"/>
      <c r="O300" s="2"/>
      <c r="P300" s="2"/>
      <c r="Q300" s="2"/>
      <c r="R300" s="2"/>
      <c r="S300" s="2"/>
      <c r="T300" s="5"/>
      <c r="U300" s="6"/>
    </row>
    <row r="301" spans="2:21" s="1" customFormat="1">
      <c r="B301" s="9">
        <f t="shared" si="27"/>
        <v>0</v>
      </c>
      <c r="C301" s="22">
        <f>IF(SUM(G301:G$302)&gt;0,(($M$1+$E$8)*((1+F301)^SUM(H301:H$302)))+D301,0)</f>
        <v>0</v>
      </c>
      <c r="D301" s="23">
        <f t="shared" si="29"/>
        <v>0</v>
      </c>
      <c r="E301" s="9" t="str">
        <f>IF(T301&gt;0,(T301/((1+F302)^SUM(H301:H$302))),"0")</f>
        <v>0</v>
      </c>
      <c r="F301" s="9">
        <f>IF( SUM(H301:H$302)&gt;0, (B301/(SUM(G$9:G$302)+SUM(E301:E$302)))^(1/SUM(H301:H$302))-1,0)</f>
        <v>0</v>
      </c>
      <c r="G301" s="9">
        <f t="shared" si="30"/>
        <v>0</v>
      </c>
      <c r="H301" s="9">
        <f t="shared" si="31"/>
        <v>0</v>
      </c>
      <c r="I301" s="9"/>
      <c r="J301" s="9" t="str">
        <f t="shared" si="28"/>
        <v/>
      </c>
      <c r="K301" s="2"/>
      <c r="L301" s="2"/>
      <c r="M301" s="2"/>
      <c r="N301" s="2"/>
      <c r="O301" s="2"/>
      <c r="P301" s="2"/>
      <c r="Q301" s="2"/>
      <c r="R301" s="2"/>
      <c r="S301" s="2"/>
      <c r="T301" s="5"/>
      <c r="U301" s="6"/>
    </row>
    <row r="302" spans="2:21" s="1" customFormat="1">
      <c r="B302" s="9">
        <f t="shared" si="27"/>
        <v>0</v>
      </c>
      <c r="C302" s="22">
        <f>IF(SUM(G302:G$302)&gt;0,(($M$1+$E$8)*((1+F302)^SUM(H302:H$302)))+D302,0)</f>
        <v>0</v>
      </c>
      <c r="D302" s="23">
        <f t="shared" si="29"/>
        <v>0</v>
      </c>
      <c r="E302" s="9" t="str">
        <f>IF(T302&gt;0,(T302/((1+F303)^SUM(H302:H$302))),"0")</f>
        <v>0</v>
      </c>
      <c r="F302" s="9">
        <f>IF( SUM(H302:H$302)&gt;0, (B302/(SUM(G$9:G$302)+SUM(E302:E$302)))^(1/SUM(H302:H$302))-1,0)</f>
        <v>0</v>
      </c>
      <c r="G302" s="9">
        <f t="shared" si="30"/>
        <v>0</v>
      </c>
      <c r="H302" s="9">
        <f t="shared" si="31"/>
        <v>0</v>
      </c>
      <c r="I302" s="9"/>
      <c r="J302" s="9" t="str">
        <f t="shared" si="28"/>
        <v/>
      </c>
      <c r="K302" s="2"/>
      <c r="L302" s="2"/>
      <c r="M302" s="2"/>
      <c r="N302" s="2"/>
      <c r="O302" s="2"/>
      <c r="P302" s="2"/>
      <c r="Q302" s="2"/>
      <c r="R302" s="2"/>
      <c r="S302" s="2"/>
      <c r="T302" s="5"/>
      <c r="U302" s="6"/>
    </row>
  </sheetData>
  <sheetProtection password="CA83" sheet="1" objects="1" scenario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02"/>
  <sheetViews>
    <sheetView topLeftCell="A29" workbookViewId="0">
      <selection activeCell="M30" sqref="M30"/>
    </sheetView>
  </sheetViews>
  <sheetFormatPr defaultColWidth="8.85546875" defaultRowHeight="15"/>
  <cols>
    <col min="1" max="1" width="11.5703125" style="9" bestFit="1" customWidth="1"/>
    <col min="2" max="2" width="10.5703125" style="9" hidden="1" customWidth="1"/>
    <col min="3" max="3" width="17.85546875" style="9" bestFit="1" customWidth="1"/>
    <col min="4" max="4" width="0" style="11" hidden="1" customWidth="1"/>
    <col min="5" max="5" width="10.5703125" style="9" hidden="1" customWidth="1"/>
    <col min="6" max="10" width="0" style="9" hidden="1" customWidth="1"/>
    <col min="11" max="11" width="10" style="1" bestFit="1" customWidth="1"/>
    <col min="12" max="12" width="13.28515625" style="1" bestFit="1" customWidth="1"/>
    <col min="13" max="13" width="14" style="1" bestFit="1" customWidth="1"/>
    <col min="14" max="14" width="12.7109375" style="1" bestFit="1" customWidth="1"/>
    <col min="15" max="15" width="11.28515625" style="1" bestFit="1" customWidth="1"/>
    <col min="16" max="16" width="11.5703125" style="1" bestFit="1" customWidth="1"/>
    <col min="17" max="17" width="10.5703125" style="1" bestFit="1" customWidth="1"/>
    <col min="18" max="18" width="9.28515625" style="1" bestFit="1" customWidth="1"/>
    <col min="19" max="19" width="9" style="1" bestFit="1" customWidth="1"/>
    <col min="20" max="20" width="10.5703125" style="1" bestFit="1" customWidth="1"/>
    <col min="21" max="21" width="13.85546875" style="1" bestFit="1" customWidth="1"/>
    <col min="22" max="16384" width="8.85546875" style="1"/>
  </cols>
  <sheetData>
    <row r="1" spans="1:21" s="9" customFormat="1">
      <c r="C1" s="10" t="s">
        <v>42</v>
      </c>
      <c r="D1" s="11"/>
      <c r="E1" s="12">
        <f>MIN(Q9:Q302)</f>
        <v>40326</v>
      </c>
      <c r="F1" s="13" t="s">
        <v>18</v>
      </c>
      <c r="G1" s="13"/>
      <c r="H1" s="13"/>
      <c r="K1" s="27" t="s">
        <v>7</v>
      </c>
      <c r="L1" s="27"/>
      <c r="M1" s="28">
        <f>SUM(G9:G302)</f>
        <v>3605.34</v>
      </c>
    </row>
    <row r="2" spans="1:21" s="9" customFormat="1">
      <c r="D2" s="11"/>
      <c r="E2" s="14" t="s">
        <v>10</v>
      </c>
      <c r="K2" s="27" t="s">
        <v>22</v>
      </c>
      <c r="L2" s="27"/>
      <c r="M2" s="28">
        <f>SUM($T$9:$T$302)</f>
        <v>0</v>
      </c>
    </row>
    <row r="3" spans="1:21" s="9" customFormat="1">
      <c r="D3" s="11"/>
      <c r="E3" s="14" t="s">
        <v>24</v>
      </c>
      <c r="K3" s="27" t="s">
        <v>23</v>
      </c>
      <c r="L3" s="27"/>
      <c r="M3" s="29">
        <f>SUM($U$9:$U$302)</f>
        <v>0</v>
      </c>
      <c r="O3" s="20"/>
      <c r="P3" s="24"/>
    </row>
    <row r="4" spans="1:21" s="9" customFormat="1">
      <c r="D4" s="11"/>
      <c r="E4" s="15">
        <f>((YEAR($Q$9)-YEAR($E$1))*12+MONTH($Q$9)-MONTH($E$1))/12</f>
        <v>4.833333333333333</v>
      </c>
      <c r="K4" s="27" t="s">
        <v>27</v>
      </c>
      <c r="L4" s="27"/>
      <c r="M4" s="30">
        <f>E4</f>
        <v>4.833333333333333</v>
      </c>
    </row>
    <row r="5" spans="1:21" s="9" customFormat="1">
      <c r="C5" s="10" t="s">
        <v>30</v>
      </c>
      <c r="D5" s="16"/>
      <c r="E5" s="14" t="s">
        <v>19</v>
      </c>
      <c r="J5" s="17"/>
      <c r="K5" s="27" t="s">
        <v>25</v>
      </c>
      <c r="L5" s="27"/>
      <c r="M5" s="31">
        <f>(C9/(M1+E8))^(1/E4)-1</f>
        <v>4.963516080961794E-3</v>
      </c>
      <c r="N5" s="32" t="s">
        <v>26</v>
      </c>
    </row>
    <row r="6" spans="1:21" s="9" customFormat="1">
      <c r="B6" s="18">
        <v>37986</v>
      </c>
      <c r="C6" s="10" t="s">
        <v>31</v>
      </c>
      <c r="D6" s="19" t="s">
        <v>39</v>
      </c>
      <c r="E6" s="14" t="s">
        <v>20</v>
      </c>
      <c r="F6" s="9" t="s">
        <v>13</v>
      </c>
      <c r="G6" s="9" t="s">
        <v>38</v>
      </c>
      <c r="H6" s="9" t="s">
        <v>10</v>
      </c>
      <c r="J6" s="17"/>
    </row>
    <row r="7" spans="1:21" s="9" customFormat="1">
      <c r="A7" s="20"/>
      <c r="B7" s="9" t="s">
        <v>36</v>
      </c>
      <c r="C7" s="10" t="s">
        <v>32</v>
      </c>
      <c r="D7" s="19" t="s">
        <v>40</v>
      </c>
      <c r="E7" s="14" t="s">
        <v>21</v>
      </c>
      <c r="F7" s="9" t="s">
        <v>14</v>
      </c>
      <c r="G7" s="9" t="s">
        <v>8</v>
      </c>
      <c r="H7" s="9" t="s">
        <v>12</v>
      </c>
      <c r="J7" s="21"/>
      <c r="R7" s="9" t="s">
        <v>16</v>
      </c>
      <c r="T7" s="9" t="s">
        <v>28</v>
      </c>
      <c r="U7" s="9" t="s">
        <v>29</v>
      </c>
    </row>
    <row r="8" spans="1:21" s="9" customFormat="1">
      <c r="B8" s="9" t="s">
        <v>35</v>
      </c>
      <c r="C8" s="10" t="s">
        <v>37</v>
      </c>
      <c r="D8" s="19" t="s">
        <v>41</v>
      </c>
      <c r="E8" s="14">
        <f>SUM(E9:E302)</f>
        <v>0</v>
      </c>
      <c r="F8" s="9" t="s">
        <v>15</v>
      </c>
      <c r="G8" s="9" t="s">
        <v>9</v>
      </c>
      <c r="H8" s="9" t="s">
        <v>11</v>
      </c>
      <c r="J8" s="21"/>
      <c r="K8" s="9" t="s">
        <v>0</v>
      </c>
      <c r="L8" s="9" t="s">
        <v>1</v>
      </c>
      <c r="M8" s="9" t="s">
        <v>2</v>
      </c>
      <c r="Q8" s="9" t="s">
        <v>3</v>
      </c>
      <c r="R8" s="9" t="s">
        <v>17</v>
      </c>
      <c r="S8" s="9" t="s">
        <v>4</v>
      </c>
      <c r="T8" s="33" t="s">
        <v>33</v>
      </c>
      <c r="U8" s="33" t="s">
        <v>34</v>
      </c>
    </row>
    <row r="9" spans="1:21">
      <c r="B9" s="9">
        <f>IF(Q9&lt;=$B$6,R9+S9,R9)</f>
        <v>3692.66</v>
      </c>
      <c r="C9" s="22">
        <f>IF(SUM(G9:G$302)&gt;0,(($M$1+$E$8)*((1+F9)^SUM(H9:H$302)))+D9,0)</f>
        <v>3692.6599999999912</v>
      </c>
      <c r="D9" s="23">
        <f t="shared" ref="D9:D72" si="0">IF(H9&gt;0,(D10*((1+J9)^1)+(U9*-1)),0)</f>
        <v>0</v>
      </c>
      <c r="E9" s="9" t="str">
        <f>IF(T9&gt;0,(T9/((1+F10)^SUM(H9:H$302))),"0")</f>
        <v>0</v>
      </c>
      <c r="F9" s="9">
        <f>IF( SUM(H9:H$302)&gt;0, (B9/(SUM(G$9:G$302)+SUM(E9:E$302)))^(1/SUM(H9:H$302))-1,0)</f>
        <v>5.8385295674945326E-4</v>
      </c>
      <c r="G9" s="9">
        <f t="shared" ref="G9:G72" si="1">IF(H9=0,R9,0)</f>
        <v>0</v>
      </c>
      <c r="H9" s="9">
        <f>IF(R10&gt;0,1,0)</f>
        <v>1</v>
      </c>
      <c r="J9" s="9">
        <f>IF(R10&gt;0,(B9/B10)^(1/1)-1,"")</f>
        <v>3.6754404436021515E-2</v>
      </c>
      <c r="K9" s="2">
        <v>646251861</v>
      </c>
      <c r="L9" s="2" t="s">
        <v>47</v>
      </c>
      <c r="M9" s="2" t="s">
        <v>5</v>
      </c>
      <c r="N9" s="2" t="s">
        <v>45</v>
      </c>
      <c r="O9" s="2" t="s">
        <v>46</v>
      </c>
      <c r="P9" s="2" t="s">
        <v>6</v>
      </c>
      <c r="Q9" s="3">
        <v>42094</v>
      </c>
      <c r="R9" s="4">
        <v>3692.66</v>
      </c>
      <c r="S9" s="4">
        <v>927.89</v>
      </c>
      <c r="T9" s="5"/>
      <c r="U9" s="6"/>
    </row>
    <row r="10" spans="1:21">
      <c r="A10" s="24"/>
      <c r="B10" s="9">
        <f t="shared" ref="B10:B73" si="2">IF(Q10&lt;=$B$6,R10+S10,R10)</f>
        <v>3561.75</v>
      </c>
      <c r="C10" s="22">
        <f>IF(SUM(G10:G$302)&gt;0,(($M$1+$E$8)*((1+F10)^SUM(H10:H$302)))+D10,0)</f>
        <v>3561.7500000000023</v>
      </c>
      <c r="D10" s="23">
        <f t="shared" si="0"/>
        <v>0</v>
      </c>
      <c r="E10" s="9" t="str">
        <f>IF(T10&gt;0,(T10/((1+F11)^SUM(H10:H$302))),"0")</f>
        <v>0</v>
      </c>
      <c r="F10" s="9">
        <f>IF( SUM(H10:H$302)&gt;0, (B10/(SUM(G$9:G$302)+SUM(E10:E$302)))^(1/SUM(H10:H$302))-1,0)</f>
        <v>-3.040558313538444E-4</v>
      </c>
      <c r="G10" s="9">
        <f t="shared" si="1"/>
        <v>0</v>
      </c>
      <c r="H10" s="9">
        <f t="shared" ref="H10:H73" si="3">IF(R11&gt;0,1,0)</f>
        <v>1</v>
      </c>
      <c r="J10" s="9">
        <f t="shared" ref="J10:J73" si="4">IF(R11&gt;0,(B10/B11)^(1/1)-1,"")</f>
        <v>-3.0618493570116367E-2</v>
      </c>
      <c r="K10" s="2">
        <v>646251861</v>
      </c>
      <c r="L10" s="2" t="s">
        <v>47</v>
      </c>
      <c r="M10" s="2" t="s">
        <v>5</v>
      </c>
      <c r="N10" s="2" t="s">
        <v>45</v>
      </c>
      <c r="O10" s="2" t="s">
        <v>46</v>
      </c>
      <c r="P10" s="2" t="s">
        <v>6</v>
      </c>
      <c r="Q10" s="3">
        <v>42034</v>
      </c>
      <c r="R10" s="4">
        <v>3561.75</v>
      </c>
      <c r="S10" s="4">
        <v>927.87</v>
      </c>
      <c r="T10" s="5"/>
      <c r="U10" s="6"/>
    </row>
    <row r="11" spans="1:21">
      <c r="A11" s="20"/>
      <c r="B11" s="9">
        <f t="shared" si="2"/>
        <v>3674.25</v>
      </c>
      <c r="C11" s="22">
        <f>IF(SUM(G11:G$302)&gt;0,(($M$1+$E$8)*((1+F11)^SUM(H11:H$302)))+D11,0)</f>
        <v>3674.2499999999873</v>
      </c>
      <c r="D11" s="23">
        <f t="shared" si="0"/>
        <v>0</v>
      </c>
      <c r="E11" s="9" t="str">
        <f>IF(T11&gt;0,(T11/((1+F12)^SUM(H11:H$302))),"0")</f>
        <v>0</v>
      </c>
      <c r="F11" s="9">
        <f>IF( SUM(H11:H$302)&gt;0, (B11/(SUM(G$9:G$302)+SUM(E11:E$302)))^(1/SUM(H11:H$302))-1,0)</f>
        <v>4.8557812314853344E-4</v>
      </c>
      <c r="G11" s="9">
        <f t="shared" si="1"/>
        <v>0</v>
      </c>
      <c r="H11" s="9">
        <f t="shared" si="3"/>
        <v>1</v>
      </c>
      <c r="J11" s="9">
        <f t="shared" si="4"/>
        <v>9.8060501790537824E-3</v>
      </c>
      <c r="K11" s="2">
        <v>646251861</v>
      </c>
      <c r="L11" s="2" t="s">
        <v>47</v>
      </c>
      <c r="M11" s="2" t="s">
        <v>5</v>
      </c>
      <c r="N11" s="2" t="s">
        <v>45</v>
      </c>
      <c r="O11" s="2" t="s">
        <v>46</v>
      </c>
      <c r="P11" s="2" t="s">
        <v>6</v>
      </c>
      <c r="Q11" s="3">
        <v>42004</v>
      </c>
      <c r="R11" s="4">
        <v>3674.25</v>
      </c>
      <c r="S11" s="4">
        <v>941.63</v>
      </c>
      <c r="T11" s="7"/>
      <c r="U11" s="6"/>
    </row>
    <row r="12" spans="1:21">
      <c r="A12" s="25"/>
      <c r="B12" s="9">
        <f t="shared" si="2"/>
        <v>3638.57</v>
      </c>
      <c r="C12" s="22">
        <f>IF(SUM(G12:G$302)&gt;0,(($M$1+$E$8)*((1+F12)^SUM(H12:H$302)))+D12,0)</f>
        <v>3638.5699999999865</v>
      </c>
      <c r="D12" s="23">
        <f t="shared" si="0"/>
        <v>0</v>
      </c>
      <c r="E12" s="9" t="str">
        <f>IF(T12&gt;0,(T12/((1+F13)^SUM(H12:H$302))),"0")</f>
        <v>0</v>
      </c>
      <c r="F12" s="9">
        <f>IF( SUM(H12:H$302)&gt;0, (B12/(SUM(G$9:G$302)+SUM(E12:E$302)))^(1/SUM(H12:H$302))-1,0)</f>
        <v>2.4146776901767808E-4</v>
      </c>
      <c r="G12" s="9">
        <f t="shared" si="1"/>
        <v>0</v>
      </c>
      <c r="H12" s="9">
        <f t="shared" si="3"/>
        <v>1</v>
      </c>
      <c r="J12" s="9">
        <f t="shared" si="4"/>
        <v>2.1542236596815201E-2</v>
      </c>
      <c r="K12" s="2">
        <v>646251861</v>
      </c>
      <c r="L12" s="2" t="s">
        <v>47</v>
      </c>
      <c r="M12" s="2" t="s">
        <v>5</v>
      </c>
      <c r="N12" s="2" t="s">
        <v>45</v>
      </c>
      <c r="O12" s="2" t="s">
        <v>46</v>
      </c>
      <c r="P12" s="2" t="s">
        <v>6</v>
      </c>
      <c r="Q12" s="3">
        <v>41943</v>
      </c>
      <c r="R12" s="4">
        <v>3638.57</v>
      </c>
      <c r="S12" s="4">
        <v>976.61</v>
      </c>
      <c r="T12" s="5"/>
      <c r="U12" s="6"/>
    </row>
    <row r="13" spans="1:21">
      <c r="B13" s="9">
        <f t="shared" si="2"/>
        <v>3561.84</v>
      </c>
      <c r="C13" s="22">
        <f>IF(SUM(G13:G$302)&gt;0,(($M$1+$E$8)*((1+F13)^SUM(H13:H$302)))+D13,0)</f>
        <v>3561.84</v>
      </c>
      <c r="D13" s="23">
        <f t="shared" si="0"/>
        <v>0</v>
      </c>
      <c r="E13" s="9" t="str">
        <f>IF(T13&gt;0,(T13/((1+F14)^SUM(H13:H$302))),"0")</f>
        <v>0</v>
      </c>
      <c r="F13" s="9">
        <f>IF( SUM(H13:H$302)&gt;0, (B13/(SUM(G$9:G$302)+SUM(E13:E$302)))^(1/SUM(H13:H$302))-1,0)</f>
        <v>-3.2802225568018262E-4</v>
      </c>
      <c r="G13" s="9">
        <f t="shared" si="1"/>
        <v>0</v>
      </c>
      <c r="H13" s="9">
        <f t="shared" si="3"/>
        <v>1</v>
      </c>
      <c r="J13" s="9">
        <f t="shared" si="4"/>
        <v>1.3677577992930567E-2</v>
      </c>
      <c r="K13" s="2">
        <v>646251861</v>
      </c>
      <c r="L13" s="2" t="s">
        <v>47</v>
      </c>
      <c r="M13" s="2" t="s">
        <v>5</v>
      </c>
      <c r="N13" s="2" t="s">
        <v>45</v>
      </c>
      <c r="O13" s="2" t="s">
        <v>46</v>
      </c>
      <c r="P13" s="2" t="s">
        <v>6</v>
      </c>
      <c r="Q13" s="3">
        <v>41912</v>
      </c>
      <c r="R13" s="4">
        <v>3561.84</v>
      </c>
      <c r="S13" s="4">
        <v>989.95</v>
      </c>
      <c r="T13" s="5"/>
      <c r="U13" s="6"/>
    </row>
    <row r="14" spans="1:21">
      <c r="B14" s="9">
        <f t="shared" si="2"/>
        <v>3513.78</v>
      </c>
      <c r="C14" s="22">
        <f>IF(SUM(G14:G$302)&gt;0,(($M$1+$E$8)*((1+F14)^SUM(H14:H$302)))+D14,0)</f>
        <v>3513.7799999999907</v>
      </c>
      <c r="D14" s="23">
        <f t="shared" si="0"/>
        <v>0</v>
      </c>
      <c r="E14" s="9" t="str">
        <f>IF(T14&gt;0,(T14/((1+F15)^SUM(H14:H$302))),"0")</f>
        <v>0</v>
      </c>
      <c r="F14" s="9">
        <f>IF( SUM(H14:H$302)&gt;0, (B14/(SUM(G$9:G$302)+SUM(E14:E$302)))^(1/SUM(H14:H$302))-1,0)</f>
        <v>-7.1429195679328927E-4</v>
      </c>
      <c r="G14" s="9">
        <f t="shared" si="1"/>
        <v>0</v>
      </c>
      <c r="H14" s="9">
        <f t="shared" si="3"/>
        <v>1</v>
      </c>
      <c r="J14" s="9">
        <f>IF(R15&gt;0,(B14/B15)^(1/1)-1,"")</f>
        <v>-9.9490291877636361E-3</v>
      </c>
      <c r="K14" s="2">
        <v>646251861</v>
      </c>
      <c r="L14" s="2" t="s">
        <v>47</v>
      </c>
      <c r="M14" s="2" t="s">
        <v>5</v>
      </c>
      <c r="N14" s="2" t="s">
        <v>45</v>
      </c>
      <c r="O14" s="2" t="s">
        <v>46</v>
      </c>
      <c r="P14" s="2" t="s">
        <v>6</v>
      </c>
      <c r="Q14" s="3">
        <v>41851</v>
      </c>
      <c r="R14" s="4">
        <v>3513.78</v>
      </c>
      <c r="S14" s="4">
        <v>989.93</v>
      </c>
      <c r="T14" s="5"/>
      <c r="U14" s="6"/>
    </row>
    <row r="15" spans="1:21">
      <c r="B15" s="9">
        <f t="shared" si="2"/>
        <v>3549.09</v>
      </c>
      <c r="C15" s="22">
        <f>IF(SUM(G15:G$302)&gt;0,(($M$1+$E$8)*((1+F15)^SUM(H15:H$302)))+D15,0)</f>
        <v>3549.0899999999933</v>
      </c>
      <c r="D15" s="23">
        <f t="shared" si="0"/>
        <v>0</v>
      </c>
      <c r="E15" s="9" t="str">
        <f>IF(T15&gt;0,(T15/((1+F16)^SUM(H15:H$302))),"0")</f>
        <v>0</v>
      </c>
      <c r="F15" s="9">
        <f>IF( SUM(H15:H$302)&gt;0, (B15/(SUM(G$9:G$302)+SUM(E15:E$302)))^(1/SUM(H15:H$302))-1,0)</f>
        <v>-4.4918043522790274E-4</v>
      </c>
      <c r="G15" s="9">
        <f t="shared" si="1"/>
        <v>0</v>
      </c>
      <c r="H15" s="9">
        <f t="shared" si="3"/>
        <v>1</v>
      </c>
      <c r="J15" s="9">
        <f t="shared" si="4"/>
        <v>1.3142832674383653E-2</v>
      </c>
      <c r="K15" s="2">
        <v>646251861</v>
      </c>
      <c r="L15" s="2" t="s">
        <v>47</v>
      </c>
      <c r="M15" s="2" t="s">
        <v>5</v>
      </c>
      <c r="N15" s="2" t="s">
        <v>45</v>
      </c>
      <c r="O15" s="2" t="s">
        <v>46</v>
      </c>
      <c r="P15" s="2" t="s">
        <v>6</v>
      </c>
      <c r="Q15" s="3">
        <v>41820</v>
      </c>
      <c r="R15" s="4">
        <v>3549.09</v>
      </c>
      <c r="S15" s="4">
        <v>1003.22</v>
      </c>
      <c r="T15" s="5"/>
      <c r="U15" s="6"/>
    </row>
    <row r="16" spans="1:21">
      <c r="B16" s="9">
        <f t="shared" si="2"/>
        <v>3503.05</v>
      </c>
      <c r="C16" s="22">
        <f>IF(SUM(G16:G$302)&gt;0,(($M$1+$E$8)*((1+F16)^SUM(H16:H$302)))+D16,0)</f>
        <v>3503.0499999999975</v>
      </c>
      <c r="D16" s="23">
        <f t="shared" si="0"/>
        <v>0</v>
      </c>
      <c r="E16" s="9" t="str">
        <f>IF(T16&gt;0,(T16/((1+F17)^SUM(H16:H$302))),"0")</f>
        <v>0</v>
      </c>
      <c r="F16" s="9">
        <f>IF( SUM(H16:H$302)&gt;0, (B16/(SUM(G$9:G$302)+SUM(E16:E$302)))^(1/SUM(H16:H$302))-1,0)</f>
        <v>-8.4617303321654624E-4</v>
      </c>
      <c r="G16" s="9">
        <f t="shared" si="1"/>
        <v>0</v>
      </c>
      <c r="H16" s="9">
        <f t="shared" si="3"/>
        <v>1</v>
      </c>
      <c r="J16" s="9">
        <f t="shared" si="4"/>
        <v>7.9994245018344401E-3</v>
      </c>
      <c r="K16" s="2">
        <v>646251861</v>
      </c>
      <c r="L16" s="2" t="s">
        <v>47</v>
      </c>
      <c r="M16" s="2" t="s">
        <v>5</v>
      </c>
      <c r="N16" s="2" t="s">
        <v>45</v>
      </c>
      <c r="O16" s="2" t="s">
        <v>46</v>
      </c>
      <c r="P16" s="2" t="s">
        <v>6</v>
      </c>
      <c r="Q16" s="3">
        <v>41789</v>
      </c>
      <c r="R16" s="4">
        <v>3503.05</v>
      </c>
      <c r="S16" s="4">
        <v>1003.21</v>
      </c>
      <c r="T16" s="5"/>
      <c r="U16" s="6"/>
    </row>
    <row r="17" spans="2:21" s="1" customFormat="1">
      <c r="B17" s="9">
        <f t="shared" si="2"/>
        <v>3475.25</v>
      </c>
      <c r="C17" s="22">
        <f>IF(SUM(G17:G$302)&gt;0,(($M$1+$E$8)*((1+F17)^SUM(H17:H$302)))+D17,0)</f>
        <v>3475.250000000005</v>
      </c>
      <c r="D17" s="23">
        <f t="shared" si="0"/>
        <v>0</v>
      </c>
      <c r="E17" s="9" t="str">
        <f>IF(T17&gt;0,(T17/((1+F18)^SUM(H17:H$302))),"0")</f>
        <v>0</v>
      </c>
      <c r="F17" s="9">
        <f>IF( SUM(H17:H$302)&gt;0, (B17/(SUM(G$9:G$302)+SUM(E17:E$302)))^(1/SUM(H17:H$302))-1,0)</f>
        <v>-1.1130062354984815E-3</v>
      </c>
      <c r="G17" s="9">
        <f t="shared" si="1"/>
        <v>0</v>
      </c>
      <c r="H17" s="9">
        <f t="shared" si="3"/>
        <v>1</v>
      </c>
      <c r="I17" s="9"/>
      <c r="J17" s="9">
        <f t="shared" si="4"/>
        <v>-1.4202965971883419E-2</v>
      </c>
      <c r="K17" s="2">
        <v>646251861</v>
      </c>
      <c r="L17" s="2" t="s">
        <v>47</v>
      </c>
      <c r="M17" s="2" t="s">
        <v>5</v>
      </c>
      <c r="N17" s="2" t="s">
        <v>45</v>
      </c>
      <c r="O17" s="2" t="s">
        <v>46</v>
      </c>
      <c r="P17" s="2" t="s">
        <v>6</v>
      </c>
      <c r="Q17" s="3">
        <v>41759</v>
      </c>
      <c r="R17" s="4">
        <v>3475.25</v>
      </c>
      <c r="S17" s="4">
        <v>318.27</v>
      </c>
      <c r="T17" s="5"/>
      <c r="U17" s="6"/>
    </row>
    <row r="18" spans="2:21" s="1" customFormat="1">
      <c r="B18" s="9">
        <f t="shared" si="2"/>
        <v>3525.32</v>
      </c>
      <c r="C18" s="22">
        <f>IF(SUM(G18:G$302)&gt;0,(($M$1+$E$8)*((1+F18)^SUM(H18:H$302)))+D18,0)</f>
        <v>3525.3199999999943</v>
      </c>
      <c r="D18" s="23">
        <f t="shared" si="0"/>
        <v>0</v>
      </c>
      <c r="E18" s="9" t="str">
        <f>IF(T18&gt;0,(T18/((1+F19)^SUM(H18:H$302))),"0")</f>
        <v>0</v>
      </c>
      <c r="F18" s="9">
        <f>IF( SUM(H18:H$302)&gt;0, (B18/(SUM(G$9:G$302)+SUM(E18:E$302)))^(1/SUM(H18:H$302))-1,0)</f>
        <v>-7.0115618308619343E-4</v>
      </c>
      <c r="G18" s="9">
        <f t="shared" si="1"/>
        <v>0</v>
      </c>
      <c r="H18" s="9">
        <f t="shared" si="3"/>
        <v>1</v>
      </c>
      <c r="I18" s="9"/>
      <c r="J18" s="9">
        <f t="shared" si="4"/>
        <v>4.1832039411662247E-2</v>
      </c>
      <c r="K18" s="2">
        <v>646251861</v>
      </c>
      <c r="L18" s="2" t="s">
        <v>47</v>
      </c>
      <c r="M18" s="2" t="s">
        <v>5</v>
      </c>
      <c r="N18" s="2" t="s">
        <v>45</v>
      </c>
      <c r="O18" s="2" t="s">
        <v>46</v>
      </c>
      <c r="P18" s="2" t="s">
        <v>6</v>
      </c>
      <c r="Q18" s="3">
        <v>41729</v>
      </c>
      <c r="R18" s="4">
        <v>3525.32</v>
      </c>
      <c r="S18" s="4">
        <v>331.48</v>
      </c>
      <c r="T18" s="5"/>
      <c r="U18" s="6"/>
    </row>
    <row r="19" spans="2:21" s="1" customFormat="1">
      <c r="B19" s="9">
        <f t="shared" si="2"/>
        <v>3383.77</v>
      </c>
      <c r="C19" s="22">
        <f>IF(SUM(G19:G$302)&gt;0,(($M$1+$E$8)*((1+F19)^SUM(H19:H$302)))+D19,0)</f>
        <v>3383.7699999999991</v>
      </c>
      <c r="D19" s="23">
        <f t="shared" si="0"/>
        <v>0</v>
      </c>
      <c r="E19" s="9" t="str">
        <f>IF(T19&gt;0,(T19/((1+F20)^SUM(H19:H$302))),"0")</f>
        <v>0</v>
      </c>
      <c r="F19" s="9">
        <f>IF( SUM(H19:H$302)&gt;0, (B19/(SUM(G$9:G$302)+SUM(E19:E$302)))^(1/SUM(H19:H$302))-1,0)</f>
        <v>-2.0438957240578315E-3</v>
      </c>
      <c r="G19" s="9">
        <f t="shared" si="1"/>
        <v>0</v>
      </c>
      <c r="H19" s="9">
        <f t="shared" si="3"/>
        <v>1</v>
      </c>
      <c r="I19" s="9"/>
      <c r="J19" s="9">
        <f t="shared" si="4"/>
        <v>-3.4166126725789003E-2</v>
      </c>
      <c r="K19" s="2">
        <v>646251861</v>
      </c>
      <c r="L19" s="2" t="s">
        <v>47</v>
      </c>
      <c r="M19" s="2" t="s">
        <v>5</v>
      </c>
      <c r="N19" s="2" t="s">
        <v>45</v>
      </c>
      <c r="O19" s="2" t="s">
        <v>46</v>
      </c>
      <c r="P19" s="2" t="s">
        <v>6</v>
      </c>
      <c r="Q19" s="3">
        <v>41670</v>
      </c>
      <c r="R19" s="4">
        <v>3383.77</v>
      </c>
      <c r="S19" s="4">
        <v>331.48</v>
      </c>
      <c r="T19" s="5"/>
      <c r="U19" s="6"/>
    </row>
    <row r="20" spans="2:21" s="1" customFormat="1">
      <c r="B20" s="9">
        <f t="shared" si="2"/>
        <v>3503.47</v>
      </c>
      <c r="C20" s="22">
        <f>IF(SUM(G20:G$302)&gt;0,(($M$1+$E$8)*((1+F20)^SUM(H20:H$302)))+D20,0)</f>
        <v>3503.4700000000039</v>
      </c>
      <c r="D20" s="23">
        <f t="shared" si="0"/>
        <v>0</v>
      </c>
      <c r="E20" s="9" t="str">
        <f>IF(T20&gt;0,(T20/((1+F21)^SUM(H20:H$302))),"0")</f>
        <v>0</v>
      </c>
      <c r="F20" s="9">
        <f>IF( SUM(H20:H$302)&gt;0, (B20/(SUM(G$9:G$302)+SUM(E20:E$302)))^(1/SUM(H20:H$302))-1,0)</f>
        <v>-9.5494953910324476E-4</v>
      </c>
      <c r="G20" s="9">
        <f t="shared" si="1"/>
        <v>0</v>
      </c>
      <c r="H20" s="9">
        <f t="shared" si="3"/>
        <v>1</v>
      </c>
      <c r="I20" s="9"/>
      <c r="J20" s="9">
        <f t="shared" si="4"/>
        <v>4.5718293884129624E-2</v>
      </c>
      <c r="K20" s="2">
        <v>646251861</v>
      </c>
      <c r="L20" s="2" t="s">
        <v>47</v>
      </c>
      <c r="M20" s="2" t="s">
        <v>5</v>
      </c>
      <c r="N20" s="2" t="s">
        <v>45</v>
      </c>
      <c r="O20" s="2" t="s">
        <v>46</v>
      </c>
      <c r="P20" s="2" t="s">
        <v>6</v>
      </c>
      <c r="Q20" s="3">
        <v>41639</v>
      </c>
      <c r="R20" s="4">
        <v>3503.47</v>
      </c>
      <c r="S20" s="4">
        <v>344.61</v>
      </c>
      <c r="T20" s="5"/>
      <c r="U20" s="6"/>
    </row>
    <row r="21" spans="2:21" s="1" customFormat="1">
      <c r="B21" s="9">
        <f t="shared" si="2"/>
        <v>3350.3</v>
      </c>
      <c r="C21" s="22">
        <f>IF(SUM(G21:G$302)&gt;0,(($M$1+$E$8)*((1+F21)^SUM(H21:H$302)))+D21,0)</f>
        <v>3350.3000000000029</v>
      </c>
      <c r="D21" s="23">
        <f t="shared" si="0"/>
        <v>0</v>
      </c>
      <c r="E21" s="9" t="str">
        <f>IF(T21&gt;0,(T21/((1+F22)^SUM(H21:H$302))),"0")</f>
        <v>0</v>
      </c>
      <c r="F21" s="9">
        <f>IF( SUM(H21:H$302)&gt;0, (B21/(SUM(G$9:G$302)+SUM(E21:E$302)))^(1/SUM(H21:H$302))-1,0)</f>
        <v>-2.5266710512980017E-3</v>
      </c>
      <c r="G21" s="9">
        <f t="shared" si="1"/>
        <v>0</v>
      </c>
      <c r="H21" s="9">
        <f t="shared" si="3"/>
        <v>1</v>
      </c>
      <c r="I21" s="9"/>
      <c r="J21" s="9">
        <f t="shared" si="4"/>
        <v>4.2252557178766192E-2</v>
      </c>
      <c r="K21" s="2">
        <v>646251861</v>
      </c>
      <c r="L21" s="2" t="s">
        <v>47</v>
      </c>
      <c r="M21" s="2" t="s">
        <v>5</v>
      </c>
      <c r="N21" s="2" t="s">
        <v>45</v>
      </c>
      <c r="O21" s="2" t="s">
        <v>46</v>
      </c>
      <c r="P21" s="2" t="s">
        <v>6</v>
      </c>
      <c r="Q21" s="3">
        <v>41578</v>
      </c>
      <c r="R21" s="4">
        <v>3350.3</v>
      </c>
      <c r="S21" s="4">
        <v>379.61</v>
      </c>
      <c r="T21" s="5"/>
      <c r="U21" s="6"/>
    </row>
    <row r="22" spans="2:21" s="1" customFormat="1">
      <c r="B22" s="9">
        <f t="shared" si="2"/>
        <v>3214.48</v>
      </c>
      <c r="C22" s="22">
        <f>IF(SUM(G22:G$302)&gt;0,(($M$1+$E$8)*((1+F22)^SUM(H22:H$302)))+D22,0)</f>
        <v>3214.4800000000037</v>
      </c>
      <c r="D22" s="23">
        <f t="shared" si="0"/>
        <v>0</v>
      </c>
      <c r="E22" s="9" t="str">
        <f>IF(T22&gt;0,(T22/((1+F23)^SUM(H22:H$302))),"0")</f>
        <v>0</v>
      </c>
      <c r="F22" s="9">
        <f>IF( SUM(H22:H$302)&gt;0, (B22/(SUM(G$9:G$302)+SUM(E22:E$302)))^(1/SUM(H22:H$302))-1,0)</f>
        <v>-4.0898450306237066E-3</v>
      </c>
      <c r="G22" s="9">
        <f t="shared" si="1"/>
        <v>0</v>
      </c>
      <c r="H22" s="9">
        <f t="shared" si="3"/>
        <v>1</v>
      </c>
      <c r="I22" s="9"/>
      <c r="J22" s="9">
        <f t="shared" si="4"/>
        <v>1.8510421221396234E-2</v>
      </c>
      <c r="K22" s="2">
        <v>646251861</v>
      </c>
      <c r="L22" s="2" t="s">
        <v>47</v>
      </c>
      <c r="M22" s="2" t="s">
        <v>5</v>
      </c>
      <c r="N22" s="2" t="s">
        <v>45</v>
      </c>
      <c r="O22" s="2" t="s">
        <v>46</v>
      </c>
      <c r="P22" s="2" t="s">
        <v>6</v>
      </c>
      <c r="Q22" s="3">
        <v>41547</v>
      </c>
      <c r="R22" s="4">
        <v>3214.48</v>
      </c>
      <c r="S22" s="4">
        <v>391.66</v>
      </c>
      <c r="T22" s="5"/>
      <c r="U22" s="6"/>
    </row>
    <row r="23" spans="2:21" s="1" customFormat="1">
      <c r="B23" s="9">
        <f t="shared" si="2"/>
        <v>3156.06</v>
      </c>
      <c r="C23" s="22">
        <f>IF(SUM(G23:G$302)&gt;0,(($M$1+$E$8)*((1+F23)^SUM(H23:H$302)))+D23,0)</f>
        <v>3156.0599999999972</v>
      </c>
      <c r="D23" s="23">
        <f t="shared" si="0"/>
        <v>0</v>
      </c>
      <c r="E23" s="9" t="str">
        <f>IF(T23&gt;0,(T23/((1+F24)^SUM(H23:H$302))),"0")</f>
        <v>0</v>
      </c>
      <c r="F23" s="9">
        <f>IF( SUM(H23:H$302)&gt;0, (B23/(SUM(G$9:G$302)+SUM(E23:E$302)))^(1/SUM(H23:H$302))-1,0)</f>
        <v>-4.9171917808901178E-3</v>
      </c>
      <c r="G23" s="9">
        <f t="shared" si="1"/>
        <v>0</v>
      </c>
      <c r="H23" s="9">
        <f t="shared" si="3"/>
        <v>1</v>
      </c>
      <c r="I23" s="9"/>
      <c r="J23" s="9">
        <f t="shared" si="4"/>
        <v>4.3115272622710643E-2</v>
      </c>
      <c r="K23" s="2">
        <v>646251861</v>
      </c>
      <c r="L23" s="2" t="s">
        <v>47</v>
      </c>
      <c r="M23" s="2" t="s">
        <v>5</v>
      </c>
      <c r="N23" s="2" t="s">
        <v>45</v>
      </c>
      <c r="O23" s="2" t="s">
        <v>46</v>
      </c>
      <c r="P23" s="2" t="s">
        <v>6</v>
      </c>
      <c r="Q23" s="3">
        <v>41486</v>
      </c>
      <c r="R23" s="4">
        <v>3156.06</v>
      </c>
      <c r="S23" s="4">
        <v>391.66</v>
      </c>
      <c r="T23" s="5"/>
      <c r="U23" s="6"/>
    </row>
    <row r="24" spans="2:21" s="1" customFormat="1">
      <c r="B24" s="9">
        <f t="shared" si="2"/>
        <v>3025.61</v>
      </c>
      <c r="C24" s="22">
        <f>IF(SUM(G24:G$302)&gt;0,(($M$1+$E$8)*((1+F24)^SUM(H24:H$302)))+D24,0)</f>
        <v>3025.6099999999992</v>
      </c>
      <c r="D24" s="23">
        <f t="shared" si="0"/>
        <v>0</v>
      </c>
      <c r="E24" s="9" t="str">
        <f>IF(T24&gt;0,(T24/((1+F25)^SUM(H24:H$302))),"0")</f>
        <v>0</v>
      </c>
      <c r="F24" s="9">
        <f>IF( SUM(H24:H$302)&gt;0, (B24/(SUM(G$9:G$302)+SUM(E24:E$302)))^(1/SUM(H24:H$302))-1,0)</f>
        <v>-6.7197575305750767E-3</v>
      </c>
      <c r="G24" s="9">
        <f t="shared" si="1"/>
        <v>0</v>
      </c>
      <c r="H24" s="9">
        <f t="shared" si="3"/>
        <v>1</v>
      </c>
      <c r="I24" s="9"/>
      <c r="J24" s="9">
        <f t="shared" si="4"/>
        <v>-5.7899008619131109E-3</v>
      </c>
      <c r="K24" s="2">
        <v>646251861</v>
      </c>
      <c r="L24" s="2" t="s">
        <v>47</v>
      </c>
      <c r="M24" s="2" t="s">
        <v>5</v>
      </c>
      <c r="N24" s="2" t="s">
        <v>45</v>
      </c>
      <c r="O24" s="2" t="s">
        <v>46</v>
      </c>
      <c r="P24" s="2" t="s">
        <v>6</v>
      </c>
      <c r="Q24" s="3">
        <v>41453</v>
      </c>
      <c r="R24" s="4">
        <v>3025.61</v>
      </c>
      <c r="S24" s="4">
        <v>403.07</v>
      </c>
      <c r="T24" s="5"/>
      <c r="U24" s="6"/>
    </row>
    <row r="25" spans="2:21" s="1" customFormat="1">
      <c r="B25" s="9">
        <f t="shared" si="2"/>
        <v>3043.23</v>
      </c>
      <c r="C25" s="22">
        <f>IF(SUM(G25:G$302)&gt;0,(($M$1+$E$8)*((1+F25)^SUM(H25:H$302)))+D25,0)</f>
        <v>3043.2300000000005</v>
      </c>
      <c r="D25" s="23">
        <f t="shared" si="0"/>
        <v>0</v>
      </c>
      <c r="E25" s="9" t="str">
        <f>IF(T25&gt;0,(T25/((1+F26)^SUM(H25:H$302))),"0")</f>
        <v>0</v>
      </c>
      <c r="F25" s="9">
        <f>IF( SUM(H25:H$302)&gt;0, (B25/(SUM(G$9:G$302)+SUM(E25:E$302)))^(1/SUM(H25:H$302))-1,0)</f>
        <v>-6.756933702795842E-3</v>
      </c>
      <c r="G25" s="9">
        <f t="shared" si="1"/>
        <v>0</v>
      </c>
      <c r="H25" s="9">
        <f t="shared" si="3"/>
        <v>1</v>
      </c>
      <c r="I25" s="9"/>
      <c r="J25" s="9">
        <f t="shared" si="4"/>
        <v>1.6571909594404133E-2</v>
      </c>
      <c r="K25" s="2">
        <v>646251861</v>
      </c>
      <c r="L25" s="2" t="s">
        <v>47</v>
      </c>
      <c r="M25" s="2" t="s">
        <v>5</v>
      </c>
      <c r="N25" s="2" t="s">
        <v>45</v>
      </c>
      <c r="O25" s="2" t="s">
        <v>46</v>
      </c>
      <c r="P25" s="2" t="s">
        <v>6</v>
      </c>
      <c r="Q25" s="3">
        <v>41394</v>
      </c>
      <c r="R25" s="4">
        <v>3043.23</v>
      </c>
      <c r="S25" s="4">
        <v>403.07</v>
      </c>
      <c r="T25" s="5"/>
      <c r="U25" s="6"/>
    </row>
    <row r="26" spans="2:21" s="1" customFormat="1">
      <c r="B26" s="9">
        <f t="shared" si="2"/>
        <v>2993.62</v>
      </c>
      <c r="C26" s="22">
        <f>IF(SUM(G26:G$302)&gt;0,(($M$1+$E$8)*((1+F26)^SUM(H26:H$302)))+D26,0)</f>
        <v>2993.6199999999994</v>
      </c>
      <c r="D26" s="23">
        <f t="shared" si="0"/>
        <v>0</v>
      </c>
      <c r="E26" s="9" t="str">
        <f>IF(T26&gt;0,(T26/((1+F27)^SUM(H26:H$302))),"0")</f>
        <v>0</v>
      </c>
      <c r="F26" s="9">
        <f>IF( SUM(H26:H$302)&gt;0, (B26/(SUM(G$9:G$302)+SUM(E26:E$302)))^(1/SUM(H26:H$302))-1,0)</f>
        <v>-7.7172645807268569E-3</v>
      </c>
      <c r="G26" s="9">
        <f t="shared" si="1"/>
        <v>0</v>
      </c>
      <c r="H26" s="9">
        <f t="shared" si="3"/>
        <v>1</v>
      </c>
      <c r="I26" s="9"/>
      <c r="J26" s="9">
        <f t="shared" si="4"/>
        <v>2.4714008940857513E-2</v>
      </c>
      <c r="K26" s="2">
        <v>646251861</v>
      </c>
      <c r="L26" s="2" t="s">
        <v>47</v>
      </c>
      <c r="M26" s="2" t="s">
        <v>5</v>
      </c>
      <c r="N26" s="2" t="s">
        <v>45</v>
      </c>
      <c r="O26" s="2" t="s">
        <v>46</v>
      </c>
      <c r="P26" s="2" t="s">
        <v>6</v>
      </c>
      <c r="Q26" s="3">
        <v>41361</v>
      </c>
      <c r="R26" s="4">
        <v>2993.62</v>
      </c>
      <c r="S26" s="4">
        <v>414.29</v>
      </c>
      <c r="T26" s="5"/>
      <c r="U26" s="6"/>
    </row>
    <row r="27" spans="2:21" s="1" customFormat="1">
      <c r="B27" s="9">
        <f t="shared" si="2"/>
        <v>2921.42</v>
      </c>
      <c r="C27" s="22">
        <f>IF(SUM(G27:G$302)&gt;0,(($M$1+$E$8)*((1+F27)^SUM(H27:H$302)))+D27,0)</f>
        <v>2921.4200000000028</v>
      </c>
      <c r="D27" s="23">
        <f t="shared" si="0"/>
        <v>0</v>
      </c>
      <c r="E27" s="9" t="str">
        <f>IF(T27&gt;0,(T27/((1+F28)^SUM(H27:H$302))),"0")</f>
        <v>0</v>
      </c>
      <c r="F27" s="9">
        <f>IF( SUM(H27:H$302)&gt;0, (B27/(SUM(G$9:G$302)+SUM(E27:E$302)))^(1/SUM(H27:H$302))-1,0)</f>
        <v>-9.1037976472094773E-3</v>
      </c>
      <c r="G27" s="9">
        <f t="shared" si="1"/>
        <v>0</v>
      </c>
      <c r="H27" s="9">
        <f t="shared" si="3"/>
        <v>1</v>
      </c>
      <c r="I27" s="9"/>
      <c r="J27" s="9">
        <f t="shared" si="4"/>
        <v>3.1254412470701265E-2</v>
      </c>
      <c r="K27" s="2">
        <v>646251861</v>
      </c>
      <c r="L27" s="2" t="s">
        <v>47</v>
      </c>
      <c r="M27" s="2" t="s">
        <v>5</v>
      </c>
      <c r="N27" s="2" t="s">
        <v>45</v>
      </c>
      <c r="O27" s="2" t="s">
        <v>46</v>
      </c>
      <c r="P27" s="2" t="s">
        <v>6</v>
      </c>
      <c r="Q27" s="3">
        <v>41305</v>
      </c>
      <c r="R27" s="4">
        <v>2921.42</v>
      </c>
      <c r="S27" s="4">
        <v>414.29</v>
      </c>
      <c r="T27" s="5"/>
      <c r="U27" s="6"/>
    </row>
    <row r="28" spans="2:21" s="1" customFormat="1">
      <c r="B28" s="9">
        <f t="shared" si="2"/>
        <v>2832.88</v>
      </c>
      <c r="C28" s="22">
        <f>IF(SUM(G28:G$302)&gt;0,(($M$1+$E$8)*((1+F28)^SUM(H28:H$302)))+D28,0)</f>
        <v>2832.8799999999978</v>
      </c>
      <c r="D28" s="23">
        <f t="shared" si="0"/>
        <v>0</v>
      </c>
      <c r="E28" s="9" t="str">
        <f>IF(T28&gt;0,(T28/((1+F29)^SUM(H28:H$302))),"0")</f>
        <v>0</v>
      </c>
      <c r="F28" s="9">
        <f>IF( SUM(H28:H$302)&gt;0, (B28/(SUM(G$9:G$302)+SUM(E28:E$302)))^(1/SUM(H28:H$302))-1,0)</f>
        <v>-1.0900257728714724E-2</v>
      </c>
      <c r="G28" s="9">
        <f t="shared" si="1"/>
        <v>0</v>
      </c>
      <c r="H28" s="9">
        <f t="shared" si="3"/>
        <v>1</v>
      </c>
      <c r="I28" s="9"/>
      <c r="J28" s="9">
        <f t="shared" si="4"/>
        <v>4.3999758905430841E-3</v>
      </c>
      <c r="K28" s="2">
        <v>646251861</v>
      </c>
      <c r="L28" s="2" t="s">
        <v>47</v>
      </c>
      <c r="M28" s="2" t="s">
        <v>5</v>
      </c>
      <c r="N28" s="2" t="s">
        <v>45</v>
      </c>
      <c r="O28" s="2" t="s">
        <v>46</v>
      </c>
      <c r="P28" s="2" t="s">
        <v>6</v>
      </c>
      <c r="Q28" s="3">
        <v>41274</v>
      </c>
      <c r="R28" s="4">
        <v>2832.88</v>
      </c>
      <c r="S28" s="4">
        <v>424.91</v>
      </c>
      <c r="T28" s="5"/>
      <c r="U28" s="6"/>
    </row>
    <row r="29" spans="2:21" s="1" customFormat="1">
      <c r="B29" s="9">
        <f t="shared" si="2"/>
        <v>2820.47</v>
      </c>
      <c r="C29" s="22">
        <f>IF(SUM(G29:G$302)&gt;0,(($M$1+$E$8)*((1+F29)^SUM(H29:H$302)))+D29,0)</f>
        <v>2820.4700000000003</v>
      </c>
      <c r="D29" s="23">
        <f t="shared" si="0"/>
        <v>0</v>
      </c>
      <c r="E29" s="9" t="str">
        <f>IF(T29&gt;0,(T29/((1+F30)^SUM(H29:H$302))),"0")</f>
        <v>0</v>
      </c>
      <c r="F29" s="9">
        <f>IF( SUM(H29:H$302)&gt;0, (B29/(SUM(G$9:G$302)+SUM(E29:E$302)))^(1/SUM(H29:H$302))-1,0)</f>
        <v>-1.1622998378665317E-2</v>
      </c>
      <c r="G29" s="9">
        <f t="shared" si="1"/>
        <v>0</v>
      </c>
      <c r="H29" s="9">
        <f t="shared" si="3"/>
        <v>1</v>
      </c>
      <c r="I29" s="9"/>
      <c r="J29" s="9">
        <f t="shared" si="4"/>
        <v>-1.9325116044575208E-2</v>
      </c>
      <c r="K29" s="2">
        <v>646251861</v>
      </c>
      <c r="L29" s="2" t="s">
        <v>47</v>
      </c>
      <c r="M29" s="2" t="s">
        <v>5</v>
      </c>
      <c r="N29" s="2" t="s">
        <v>45</v>
      </c>
      <c r="O29" s="2" t="s">
        <v>46</v>
      </c>
      <c r="P29" s="2" t="s">
        <v>6</v>
      </c>
      <c r="Q29" s="3">
        <v>41213</v>
      </c>
      <c r="R29" s="4">
        <v>2820.47</v>
      </c>
      <c r="S29" s="4">
        <v>459.91</v>
      </c>
      <c r="T29" s="5"/>
      <c r="U29" s="6"/>
    </row>
    <row r="30" spans="2:21" s="1" customFormat="1">
      <c r="B30" s="9">
        <f t="shared" si="2"/>
        <v>2876.05</v>
      </c>
      <c r="C30" s="22">
        <f>IF(SUM(G30:G$302)&gt;0,(($M$1+$E$8)*((1+F30)^SUM(H30:H$302)))+D30,0)</f>
        <v>2876.05</v>
      </c>
      <c r="D30" s="23">
        <f t="shared" si="0"/>
        <v>0</v>
      </c>
      <c r="E30" s="9" t="str">
        <f>IF(T30&gt;0,(T30/((1+F31)^SUM(H30:H$302))),"0")</f>
        <v>0</v>
      </c>
      <c r="F30" s="9">
        <f>IF( SUM(H30:H$302)&gt;0, (B30/(SUM(G$9:G$302)+SUM(E30:E$302)))^(1/SUM(H30:H$302))-1,0)</f>
        <v>-1.1236308524409822E-2</v>
      </c>
      <c r="G30" s="9">
        <f t="shared" si="1"/>
        <v>0</v>
      </c>
      <c r="H30" s="9">
        <f t="shared" si="3"/>
        <v>1</v>
      </c>
      <c r="I30" s="9"/>
      <c r="J30" s="9">
        <f t="shared" si="4"/>
        <v>4.7748981777645083E-2</v>
      </c>
      <c r="K30" s="2">
        <v>646251861</v>
      </c>
      <c r="L30" s="2" t="s">
        <v>47</v>
      </c>
      <c r="M30" s="2" t="s">
        <v>5</v>
      </c>
      <c r="N30" s="2" t="s">
        <v>45</v>
      </c>
      <c r="O30" s="2" t="s">
        <v>46</v>
      </c>
      <c r="P30" s="2" t="s">
        <v>6</v>
      </c>
      <c r="Q30" s="3">
        <v>41180</v>
      </c>
      <c r="R30" s="4">
        <v>2876.05</v>
      </c>
      <c r="S30" s="4">
        <v>470.68</v>
      </c>
      <c r="T30" s="5"/>
      <c r="U30" s="6"/>
    </row>
    <row r="31" spans="2:21" s="1" customFormat="1">
      <c r="B31" s="9">
        <f t="shared" si="2"/>
        <v>2744.98</v>
      </c>
      <c r="C31" s="22">
        <f>IF(SUM(G31:G$302)&gt;0,(($M$1+$E$8)*((1+F31)^SUM(H31:H$302)))+D31,0)</f>
        <v>2744.9799999999973</v>
      </c>
      <c r="D31" s="23">
        <f t="shared" si="0"/>
        <v>0</v>
      </c>
      <c r="E31" s="9" t="str">
        <f>IF(T31&gt;0,(T31/((1+F32)^SUM(H31:H$302))),"0")</f>
        <v>0</v>
      </c>
      <c r="F31" s="9">
        <f>IF( SUM(H31:H$302)&gt;0, (B31/(SUM(G$9:G$302)+SUM(E31:E$302)))^(1/SUM(H31:H$302))-1,0)</f>
        <v>-1.4247129518755175E-2</v>
      </c>
      <c r="G31" s="9">
        <f t="shared" si="1"/>
        <v>0</v>
      </c>
      <c r="H31" s="9">
        <f t="shared" si="3"/>
        <v>1</v>
      </c>
      <c r="I31" s="9"/>
      <c r="J31" s="9">
        <f t="shared" si="4"/>
        <v>-2.764668911824919E-3</v>
      </c>
      <c r="K31" s="2">
        <v>646251861</v>
      </c>
      <c r="L31" s="2" t="s">
        <v>47</v>
      </c>
      <c r="M31" s="2" t="s">
        <v>5</v>
      </c>
      <c r="N31" s="2" t="s">
        <v>45</v>
      </c>
      <c r="O31" s="2" t="s">
        <v>46</v>
      </c>
      <c r="P31" s="2" t="s">
        <v>6</v>
      </c>
      <c r="Q31" s="3">
        <v>41121</v>
      </c>
      <c r="R31" s="4">
        <v>2744.98</v>
      </c>
      <c r="S31" s="4">
        <v>470.66</v>
      </c>
      <c r="T31" s="5"/>
      <c r="U31" s="6"/>
    </row>
    <row r="32" spans="2:21" s="1" customFormat="1">
      <c r="B32" s="9">
        <f t="shared" si="2"/>
        <v>2752.59</v>
      </c>
      <c r="C32" s="22">
        <f>IF(SUM(G32:G$302)&gt;0,(($M$1+$E$8)*((1+F32)^SUM(H32:H$302)))+D32,0)</f>
        <v>2752.5900000000033</v>
      </c>
      <c r="D32" s="23">
        <f t="shared" si="0"/>
        <v>0</v>
      </c>
      <c r="E32" s="9" t="str">
        <f>IF(T32&gt;0,(T32/((1+F33)^SUM(H32:H$302))),"0")</f>
        <v>0</v>
      </c>
      <c r="F32" s="9">
        <f>IF( SUM(H32:H$302)&gt;0, (B32/(SUM(G$9:G$302)+SUM(E32:E$302)))^(1/SUM(H32:H$302))-1,0)</f>
        <v>-1.4881153266673053E-2</v>
      </c>
      <c r="G32" s="9">
        <f t="shared" si="1"/>
        <v>0</v>
      </c>
      <c r="H32" s="9">
        <f t="shared" si="3"/>
        <v>1</v>
      </c>
      <c r="I32" s="9"/>
      <c r="J32" s="9">
        <f t="shared" si="4"/>
        <v>-5.999767781769505E-2</v>
      </c>
      <c r="K32" s="2">
        <v>646251861</v>
      </c>
      <c r="L32" s="2" t="s">
        <v>47</v>
      </c>
      <c r="M32" s="2" t="s">
        <v>5</v>
      </c>
      <c r="N32" s="2" t="s">
        <v>45</v>
      </c>
      <c r="O32" s="2" t="s">
        <v>46</v>
      </c>
      <c r="P32" s="2" t="s">
        <v>6</v>
      </c>
      <c r="Q32" s="3">
        <v>41089</v>
      </c>
      <c r="R32" s="4">
        <v>2752.59</v>
      </c>
      <c r="S32" s="4">
        <v>187.04</v>
      </c>
      <c r="T32" s="5"/>
      <c r="U32" s="6"/>
    </row>
    <row r="33" spans="2:21" s="1" customFormat="1">
      <c r="B33" s="9">
        <f t="shared" si="2"/>
        <v>2928.28</v>
      </c>
      <c r="C33" s="22">
        <f>IF(SUM(G33:G$302)&gt;0,(($M$1+$E$8)*((1+F33)^SUM(H33:H$302)))+D33,0)</f>
        <v>2928.2800000000007</v>
      </c>
      <c r="D33" s="23">
        <f t="shared" si="0"/>
        <v>0</v>
      </c>
      <c r="E33" s="9" t="str">
        <f>IF(T33&gt;0,(T33/((1+F34)^SUM(H33:H$302))),"0")</f>
        <v>0</v>
      </c>
      <c r="F33" s="9">
        <f>IF( SUM(H33:H$302)&gt;0, (B33/(SUM(G$9:G$302)+SUM(E33:E$302)))^(1/SUM(H33:H$302))-1,0)</f>
        <v>-1.2160797212075414E-2</v>
      </c>
      <c r="G33" s="9">
        <f t="shared" si="1"/>
        <v>0</v>
      </c>
      <c r="H33" s="9">
        <f t="shared" si="3"/>
        <v>1</v>
      </c>
      <c r="I33" s="9"/>
      <c r="J33" s="9">
        <f t="shared" si="4"/>
        <v>-2.235547068014565E-2</v>
      </c>
      <c r="K33" s="2">
        <v>646251861</v>
      </c>
      <c r="L33" s="2" t="s">
        <v>47</v>
      </c>
      <c r="M33" s="2" t="s">
        <v>5</v>
      </c>
      <c r="N33" s="2" t="s">
        <v>45</v>
      </c>
      <c r="O33" s="2" t="s">
        <v>46</v>
      </c>
      <c r="P33" s="2" t="s">
        <v>6</v>
      </c>
      <c r="Q33" s="3">
        <v>41029</v>
      </c>
      <c r="R33" s="4">
        <v>2928.28</v>
      </c>
      <c r="S33" s="4">
        <v>185.44</v>
      </c>
      <c r="T33" s="5"/>
      <c r="U33" s="6"/>
    </row>
    <row r="34" spans="2:21" s="1" customFormat="1">
      <c r="B34" s="9">
        <f t="shared" si="2"/>
        <v>2995.24</v>
      </c>
      <c r="C34" s="22">
        <f>IF(SUM(G34:G$302)&gt;0,(($M$1+$E$8)*((1+F34)^SUM(H34:H$302)))+D34,0)</f>
        <v>2995.2400000000016</v>
      </c>
      <c r="D34" s="23">
        <f t="shared" si="0"/>
        <v>0</v>
      </c>
      <c r="E34" s="9" t="str">
        <f>IF(T34&gt;0,(T34/((1+F35)^SUM(H34:H$302))),"0")</f>
        <v>0</v>
      </c>
      <c r="F34" s="9">
        <f>IF( SUM(H34:H$302)&gt;0, (B34/(SUM(G$9:G$302)+SUM(E34:E$302)))^(1/SUM(H34:H$302))-1,0)</f>
        <v>-1.1520111809417588E-2</v>
      </c>
      <c r="G34" s="9">
        <f t="shared" si="1"/>
        <v>0</v>
      </c>
      <c r="H34" s="9">
        <f t="shared" si="3"/>
        <v>1</v>
      </c>
      <c r="I34" s="9"/>
      <c r="J34" s="9">
        <f t="shared" si="4"/>
        <v>6.3903698678307697E-2</v>
      </c>
      <c r="K34" s="2">
        <v>646251861</v>
      </c>
      <c r="L34" s="2" t="s">
        <v>47</v>
      </c>
      <c r="M34" s="2" t="s">
        <v>5</v>
      </c>
      <c r="N34" s="2" t="s">
        <v>45</v>
      </c>
      <c r="O34" s="2" t="s">
        <v>46</v>
      </c>
      <c r="P34" s="2" t="s">
        <v>6</v>
      </c>
      <c r="Q34" s="3">
        <v>40998</v>
      </c>
      <c r="R34" s="4">
        <v>2995.24</v>
      </c>
      <c r="S34" s="4">
        <v>196.67</v>
      </c>
      <c r="T34" s="5"/>
      <c r="U34" s="6"/>
    </row>
    <row r="35" spans="2:21" s="1" customFormat="1">
      <c r="B35" s="9">
        <f t="shared" si="2"/>
        <v>2815.33</v>
      </c>
      <c r="C35" s="22">
        <f>IF(SUM(G35:G$302)&gt;0,(($M$1+$E$8)*((1+F35)^SUM(H35:H$302)))+D35,0)</f>
        <v>2815.3300000000004</v>
      </c>
      <c r="D35" s="23">
        <f t="shared" si="0"/>
        <v>0</v>
      </c>
      <c r="E35" s="9" t="str">
        <f>IF(T35&gt;0,(T35/((1+F36)^SUM(H35:H$302))),"0")</f>
        <v>0</v>
      </c>
      <c r="F35" s="9">
        <f>IF( SUM(H35:H$302)&gt;0, (B35/(SUM(G$9:G$302)+SUM(E35:E$302)))^(1/SUM(H35:H$302))-1,0)</f>
        <v>-1.6353905213557618E-2</v>
      </c>
      <c r="G35" s="9">
        <f t="shared" si="1"/>
        <v>0</v>
      </c>
      <c r="H35" s="9">
        <f t="shared" si="3"/>
        <v>1</v>
      </c>
      <c r="I35" s="9"/>
      <c r="J35" s="9">
        <f t="shared" si="4"/>
        <v>1.2482827570829524E-2</v>
      </c>
      <c r="K35" s="2">
        <v>646251861</v>
      </c>
      <c r="L35" s="2" t="s">
        <v>47</v>
      </c>
      <c r="M35" s="2" t="s">
        <v>5</v>
      </c>
      <c r="N35" s="2" t="s">
        <v>45</v>
      </c>
      <c r="O35" s="2" t="s">
        <v>46</v>
      </c>
      <c r="P35" s="2" t="s">
        <v>6</v>
      </c>
      <c r="Q35" s="3">
        <v>40939</v>
      </c>
      <c r="R35" s="4">
        <v>2815.33</v>
      </c>
      <c r="S35" s="4">
        <v>195.07</v>
      </c>
      <c r="T35" s="5"/>
      <c r="U35" s="6"/>
    </row>
    <row r="36" spans="2:21" s="1" customFormat="1">
      <c r="B36" s="9">
        <f t="shared" si="2"/>
        <v>2780.62</v>
      </c>
      <c r="C36" s="22">
        <f>IF(SUM(G36:G$302)&gt;0,(($M$1+$E$8)*((1+F36)^SUM(H36:H$302)))+D36,0)</f>
        <v>2780.6200000000017</v>
      </c>
      <c r="D36" s="23">
        <f t="shared" si="0"/>
        <v>0</v>
      </c>
      <c r="E36" s="9" t="str">
        <f>IF(T36&gt;0,(T36/((1+F37)^SUM(H36:H$302))),"0")</f>
        <v>0</v>
      </c>
      <c r="F36" s="9">
        <f>IF( SUM(H36:H$302)&gt;0, (B36/(SUM(G$9:G$302)+SUM(E36:E$302)))^(1/SUM(H36:H$302))-1,0)</f>
        <v>-1.8381963434030646E-2</v>
      </c>
      <c r="G36" s="9">
        <f t="shared" si="1"/>
        <v>0</v>
      </c>
      <c r="H36" s="9">
        <f t="shared" si="3"/>
        <v>1</v>
      </c>
      <c r="I36" s="9"/>
      <c r="J36" s="9">
        <f t="shared" si="4"/>
        <v>-2.2629173989455187E-2</v>
      </c>
      <c r="K36" s="2">
        <v>646251861</v>
      </c>
      <c r="L36" s="2" t="s">
        <v>47</v>
      </c>
      <c r="M36" s="2" t="s">
        <v>5</v>
      </c>
      <c r="N36" s="2" t="s">
        <v>45</v>
      </c>
      <c r="O36" s="2" t="s">
        <v>46</v>
      </c>
      <c r="P36" s="2" t="s">
        <v>6</v>
      </c>
      <c r="Q36" s="3">
        <v>40907</v>
      </c>
      <c r="R36" s="4">
        <v>2780.62</v>
      </c>
      <c r="S36" s="4">
        <v>2335.34</v>
      </c>
      <c r="T36" s="5"/>
      <c r="U36" s="6"/>
    </row>
    <row r="37" spans="2:21" s="1" customFormat="1">
      <c r="B37" s="9">
        <f t="shared" si="2"/>
        <v>2845</v>
      </c>
      <c r="C37" s="22">
        <f>IF(SUM(G37:G$302)&gt;0,(($M$1+$E$8)*((1+F37)^SUM(H37:H$302)))+D37,0)</f>
        <v>2845.0000000000027</v>
      </c>
      <c r="D37" s="23">
        <f t="shared" si="0"/>
        <v>0</v>
      </c>
      <c r="E37" s="9" t="str">
        <f>IF(T37&gt;0,(T37/((1+F38)^SUM(H37:H$302))),"0")</f>
        <v>0</v>
      </c>
      <c r="F37" s="9">
        <f>IF( SUM(H37:H$302)&gt;0, (B37/(SUM(G$9:G$302)+SUM(E37:E$302)))^(1/SUM(H37:H$302))-1,0)</f>
        <v>-1.8054491481385049E-2</v>
      </c>
      <c r="G37" s="9">
        <f t="shared" si="1"/>
        <v>0</v>
      </c>
      <c r="H37" s="9">
        <f t="shared" si="3"/>
        <v>1</v>
      </c>
      <c r="I37" s="9"/>
      <c r="J37" s="9">
        <f t="shared" si="4"/>
        <v>-2.4355114162454283E-2</v>
      </c>
      <c r="K37" s="2">
        <v>646251861</v>
      </c>
      <c r="L37" s="2" t="s">
        <v>47</v>
      </c>
      <c r="M37" s="2" t="s">
        <v>5</v>
      </c>
      <c r="N37" s="2" t="s">
        <v>45</v>
      </c>
      <c r="O37" s="2" t="s">
        <v>46</v>
      </c>
      <c r="P37" s="2" t="s">
        <v>6</v>
      </c>
      <c r="Q37" s="3">
        <v>40847</v>
      </c>
      <c r="R37" s="4">
        <v>2845</v>
      </c>
      <c r="S37" s="4">
        <v>2370.21</v>
      </c>
      <c r="T37" s="5"/>
      <c r="U37" s="6"/>
    </row>
    <row r="38" spans="2:21" s="1" customFormat="1">
      <c r="B38" s="9">
        <f t="shared" si="2"/>
        <v>2916.02</v>
      </c>
      <c r="C38" s="22">
        <f>IF(SUM(G38:G$302)&gt;0,(($M$1+$E$8)*((1+F38)^SUM(H38:H$302)))+D38,0)</f>
        <v>2916.0199999999982</v>
      </c>
      <c r="D38" s="23">
        <f t="shared" si="0"/>
        <v>0</v>
      </c>
      <c r="E38" s="9" t="str">
        <f>IF(T38&gt;0,(T38/((1+F39)^SUM(H38:H$302))),"0")</f>
        <v>0</v>
      </c>
      <c r="F38" s="9">
        <f>IF( SUM(H38:H$302)&gt;0, (B38/(SUM(G$9:G$302)+SUM(E38:E$302)))^(1/SUM(H38:H$302))-1,0)</f>
        <v>-1.7527606555838071E-2</v>
      </c>
      <c r="G38" s="9">
        <f t="shared" si="1"/>
        <v>0</v>
      </c>
      <c r="H38" s="9">
        <f t="shared" si="3"/>
        <v>1</v>
      </c>
      <c r="I38" s="9"/>
      <c r="J38" s="9">
        <f t="shared" si="4"/>
        <v>4.115367468027209E-5</v>
      </c>
      <c r="K38" s="2">
        <v>646251861</v>
      </c>
      <c r="L38" s="2" t="s">
        <v>47</v>
      </c>
      <c r="M38" s="2" t="s">
        <v>5</v>
      </c>
      <c r="N38" s="2" t="s">
        <v>45</v>
      </c>
      <c r="O38" s="2" t="s">
        <v>46</v>
      </c>
      <c r="P38" s="2" t="s">
        <v>6</v>
      </c>
      <c r="Q38" s="3">
        <v>40816</v>
      </c>
      <c r="R38" s="4">
        <v>2916.02</v>
      </c>
      <c r="S38" s="4">
        <v>2916.02</v>
      </c>
      <c r="T38" s="5"/>
      <c r="U38" s="6"/>
    </row>
    <row r="39" spans="2:21" s="1" customFormat="1">
      <c r="B39" s="9">
        <f t="shared" si="2"/>
        <v>2915.9</v>
      </c>
      <c r="C39" s="22">
        <f>IF(SUM(G39:G$302)&gt;0,(($M$1+$E$8)*((1+F39)^SUM(H39:H$302)))+D39,0)</f>
        <v>2915.8999999999996</v>
      </c>
      <c r="D39" s="23">
        <f t="shared" si="0"/>
        <v>0</v>
      </c>
      <c r="E39" s="9" t="str">
        <f>IF(T39&gt;0,(T39/((1+F40)^SUM(H39:H$302))),"0")</f>
        <v>0</v>
      </c>
      <c r="F39" s="9">
        <f>IF( SUM(H39:H$302)&gt;0, (B39/(SUM(G$9:G$302)+SUM(E39:E$302)))^(1/SUM(H39:H$302))-1,0)</f>
        <v>-1.910937951776992E-2</v>
      </c>
      <c r="G39" s="9">
        <f t="shared" si="1"/>
        <v>0</v>
      </c>
      <c r="H39" s="9">
        <f t="shared" si="3"/>
        <v>1</v>
      </c>
      <c r="I39" s="9"/>
      <c r="J39" s="9">
        <f t="shared" si="4"/>
        <v>-0.10261223886844018</v>
      </c>
      <c r="K39" s="2">
        <v>646251861</v>
      </c>
      <c r="L39" s="2" t="s">
        <v>47</v>
      </c>
      <c r="M39" s="2" t="s">
        <v>5</v>
      </c>
      <c r="N39" s="2" t="s">
        <v>45</v>
      </c>
      <c r="O39" s="2" t="s">
        <v>46</v>
      </c>
      <c r="P39" s="2" t="s">
        <v>6</v>
      </c>
      <c r="Q39" s="3">
        <v>40786</v>
      </c>
      <c r="R39" s="4">
        <v>2915.9</v>
      </c>
      <c r="S39" s="4">
        <v>2915.9</v>
      </c>
      <c r="T39" s="5"/>
      <c r="U39" s="6"/>
    </row>
    <row r="40" spans="2:21" s="1" customFormat="1">
      <c r="B40" s="9">
        <f t="shared" si="2"/>
        <v>3249.32</v>
      </c>
      <c r="C40" s="22">
        <f>IF(SUM(G40:G$302)&gt;0,(($M$1+$E$8)*((1+F40)^SUM(H40:H$302)))+D40,0)</f>
        <v>3249.3200000000015</v>
      </c>
      <c r="D40" s="23">
        <f t="shared" si="0"/>
        <v>0</v>
      </c>
      <c r="E40" s="9" t="str">
        <f>IF(T40&gt;0,(T40/((1+F41)^SUM(H40:H$302))),"0")</f>
        <v>0</v>
      </c>
      <c r="F40" s="9">
        <f>IF( SUM(H40:H$302)&gt;0, (B40/(SUM(G$9:G$302)+SUM(E40:E$302)))^(1/SUM(H40:H$302))-1,0)</f>
        <v>-1.0343171283438202E-2</v>
      </c>
      <c r="G40" s="9">
        <f t="shared" si="1"/>
        <v>0</v>
      </c>
      <c r="H40" s="9">
        <f t="shared" si="3"/>
        <v>1</v>
      </c>
      <c r="I40" s="9"/>
      <c r="J40" s="9">
        <f t="shared" si="4"/>
        <v>-4.2261325787720572E-2</v>
      </c>
      <c r="K40" s="2">
        <v>646251861</v>
      </c>
      <c r="L40" s="2" t="s">
        <v>47</v>
      </c>
      <c r="M40" s="2" t="s">
        <v>5</v>
      </c>
      <c r="N40" s="2" t="s">
        <v>45</v>
      </c>
      <c r="O40" s="2" t="s">
        <v>46</v>
      </c>
      <c r="P40" s="2" t="s">
        <v>6</v>
      </c>
      <c r="Q40" s="3">
        <v>40753</v>
      </c>
      <c r="R40" s="4">
        <v>3249.32</v>
      </c>
      <c r="S40" s="4">
        <v>285.02999999999997</v>
      </c>
      <c r="T40" s="5"/>
      <c r="U40" s="6"/>
    </row>
    <row r="41" spans="2:21" s="1" customFormat="1">
      <c r="B41" s="9">
        <f t="shared" si="2"/>
        <v>3392.7</v>
      </c>
      <c r="C41" s="22">
        <f>IF(SUM(G41:G$302)&gt;0,(($M$1+$E$8)*((1+F41)^SUM(H41:H$302)))+D41,0)</f>
        <v>3392.6999999999985</v>
      </c>
      <c r="D41" s="23">
        <f t="shared" si="0"/>
        <v>0</v>
      </c>
      <c r="E41" s="9" t="str">
        <f>IF(T41&gt;0,(T41/((1+F42)^SUM(H41:H$302))),"0")</f>
        <v>0</v>
      </c>
      <c r="F41" s="9">
        <f>IF( SUM(H41:H$302)&gt;0, (B41/(SUM(G$9:G$302)+SUM(E41:E$302)))^(1/SUM(H41:H$302))-1,0)</f>
        <v>-6.7316861323968302E-3</v>
      </c>
      <c r="G41" s="9">
        <f t="shared" si="1"/>
        <v>0</v>
      </c>
      <c r="H41" s="9">
        <f t="shared" si="3"/>
        <v>1</v>
      </c>
      <c r="I41" s="9"/>
      <c r="J41" s="9">
        <f t="shared" si="4"/>
        <v>-3.9871631966357235E-2</v>
      </c>
      <c r="K41" s="2">
        <v>646251861</v>
      </c>
      <c r="L41" s="2" t="s">
        <v>47</v>
      </c>
      <c r="M41" s="2" t="s">
        <v>5</v>
      </c>
      <c r="N41" s="2" t="s">
        <v>45</v>
      </c>
      <c r="O41" s="2" t="s">
        <v>46</v>
      </c>
      <c r="P41" s="2" t="s">
        <v>6</v>
      </c>
      <c r="Q41" s="3">
        <v>40724</v>
      </c>
      <c r="R41" s="4">
        <v>3392.7</v>
      </c>
      <c r="S41" s="4">
        <v>297.74</v>
      </c>
      <c r="T41" s="5"/>
      <c r="U41" s="6"/>
    </row>
    <row r="42" spans="2:21" s="1" customFormat="1">
      <c r="B42" s="9">
        <f t="shared" si="2"/>
        <v>3533.59</v>
      </c>
      <c r="C42" s="22">
        <f>IF(SUM(G42:G$302)&gt;0,(($M$1+$E$8)*((1+F42)^SUM(H42:H$302)))+D42,0)</f>
        <v>3533.5899999999988</v>
      </c>
      <c r="D42" s="23">
        <f t="shared" si="0"/>
        <v>0</v>
      </c>
      <c r="E42" s="9" t="str">
        <f>IF(T42&gt;0,(T42/((1+F43)^SUM(H42:H$302))),"0")</f>
        <v>0</v>
      </c>
      <c r="F42" s="9">
        <f>IF( SUM(H42:H$302)&gt;0, (B42/(SUM(G$9:G$302)+SUM(E42:E$302)))^(1/SUM(H42:H$302))-1,0)</f>
        <v>-2.5095618242327866E-3</v>
      </c>
      <c r="G42" s="9">
        <f t="shared" si="1"/>
        <v>0</v>
      </c>
      <c r="H42" s="9">
        <f t="shared" si="3"/>
        <v>1</v>
      </c>
      <c r="I42" s="9"/>
      <c r="J42" s="9">
        <f t="shared" si="4"/>
        <v>2.2956960764730194E-2</v>
      </c>
      <c r="K42" s="2">
        <v>646251861</v>
      </c>
      <c r="L42" s="2" t="s">
        <v>47</v>
      </c>
      <c r="M42" s="2" t="s">
        <v>5</v>
      </c>
      <c r="N42" s="2" t="s">
        <v>45</v>
      </c>
      <c r="O42" s="2" t="s">
        <v>46</v>
      </c>
      <c r="P42" s="2" t="s">
        <v>6</v>
      </c>
      <c r="Q42" s="3">
        <v>40662</v>
      </c>
      <c r="R42" s="4">
        <v>3533.59</v>
      </c>
      <c r="S42" s="4">
        <v>297.72000000000003</v>
      </c>
      <c r="T42" s="7"/>
      <c r="U42" s="6"/>
    </row>
    <row r="43" spans="2:21" s="1" customFormat="1">
      <c r="B43" s="9">
        <f t="shared" si="2"/>
        <v>3454.29</v>
      </c>
      <c r="C43" s="22">
        <f>IF(SUM(G43:G$302)&gt;0,(($M$1+$E$8)*((1+F43)^SUM(H43:H$302)))+D43,0)</f>
        <v>3454.29</v>
      </c>
      <c r="D43" s="23">
        <f t="shared" si="0"/>
        <v>0</v>
      </c>
      <c r="E43" s="9" t="str">
        <f>IF(T43&gt;0,(T43/((1+F44)^SUM(H43:H$302))),"0")</f>
        <v>0</v>
      </c>
      <c r="F43" s="9">
        <f>IF( SUM(H43:H$302)&gt;0, (B43/(SUM(G$9:G$302)+SUM(E43:E$302)))^(1/SUM(H43:H$302))-1,0)</f>
        <v>-6.0955098138389952E-3</v>
      </c>
      <c r="G43" s="9">
        <f t="shared" si="1"/>
        <v>0</v>
      </c>
      <c r="H43" s="9">
        <f t="shared" si="3"/>
        <v>1</v>
      </c>
      <c r="I43" s="9"/>
      <c r="J43" s="9">
        <f t="shared" si="4"/>
        <v>5.2235809029372859E-3</v>
      </c>
      <c r="K43" s="2">
        <v>646251861</v>
      </c>
      <c r="L43" s="2" t="s">
        <v>47</v>
      </c>
      <c r="M43" s="2" t="s">
        <v>5</v>
      </c>
      <c r="N43" s="2" t="s">
        <v>45</v>
      </c>
      <c r="O43" s="2" t="s">
        <v>46</v>
      </c>
      <c r="P43" s="2" t="s">
        <v>6</v>
      </c>
      <c r="Q43" s="3">
        <v>40633</v>
      </c>
      <c r="R43" s="4">
        <v>3454.29</v>
      </c>
      <c r="S43" s="4">
        <v>310.64999999999998</v>
      </c>
      <c r="T43" s="5"/>
      <c r="U43" s="6"/>
    </row>
    <row r="44" spans="2:21" s="1" customFormat="1">
      <c r="B44" s="9">
        <f t="shared" si="2"/>
        <v>3436.34</v>
      </c>
      <c r="C44" s="22">
        <f>IF(SUM(G44:G$302)&gt;0,(($M$1+$E$8)*((1+F44)^SUM(H44:H$302)))+D44,0)</f>
        <v>3436.3400000000006</v>
      </c>
      <c r="D44" s="23">
        <f t="shared" si="0"/>
        <v>0</v>
      </c>
      <c r="E44" s="9" t="str">
        <f>IF(T44&gt;0,(T44/((1+F45)^SUM(H44:H$302))),"0")</f>
        <v>0</v>
      </c>
      <c r="F44" s="9">
        <f>IF( SUM(H44:H$302)&gt;0, (B44/(SUM(G$9:G$302)+SUM(E44:E$302)))^(1/SUM(H44:H$302))-1,0)</f>
        <v>-7.969594413779868E-3</v>
      </c>
      <c r="G44" s="9">
        <f t="shared" si="1"/>
        <v>0</v>
      </c>
      <c r="H44" s="9">
        <f t="shared" si="3"/>
        <v>1</v>
      </c>
      <c r="I44" s="9"/>
      <c r="J44" s="9">
        <f t="shared" si="4"/>
        <v>-3.0807458321228998E-2</v>
      </c>
      <c r="K44" s="2">
        <v>646251861</v>
      </c>
      <c r="L44" s="2" t="s">
        <v>47</v>
      </c>
      <c r="M44" s="2" t="s">
        <v>5</v>
      </c>
      <c r="N44" s="2" t="s">
        <v>45</v>
      </c>
      <c r="O44" s="2" t="s">
        <v>46</v>
      </c>
      <c r="P44" s="2" t="s">
        <v>6</v>
      </c>
      <c r="Q44" s="3">
        <v>40602</v>
      </c>
      <c r="R44" s="4">
        <v>3436.34</v>
      </c>
      <c r="S44" s="4">
        <v>310.64</v>
      </c>
      <c r="T44" s="5"/>
      <c r="U44" s="6"/>
    </row>
    <row r="45" spans="2:21" s="1" customFormat="1">
      <c r="B45" s="9">
        <f t="shared" si="2"/>
        <v>3545.57</v>
      </c>
      <c r="C45" s="22">
        <f>IF(SUM(G45:G$302)&gt;0,(($M$1+$E$8)*((1+F45)^SUM(H45:H$302)))+D45,0)</f>
        <v>3545.5699999999993</v>
      </c>
      <c r="D45" s="23">
        <f t="shared" si="0"/>
        <v>0</v>
      </c>
      <c r="E45" s="9" t="str">
        <f>IF(T45&gt;0,(T45/((1+F46)^SUM(H45:H$302))),"0")</f>
        <v>0</v>
      </c>
      <c r="F45" s="9">
        <f>IF( SUM(H45:H$302)&gt;0, (B45/(SUM(G$9:G$302)+SUM(E45:E$302)))^(1/SUM(H45:H$302))-1,0)</f>
        <v>-3.3378455345114411E-3</v>
      </c>
      <c r="G45" s="9">
        <f t="shared" si="1"/>
        <v>0</v>
      </c>
      <c r="H45" s="9">
        <f t="shared" si="3"/>
        <v>1</v>
      </c>
      <c r="I45" s="9"/>
      <c r="J45" s="9">
        <f t="shared" si="4"/>
        <v>-3.7091466995619049E-3</v>
      </c>
      <c r="K45" s="2">
        <v>646251861</v>
      </c>
      <c r="L45" s="2" t="s">
        <v>47</v>
      </c>
      <c r="M45" s="2" t="s">
        <v>5</v>
      </c>
      <c r="N45" s="2" t="s">
        <v>45</v>
      </c>
      <c r="O45" s="2" t="s">
        <v>46</v>
      </c>
      <c r="P45" s="2" t="s">
        <v>6</v>
      </c>
      <c r="Q45" s="3">
        <v>40574</v>
      </c>
      <c r="R45" s="4">
        <v>3545.57</v>
      </c>
      <c r="S45" s="4">
        <v>3545.57</v>
      </c>
      <c r="T45" s="5"/>
      <c r="U45" s="6"/>
    </row>
    <row r="46" spans="2:21" s="1" customFormat="1">
      <c r="B46" s="9">
        <f t="shared" si="2"/>
        <v>3558.77</v>
      </c>
      <c r="C46" s="22">
        <f>IF(SUM(G46:G$302)&gt;0,(($M$1+$E$8)*((1+F46)^SUM(H46:H$302)))+D46,0)</f>
        <v>3558.7700000000009</v>
      </c>
      <c r="D46" s="23">
        <f t="shared" si="0"/>
        <v>0</v>
      </c>
      <c r="E46" s="9" t="str">
        <f>IF(T46&gt;0,(T46/((1+F47)^SUM(H46:H$302))),"0")</f>
        <v>0</v>
      </c>
      <c r="F46" s="9">
        <f>IF( SUM(H46:H$302)&gt;0, (B46/(SUM(G$9:G$302)+SUM(E46:E$302)))^(1/SUM(H46:H$302))-1,0)</f>
        <v>-3.2449986237287343E-3</v>
      </c>
      <c r="G46" s="9">
        <f t="shared" si="1"/>
        <v>0</v>
      </c>
      <c r="H46" s="9">
        <f t="shared" si="3"/>
        <v>1</v>
      </c>
      <c r="I46" s="9"/>
      <c r="J46" s="9">
        <f t="shared" si="4"/>
        <v>-9.6564045337792503E-3</v>
      </c>
      <c r="K46" s="2">
        <v>646251861</v>
      </c>
      <c r="L46" s="2" t="s">
        <v>47</v>
      </c>
      <c r="M46" s="2" t="s">
        <v>5</v>
      </c>
      <c r="N46" s="2" t="s">
        <v>45</v>
      </c>
      <c r="O46" s="2" t="s">
        <v>46</v>
      </c>
      <c r="P46" s="2" t="s">
        <v>6</v>
      </c>
      <c r="Q46" s="3">
        <v>40543</v>
      </c>
      <c r="R46" s="4">
        <v>3558.77</v>
      </c>
      <c r="S46" s="4">
        <v>3558.77</v>
      </c>
      <c r="T46" s="5"/>
      <c r="U46" s="6"/>
    </row>
    <row r="47" spans="2:21" s="1" customFormat="1">
      <c r="B47" s="9">
        <f t="shared" si="2"/>
        <v>3593.47</v>
      </c>
      <c r="C47" s="22">
        <f>IF(SUM(G47:G$302)&gt;0,(($M$1+$E$8)*((1+F47)^SUM(H47:H$302)))+D47,0)</f>
        <v>3593.47</v>
      </c>
      <c r="D47" s="23">
        <f t="shared" si="0"/>
        <v>0</v>
      </c>
      <c r="E47" s="9" t="str">
        <f>IF(T47&gt;0,(T47/((1+F48)^SUM(H47:H$302))),"0")</f>
        <v>0</v>
      </c>
      <c r="F47" s="9">
        <f>IF( SUM(H47:H$302)&gt;0, (B47/(SUM(G$9:G$302)+SUM(E47:E$302)))^(1/SUM(H47:H$302))-1,0)</f>
        <v>-1.0986527914683686E-3</v>
      </c>
      <c r="G47" s="9">
        <f t="shared" si="1"/>
        <v>0</v>
      </c>
      <c r="H47" s="9">
        <f t="shared" si="3"/>
        <v>1</v>
      </c>
      <c r="I47" s="9"/>
      <c r="J47" s="9">
        <f t="shared" si="4"/>
        <v>-3.7068458817137717E-3</v>
      </c>
      <c r="K47" s="2">
        <v>646251861</v>
      </c>
      <c r="L47" s="2" t="s">
        <v>47</v>
      </c>
      <c r="M47" s="2" t="s">
        <v>5</v>
      </c>
      <c r="N47" s="2" t="s">
        <v>45</v>
      </c>
      <c r="O47" s="2" t="s">
        <v>46</v>
      </c>
      <c r="P47" s="2" t="s">
        <v>6</v>
      </c>
      <c r="Q47" s="3">
        <v>40480</v>
      </c>
      <c r="R47" s="4">
        <v>3593.47</v>
      </c>
      <c r="S47" s="4">
        <v>3593.47</v>
      </c>
      <c r="T47" s="7"/>
      <c r="U47" s="6"/>
    </row>
    <row r="48" spans="2:21" s="1" customFormat="1">
      <c r="B48" s="9">
        <f t="shared" si="2"/>
        <v>3606.84</v>
      </c>
      <c r="C48" s="22">
        <f>IF(SUM(G48:G$302)&gt;0,(($M$1+$E$8)*((1+F48)^SUM(H48:H$302)))+D48,0)</f>
        <v>3606.8400000000006</v>
      </c>
      <c r="D48" s="23">
        <f t="shared" si="0"/>
        <v>0</v>
      </c>
      <c r="E48" s="9" t="str">
        <f>IF(T48&gt;0,(T48/((1+F49)^SUM(H48:H$302))),"0")</f>
        <v>0</v>
      </c>
      <c r="F48" s="9">
        <f>IF( SUM(H48:H$302)&gt;0, (B48/(SUM(G$9:G$302)+SUM(E48:E$302)))^(1/SUM(H48:H$302))-1,0)</f>
        <v>2.0800313061664077E-4</v>
      </c>
      <c r="G48" s="9">
        <f t="shared" si="1"/>
        <v>0</v>
      </c>
      <c r="H48" s="9">
        <f t="shared" si="3"/>
        <v>1</v>
      </c>
      <c r="I48" s="9"/>
      <c r="J48" s="9">
        <f t="shared" si="4"/>
        <v>2.9397245533568928E-4</v>
      </c>
      <c r="K48" s="2">
        <v>646251861</v>
      </c>
      <c r="L48" s="2" t="s">
        <v>47</v>
      </c>
      <c r="M48" s="2" t="s">
        <v>5</v>
      </c>
      <c r="N48" s="2" t="s">
        <v>45</v>
      </c>
      <c r="O48" s="2" t="s">
        <v>46</v>
      </c>
      <c r="P48" s="2" t="s">
        <v>6</v>
      </c>
      <c r="Q48" s="3">
        <v>40451</v>
      </c>
      <c r="R48" s="4">
        <v>3606.84</v>
      </c>
      <c r="S48" s="4">
        <v>3606.84</v>
      </c>
      <c r="T48" s="5"/>
      <c r="U48" s="6"/>
    </row>
    <row r="49" spans="2:21" s="1" customFormat="1">
      <c r="B49" s="9">
        <f t="shared" si="2"/>
        <v>3605.78</v>
      </c>
      <c r="C49" s="22">
        <f>IF(SUM(G49:G$302)&gt;0,(($M$1+$E$8)*((1+F49)^SUM(H49:H$302)))+D49,0)</f>
        <v>3605.78</v>
      </c>
      <c r="D49" s="23">
        <f t="shared" si="0"/>
        <v>0</v>
      </c>
      <c r="E49" s="9" t="str">
        <f>IF(T49&gt;0,(T49/((1+F50)^SUM(H49:H$302))),"0")</f>
        <v>0</v>
      </c>
      <c r="F49" s="9">
        <f>IF( SUM(H49:H$302)&gt;0, (B49/(SUM(G$9:G$302)+SUM(E49:E$302)))^(1/SUM(H49:H$302))-1,0)</f>
        <v>1.220411944504729E-4</v>
      </c>
      <c r="G49" s="9">
        <f t="shared" si="1"/>
        <v>0</v>
      </c>
      <c r="H49" s="9">
        <f t="shared" si="3"/>
        <v>1</v>
      </c>
      <c r="I49" s="9"/>
      <c r="J49" s="9">
        <f t="shared" si="4"/>
        <v>1.220411944504729E-4</v>
      </c>
      <c r="K49" s="2">
        <v>646251861</v>
      </c>
      <c r="L49" s="2" t="s">
        <v>47</v>
      </c>
      <c r="M49" s="2" t="s">
        <v>5</v>
      </c>
      <c r="N49" s="2" t="s">
        <v>45</v>
      </c>
      <c r="O49" s="2" t="s">
        <v>46</v>
      </c>
      <c r="P49" s="2" t="s">
        <v>6</v>
      </c>
      <c r="Q49" s="3">
        <v>40359</v>
      </c>
      <c r="R49" s="4">
        <v>3605.78</v>
      </c>
      <c r="S49" s="4">
        <v>3605.78</v>
      </c>
      <c r="T49" s="5"/>
      <c r="U49" s="6"/>
    </row>
    <row r="50" spans="2:21" s="1" customFormat="1">
      <c r="B50" s="9">
        <f t="shared" si="2"/>
        <v>3605.34</v>
      </c>
      <c r="C50" s="22">
        <f>IF(SUM(G50:G$302)&gt;0,(($M$1+$E$8)*((1+F50)^SUM(H50:H$302)))+D50,0)</f>
        <v>3605.34</v>
      </c>
      <c r="D50" s="23">
        <f t="shared" si="0"/>
        <v>0</v>
      </c>
      <c r="E50" s="9" t="str">
        <f>IF(T50&gt;0,(T50/((1+F51)^SUM(H50:H$302))),"0")</f>
        <v>0</v>
      </c>
      <c r="F50" s="9">
        <f>IF( SUM(H50:H$302)&gt;0, (B50/(SUM(G$9:G$302)+SUM(E50:E$302)))^(1/SUM(H50:H$302))-1,0)</f>
        <v>0</v>
      </c>
      <c r="G50" s="9">
        <f t="shared" si="1"/>
        <v>3605.34</v>
      </c>
      <c r="H50" s="9">
        <f t="shared" si="3"/>
        <v>0</v>
      </c>
      <c r="I50" s="9"/>
      <c r="J50" s="9" t="str">
        <f t="shared" si="4"/>
        <v/>
      </c>
      <c r="K50" s="2">
        <v>646251861</v>
      </c>
      <c r="L50" s="2" t="s">
        <v>47</v>
      </c>
      <c r="M50" s="2" t="s">
        <v>5</v>
      </c>
      <c r="N50" s="2" t="s">
        <v>45</v>
      </c>
      <c r="O50" s="2" t="s">
        <v>46</v>
      </c>
      <c r="P50" s="2" t="s">
        <v>6</v>
      </c>
      <c r="Q50" s="3">
        <v>40326</v>
      </c>
      <c r="R50" s="4">
        <v>3605.34</v>
      </c>
      <c r="S50" s="4">
        <v>3605.34</v>
      </c>
      <c r="T50" s="5"/>
      <c r="U50" s="6"/>
    </row>
    <row r="51" spans="2:21" s="1" customFormat="1">
      <c r="B51" s="9">
        <f t="shared" si="2"/>
        <v>0</v>
      </c>
      <c r="C51" s="22">
        <f>IF(SUM(G51:G$302)&gt;0,(($M$1+$E$8)*((1+F51)^SUM(H51:H$302)))+D51,0)</f>
        <v>0</v>
      </c>
      <c r="D51" s="23">
        <f t="shared" si="0"/>
        <v>0</v>
      </c>
      <c r="E51" s="9" t="str">
        <f>IF(T51&gt;0,(T51/((1+F52)^SUM(H51:H$302))),"0")</f>
        <v>0</v>
      </c>
      <c r="F51" s="9">
        <f>IF( SUM(H51:H$302)&gt;0, (B51/(SUM(G$9:G$302)+SUM(E51:E$302)))^(1/SUM(H51:H$302))-1,0)</f>
        <v>0</v>
      </c>
      <c r="G51" s="9">
        <f t="shared" si="1"/>
        <v>0</v>
      </c>
      <c r="H51" s="9">
        <f t="shared" si="3"/>
        <v>0</v>
      </c>
      <c r="I51" s="9"/>
      <c r="J51" s="9" t="str">
        <f t="shared" si="4"/>
        <v/>
      </c>
      <c r="K51" s="2"/>
      <c r="L51" s="2"/>
      <c r="M51" s="2"/>
      <c r="N51" s="2"/>
      <c r="O51" s="2"/>
      <c r="P51" s="2"/>
      <c r="Q51" s="3"/>
      <c r="R51" s="4"/>
      <c r="S51" s="4"/>
      <c r="T51" s="5"/>
      <c r="U51" s="6"/>
    </row>
    <row r="52" spans="2:21" s="1" customFormat="1">
      <c r="B52" s="9">
        <f t="shared" si="2"/>
        <v>0</v>
      </c>
      <c r="C52" s="22">
        <f>IF(SUM(G52:G$302)&gt;0,(($M$1+$E$8)*((1+F52)^SUM(H52:H$302)))+D52,0)</f>
        <v>0</v>
      </c>
      <c r="D52" s="23">
        <f t="shared" si="0"/>
        <v>0</v>
      </c>
      <c r="E52" s="9" t="str">
        <f>IF(T52&gt;0,(T52/((1+F53)^SUM(H52:H$302))),"0")</f>
        <v>0</v>
      </c>
      <c r="F52" s="9">
        <f>IF( SUM(H52:H$302)&gt;0, (B52/(SUM(G$9:G$302)+SUM(E52:E$302)))^(1/SUM(H52:H$302))-1,0)</f>
        <v>0</v>
      </c>
      <c r="G52" s="9">
        <f t="shared" si="1"/>
        <v>0</v>
      </c>
      <c r="H52" s="9">
        <f t="shared" si="3"/>
        <v>0</v>
      </c>
      <c r="I52" s="9"/>
      <c r="J52" s="9" t="str">
        <f t="shared" si="4"/>
        <v/>
      </c>
      <c r="K52" s="2"/>
      <c r="L52" s="2"/>
      <c r="M52" s="2"/>
      <c r="N52" s="2"/>
      <c r="O52" s="2"/>
      <c r="P52" s="2"/>
      <c r="Q52" s="3"/>
      <c r="R52" s="4"/>
      <c r="S52" s="4"/>
      <c r="T52" s="5"/>
      <c r="U52" s="6"/>
    </row>
    <row r="53" spans="2:21" s="1" customFormat="1">
      <c r="B53" s="9">
        <f t="shared" si="2"/>
        <v>0</v>
      </c>
      <c r="C53" s="22">
        <f>IF(SUM(G53:G$302)&gt;0,(($M$1+$E$8)*((1+F53)^SUM(H53:H$302)))+D53,0)</f>
        <v>0</v>
      </c>
      <c r="D53" s="23">
        <f t="shared" si="0"/>
        <v>0</v>
      </c>
      <c r="E53" s="9" t="str">
        <f>IF(T53&gt;0,(T53/((1+F54)^SUM(H53:H$302))),"0")</f>
        <v>0</v>
      </c>
      <c r="F53" s="9">
        <f>IF( SUM(H53:H$302)&gt;0, (B53/(SUM(G$9:G$302)+SUM(E53:E$302)))^(1/SUM(H53:H$302))-1,0)</f>
        <v>0</v>
      </c>
      <c r="G53" s="9">
        <f t="shared" si="1"/>
        <v>0</v>
      </c>
      <c r="H53" s="9">
        <f t="shared" si="3"/>
        <v>0</v>
      </c>
      <c r="I53" s="9"/>
      <c r="J53" s="9" t="str">
        <f t="shared" si="4"/>
        <v/>
      </c>
      <c r="K53" s="2"/>
      <c r="L53" s="2"/>
      <c r="M53" s="2"/>
      <c r="N53" s="2"/>
      <c r="O53" s="2"/>
      <c r="P53" s="2"/>
      <c r="Q53" s="3"/>
      <c r="R53" s="4"/>
      <c r="S53" s="4"/>
      <c r="T53" s="5"/>
      <c r="U53" s="6"/>
    </row>
    <row r="54" spans="2:21" s="1" customFormat="1">
      <c r="B54" s="9">
        <f t="shared" si="2"/>
        <v>0</v>
      </c>
      <c r="C54" s="22">
        <f>IF(SUM(G54:G$302)&gt;0,(($M$1+$E$8)*((1+F54)^SUM(H54:H$302)))+D54,0)</f>
        <v>0</v>
      </c>
      <c r="D54" s="23">
        <f t="shared" si="0"/>
        <v>0</v>
      </c>
      <c r="E54" s="9" t="str">
        <f>IF(T54&gt;0,(T54/((1+F55)^SUM(H54:H$302))),"0")</f>
        <v>0</v>
      </c>
      <c r="F54" s="9">
        <f>IF( SUM(H54:H$302)&gt;0, (B54/(SUM(G$9:G$302)+SUM(E54:E$302)))^(1/SUM(H54:H$302))-1,0)</f>
        <v>0</v>
      </c>
      <c r="G54" s="9">
        <f t="shared" si="1"/>
        <v>0</v>
      </c>
      <c r="H54" s="9">
        <f t="shared" si="3"/>
        <v>0</v>
      </c>
      <c r="I54" s="9"/>
      <c r="J54" s="9" t="str">
        <f t="shared" si="4"/>
        <v/>
      </c>
      <c r="K54" s="2"/>
      <c r="L54" s="2"/>
      <c r="M54" s="2"/>
      <c r="N54" s="2"/>
      <c r="O54" s="2"/>
      <c r="P54" s="2"/>
      <c r="Q54" s="3"/>
      <c r="R54" s="4"/>
      <c r="S54" s="4"/>
      <c r="T54" s="5"/>
      <c r="U54" s="6"/>
    </row>
    <row r="55" spans="2:21" s="1" customFormat="1">
      <c r="B55" s="9">
        <f t="shared" si="2"/>
        <v>0</v>
      </c>
      <c r="C55" s="22">
        <f>IF(SUM(G55:G$302)&gt;0,(($M$1+$E$8)*((1+F55)^SUM(H55:H$302)))+D55,0)</f>
        <v>0</v>
      </c>
      <c r="D55" s="23">
        <f t="shared" si="0"/>
        <v>0</v>
      </c>
      <c r="E55" s="9" t="str">
        <f>IF(T55&gt;0,(T55/((1+F56)^SUM(H55:H$302))),"0")</f>
        <v>0</v>
      </c>
      <c r="F55" s="9">
        <f>IF( SUM(H55:H$302)&gt;0, (B55/(SUM(G$9:G$302)+SUM(E55:E$302)))^(1/SUM(H55:H$302))-1,0)</f>
        <v>0</v>
      </c>
      <c r="G55" s="9">
        <f t="shared" si="1"/>
        <v>0</v>
      </c>
      <c r="H55" s="9">
        <f t="shared" si="3"/>
        <v>0</v>
      </c>
      <c r="I55" s="9"/>
      <c r="J55" s="9" t="str">
        <f t="shared" si="4"/>
        <v/>
      </c>
      <c r="K55" s="2"/>
      <c r="L55" s="2"/>
      <c r="M55" s="2"/>
      <c r="N55" s="2"/>
      <c r="O55" s="2"/>
      <c r="P55" s="2"/>
      <c r="Q55" s="3"/>
      <c r="R55" s="4"/>
      <c r="S55" s="4"/>
      <c r="T55" s="5"/>
      <c r="U55" s="6"/>
    </row>
    <row r="56" spans="2:21" s="1" customFormat="1">
      <c r="B56" s="9">
        <f t="shared" si="2"/>
        <v>0</v>
      </c>
      <c r="C56" s="22">
        <f>IF(SUM(G56:G$302)&gt;0,(($M$1+$E$8)*((1+F56)^SUM(H56:H$302)))+D56,0)</f>
        <v>0</v>
      </c>
      <c r="D56" s="23">
        <f t="shared" si="0"/>
        <v>0</v>
      </c>
      <c r="E56" s="9" t="str">
        <f>IF(T56&gt;0,(T56/((1+F57)^SUM(H56:H$302))),"0")</f>
        <v>0</v>
      </c>
      <c r="F56" s="9">
        <f>IF( SUM(H56:H$302)&gt;0, (B56/(SUM(G$9:G$302)+SUM(E56:E$302)))^(1/SUM(H56:H$302))-1,0)</f>
        <v>0</v>
      </c>
      <c r="G56" s="9">
        <f t="shared" si="1"/>
        <v>0</v>
      </c>
      <c r="H56" s="9">
        <f t="shared" si="3"/>
        <v>0</v>
      </c>
      <c r="I56" s="9"/>
      <c r="J56" s="9" t="str">
        <f t="shared" si="4"/>
        <v/>
      </c>
      <c r="K56" s="2"/>
      <c r="L56" s="2"/>
      <c r="M56" s="2"/>
      <c r="N56" s="2"/>
      <c r="O56" s="2"/>
      <c r="P56" s="2"/>
      <c r="Q56" s="3"/>
      <c r="R56" s="4"/>
      <c r="S56" s="4"/>
      <c r="T56" s="5"/>
      <c r="U56" s="6"/>
    </row>
    <row r="57" spans="2:21" s="1" customFormat="1">
      <c r="B57" s="9">
        <f t="shared" si="2"/>
        <v>0</v>
      </c>
      <c r="C57" s="22">
        <f>IF(SUM(G57:G$302)&gt;0,(($M$1+$E$8)*((1+F57)^SUM(H57:H$302)))+D57,0)</f>
        <v>0</v>
      </c>
      <c r="D57" s="23">
        <f t="shared" si="0"/>
        <v>0</v>
      </c>
      <c r="E57" s="9" t="str">
        <f>IF(T57&gt;0,(T57/((1+F58)^SUM(H57:H$302))),"0")</f>
        <v>0</v>
      </c>
      <c r="F57" s="9">
        <f>IF( SUM(H57:H$302)&gt;0, (B57/(SUM(G$9:G$302)+SUM(E57:E$302)))^(1/SUM(H57:H$302))-1,0)</f>
        <v>0</v>
      </c>
      <c r="G57" s="9">
        <f t="shared" si="1"/>
        <v>0</v>
      </c>
      <c r="H57" s="9">
        <f t="shared" si="3"/>
        <v>0</v>
      </c>
      <c r="I57" s="9"/>
      <c r="J57" s="9" t="str">
        <f t="shared" si="4"/>
        <v/>
      </c>
      <c r="K57" s="2"/>
      <c r="L57" s="2"/>
      <c r="M57" s="2"/>
      <c r="N57" s="2"/>
      <c r="O57" s="2"/>
      <c r="P57" s="2"/>
      <c r="Q57" s="3"/>
      <c r="R57" s="4"/>
      <c r="S57" s="4"/>
      <c r="T57" s="5"/>
      <c r="U57" s="6"/>
    </row>
    <row r="58" spans="2:21" s="1" customFormat="1">
      <c r="B58" s="9">
        <f t="shared" si="2"/>
        <v>0</v>
      </c>
      <c r="C58" s="22">
        <f>IF(SUM(G58:G$302)&gt;0,(($M$1+$E$8)*((1+F58)^SUM(H58:H$302)))+D58,0)</f>
        <v>0</v>
      </c>
      <c r="D58" s="23">
        <f t="shared" si="0"/>
        <v>0</v>
      </c>
      <c r="E58" s="9" t="str">
        <f>IF(T58&gt;0,(T58/((1+F59)^SUM(H58:H$302))),"0")</f>
        <v>0</v>
      </c>
      <c r="F58" s="9">
        <f>IF( SUM(H58:H$302)&gt;0, (B58/(SUM(G$9:G$302)+SUM(E58:E$302)))^(1/SUM(H58:H$302))-1,0)</f>
        <v>0</v>
      </c>
      <c r="G58" s="9">
        <f t="shared" si="1"/>
        <v>0</v>
      </c>
      <c r="H58" s="9">
        <f t="shared" si="3"/>
        <v>0</v>
      </c>
      <c r="I58" s="9"/>
      <c r="J58" s="9" t="str">
        <f t="shared" si="4"/>
        <v/>
      </c>
      <c r="K58" s="2"/>
      <c r="L58" s="2"/>
      <c r="M58" s="2"/>
      <c r="N58" s="2"/>
      <c r="O58" s="2"/>
      <c r="P58" s="2"/>
      <c r="Q58" s="3"/>
      <c r="R58" s="4"/>
      <c r="S58" s="4"/>
      <c r="T58" s="5"/>
      <c r="U58" s="6"/>
    </row>
    <row r="59" spans="2:21" s="1" customFormat="1">
      <c r="B59" s="9">
        <f t="shared" si="2"/>
        <v>0</v>
      </c>
      <c r="C59" s="22">
        <f>IF(SUM(G59:G$302)&gt;0,(($M$1+$E$8)*((1+F59)^SUM(H59:H$302)))+D59,0)</f>
        <v>0</v>
      </c>
      <c r="D59" s="23">
        <f t="shared" si="0"/>
        <v>0</v>
      </c>
      <c r="E59" s="9" t="str">
        <f>IF(T59&gt;0,(T59/((1+F60)^SUM(H59:H$302))),"0")</f>
        <v>0</v>
      </c>
      <c r="F59" s="9">
        <f>IF( SUM(H59:H$302)&gt;0, (B59/(SUM(G$9:G$302)+SUM(E59:E$302)))^(1/SUM(H59:H$302))-1,0)</f>
        <v>0</v>
      </c>
      <c r="G59" s="9">
        <f t="shared" si="1"/>
        <v>0</v>
      </c>
      <c r="H59" s="9">
        <f t="shared" si="3"/>
        <v>0</v>
      </c>
      <c r="I59" s="9"/>
      <c r="J59" s="9" t="str">
        <f t="shared" si="4"/>
        <v/>
      </c>
      <c r="K59" s="2"/>
      <c r="L59" s="2"/>
      <c r="M59" s="2"/>
      <c r="N59" s="2"/>
      <c r="O59" s="2"/>
      <c r="P59" s="2"/>
      <c r="Q59" s="3"/>
      <c r="R59" s="4"/>
      <c r="S59" s="4"/>
      <c r="T59" s="7"/>
      <c r="U59" s="6"/>
    </row>
    <row r="60" spans="2:21" s="1" customFormat="1">
      <c r="B60" s="9">
        <f t="shared" si="2"/>
        <v>0</v>
      </c>
      <c r="C60" s="22">
        <f>IF(SUM(G60:G$302)&gt;0,(($M$1+$E$8)*((1+F60)^SUM(H60:H$302)))+D60,0)</f>
        <v>0</v>
      </c>
      <c r="D60" s="23">
        <f t="shared" si="0"/>
        <v>0</v>
      </c>
      <c r="E60" s="9" t="str">
        <f>IF(T60&gt;0,(T60/((1+F61)^SUM(H60:H$302))),"0")</f>
        <v>0</v>
      </c>
      <c r="F60" s="9">
        <f>IF( SUM(H60:H$302)&gt;0, (B60/(SUM(G$9:G$302)+SUM(E60:E$302)))^(1/SUM(H60:H$302))-1,0)</f>
        <v>0</v>
      </c>
      <c r="G60" s="9">
        <f t="shared" si="1"/>
        <v>0</v>
      </c>
      <c r="H60" s="9">
        <f t="shared" si="3"/>
        <v>0</v>
      </c>
      <c r="I60" s="9"/>
      <c r="J60" s="9" t="str">
        <f t="shared" si="4"/>
        <v/>
      </c>
      <c r="K60" s="2"/>
      <c r="L60" s="2"/>
      <c r="M60" s="2"/>
      <c r="N60" s="2"/>
      <c r="O60" s="2"/>
      <c r="P60" s="2"/>
      <c r="Q60" s="3"/>
      <c r="R60" s="4"/>
      <c r="S60" s="4"/>
      <c r="T60" s="5"/>
      <c r="U60" s="6"/>
    </row>
    <row r="61" spans="2:21" s="1" customFormat="1">
      <c r="B61" s="9">
        <f t="shared" si="2"/>
        <v>0</v>
      </c>
      <c r="C61" s="22">
        <f>IF(SUM(G61:G$302)&gt;0,(($M$1+$E$8)*((1+F61)^SUM(H61:H$302)))+D61,0)</f>
        <v>0</v>
      </c>
      <c r="D61" s="23">
        <f t="shared" si="0"/>
        <v>0</v>
      </c>
      <c r="E61" s="9" t="str">
        <f>IF(T61&gt;0,(T61/((1+F62)^SUM(H61:H$302))),"0")</f>
        <v>0</v>
      </c>
      <c r="F61" s="9">
        <f>IF( SUM(H61:H$302)&gt;0, (B61/(SUM(G$9:G$302)+SUM(E61:E$302)))^(1/SUM(H61:H$302))-1,0)</f>
        <v>0</v>
      </c>
      <c r="G61" s="9">
        <f t="shared" si="1"/>
        <v>0</v>
      </c>
      <c r="H61" s="9">
        <f t="shared" si="3"/>
        <v>0</v>
      </c>
      <c r="I61" s="9"/>
      <c r="J61" s="9" t="str">
        <f t="shared" si="4"/>
        <v/>
      </c>
      <c r="K61" s="2"/>
      <c r="L61" s="2"/>
      <c r="M61" s="2"/>
      <c r="N61" s="2"/>
      <c r="O61" s="2"/>
      <c r="P61" s="2"/>
      <c r="Q61" s="3"/>
      <c r="R61" s="4"/>
      <c r="S61" s="4"/>
      <c r="T61" s="5"/>
      <c r="U61" s="6"/>
    </row>
    <row r="62" spans="2:21" s="1" customFormat="1">
      <c r="B62" s="9">
        <f t="shared" si="2"/>
        <v>0</v>
      </c>
      <c r="C62" s="22">
        <f>IF(SUM(G62:G$302)&gt;0,(($M$1+$E$8)*((1+F62)^SUM(H62:H$302)))+D62,0)</f>
        <v>0</v>
      </c>
      <c r="D62" s="23">
        <f t="shared" si="0"/>
        <v>0</v>
      </c>
      <c r="E62" s="9" t="str">
        <f>IF(T62&gt;0,(T62/((1+F63)^SUM(H62:H$302))),"0")</f>
        <v>0</v>
      </c>
      <c r="F62" s="9">
        <f>IF( SUM(H62:H$302)&gt;0, (B62/(SUM(G$9:G$302)+SUM(E62:E$302)))^(1/SUM(H62:H$302))-1,0)</f>
        <v>0</v>
      </c>
      <c r="G62" s="9">
        <f t="shared" si="1"/>
        <v>0</v>
      </c>
      <c r="H62" s="9">
        <f t="shared" si="3"/>
        <v>0</v>
      </c>
      <c r="I62" s="9"/>
      <c r="J62" s="9" t="str">
        <f t="shared" si="4"/>
        <v/>
      </c>
      <c r="K62" s="2"/>
      <c r="L62" s="2"/>
      <c r="M62" s="2"/>
      <c r="N62" s="2"/>
      <c r="O62" s="2"/>
      <c r="P62" s="2"/>
      <c r="Q62" s="3"/>
      <c r="R62" s="4"/>
      <c r="S62" s="4"/>
      <c r="T62" s="5"/>
      <c r="U62" s="6"/>
    </row>
    <row r="63" spans="2:21" s="1" customFormat="1">
      <c r="B63" s="9">
        <f t="shared" si="2"/>
        <v>0</v>
      </c>
      <c r="C63" s="22">
        <f>IF(SUM(G63:G$302)&gt;0,(($M$1+$E$8)*((1+F63)^SUM(H63:H$302)))+D63,0)</f>
        <v>0</v>
      </c>
      <c r="D63" s="23">
        <f t="shared" si="0"/>
        <v>0</v>
      </c>
      <c r="E63" s="9" t="str">
        <f>IF(T63&gt;0,(T63/((1+F64)^SUM(H63:H$302))),"0")</f>
        <v>0</v>
      </c>
      <c r="F63" s="9">
        <f>IF( SUM(H63:H$302)&gt;0, (B63/(SUM(G$9:G$302)+SUM(E63:E$302)))^(1/SUM(H63:H$302))-1,0)</f>
        <v>0</v>
      </c>
      <c r="G63" s="9">
        <f t="shared" si="1"/>
        <v>0</v>
      </c>
      <c r="H63" s="9">
        <f t="shared" si="3"/>
        <v>0</v>
      </c>
      <c r="I63" s="9"/>
      <c r="J63" s="9" t="str">
        <f t="shared" si="4"/>
        <v/>
      </c>
      <c r="K63" s="2"/>
      <c r="L63" s="2"/>
      <c r="M63" s="2"/>
      <c r="N63" s="2"/>
      <c r="O63" s="2"/>
      <c r="P63" s="2"/>
      <c r="Q63" s="3"/>
      <c r="R63" s="4"/>
      <c r="S63" s="4"/>
      <c r="T63" s="5"/>
      <c r="U63" s="6"/>
    </row>
    <row r="64" spans="2:21" s="1" customFormat="1">
      <c r="B64" s="9">
        <f t="shared" si="2"/>
        <v>0</v>
      </c>
      <c r="C64" s="22">
        <f>IF(SUM(G64:G$302)&gt;0,(($M$1+$E$8)*((1+F64)^SUM(H64:H$302)))+D64,0)</f>
        <v>0</v>
      </c>
      <c r="D64" s="23">
        <f t="shared" si="0"/>
        <v>0</v>
      </c>
      <c r="E64" s="9" t="str">
        <f>IF(T64&gt;0,(T64/((1+F65)^SUM(H64:H$302))),"0")</f>
        <v>0</v>
      </c>
      <c r="F64" s="9">
        <f>IF( SUM(H64:H$302)&gt;0, (B64/(SUM(G$9:G$302)+SUM(E64:E$302)))^(1/SUM(H64:H$302))-1,0)</f>
        <v>0</v>
      </c>
      <c r="G64" s="9">
        <f t="shared" si="1"/>
        <v>0</v>
      </c>
      <c r="H64" s="9">
        <f t="shared" si="3"/>
        <v>0</v>
      </c>
      <c r="I64" s="9"/>
      <c r="J64" s="9" t="str">
        <f t="shared" si="4"/>
        <v/>
      </c>
      <c r="K64" s="2"/>
      <c r="L64" s="2"/>
      <c r="M64" s="2"/>
      <c r="N64" s="2"/>
      <c r="O64" s="2"/>
      <c r="P64" s="2"/>
      <c r="Q64" s="3"/>
      <c r="R64" s="4"/>
      <c r="S64" s="4"/>
      <c r="T64" s="5"/>
      <c r="U64" s="6"/>
    </row>
    <row r="65" spans="2:21" s="1" customFormat="1">
      <c r="B65" s="9">
        <f t="shared" si="2"/>
        <v>0</v>
      </c>
      <c r="C65" s="22">
        <f>IF(SUM(G65:G$302)&gt;0,(($M$1+$E$8)*((1+F65)^SUM(H65:H$302)))+D65,0)</f>
        <v>0</v>
      </c>
      <c r="D65" s="23">
        <f t="shared" si="0"/>
        <v>0</v>
      </c>
      <c r="E65" s="9" t="str">
        <f>IF(T65&gt;0,(T65/((1+F66)^SUM(H65:H$302))),"0")</f>
        <v>0</v>
      </c>
      <c r="F65" s="9">
        <f>IF( SUM(H65:H$302)&gt;0, (B65/(SUM(G$9:G$302)+SUM(E65:E$302)))^(1/SUM(H65:H$302))-1,0)</f>
        <v>0</v>
      </c>
      <c r="G65" s="9">
        <f t="shared" si="1"/>
        <v>0</v>
      </c>
      <c r="H65" s="9">
        <f t="shared" si="3"/>
        <v>0</v>
      </c>
      <c r="I65" s="9"/>
      <c r="J65" s="9" t="str">
        <f t="shared" si="4"/>
        <v/>
      </c>
      <c r="K65" s="2"/>
      <c r="L65" s="2"/>
      <c r="M65" s="2"/>
      <c r="N65" s="2"/>
      <c r="O65" s="2"/>
      <c r="P65" s="2"/>
      <c r="Q65" s="3"/>
      <c r="R65" s="4"/>
      <c r="S65" s="4"/>
      <c r="T65" s="5"/>
      <c r="U65" s="6"/>
    </row>
    <row r="66" spans="2:21" s="1" customFormat="1">
      <c r="B66" s="9">
        <f t="shared" si="2"/>
        <v>0</v>
      </c>
      <c r="C66" s="22">
        <f>IF(SUM(G66:G$302)&gt;0,(($M$1+$E$8)*((1+F66)^SUM(H66:H$302)))+D66,0)</f>
        <v>0</v>
      </c>
      <c r="D66" s="23">
        <f t="shared" si="0"/>
        <v>0</v>
      </c>
      <c r="E66" s="9" t="str">
        <f>IF(T66&gt;0,(T66/((1+F67)^SUM(H66:H$302))),"0")</f>
        <v>0</v>
      </c>
      <c r="F66" s="9">
        <f>IF( SUM(H66:H$302)&gt;0, (B66/(SUM(G$9:G$302)+SUM(E66:E$302)))^(1/SUM(H66:H$302))-1,0)</f>
        <v>0</v>
      </c>
      <c r="G66" s="9">
        <f t="shared" si="1"/>
        <v>0</v>
      </c>
      <c r="H66" s="9">
        <f t="shared" si="3"/>
        <v>0</v>
      </c>
      <c r="I66" s="9"/>
      <c r="J66" s="9" t="str">
        <f t="shared" si="4"/>
        <v/>
      </c>
      <c r="K66" s="2"/>
      <c r="L66" s="2"/>
      <c r="M66" s="2"/>
      <c r="N66" s="2"/>
      <c r="O66" s="2"/>
      <c r="P66" s="2"/>
      <c r="Q66" s="3"/>
      <c r="R66" s="4"/>
      <c r="S66" s="4"/>
      <c r="T66" s="5"/>
      <c r="U66" s="6"/>
    </row>
    <row r="67" spans="2:21" s="1" customFormat="1">
      <c r="B67" s="9">
        <f t="shared" si="2"/>
        <v>0</v>
      </c>
      <c r="C67" s="22">
        <f>IF(SUM(G67:G$302)&gt;0,(($M$1+$E$8)*((1+F67)^SUM(H67:H$302)))+D67,0)</f>
        <v>0</v>
      </c>
      <c r="D67" s="23">
        <f t="shared" si="0"/>
        <v>0</v>
      </c>
      <c r="E67" s="9" t="str">
        <f>IF(T67&gt;0,(T67/((1+F68)^SUM(H67:H$302))),"0")</f>
        <v>0</v>
      </c>
      <c r="F67" s="9">
        <f>IF( SUM(H67:H$302)&gt;0, (B67/(SUM(G$9:G$302)+SUM(E67:E$302)))^(1/SUM(H67:H$302))-1,0)</f>
        <v>0</v>
      </c>
      <c r="G67" s="9">
        <f t="shared" si="1"/>
        <v>0</v>
      </c>
      <c r="H67" s="9">
        <f t="shared" si="3"/>
        <v>0</v>
      </c>
      <c r="I67" s="9"/>
      <c r="J67" s="9" t="str">
        <f t="shared" si="4"/>
        <v/>
      </c>
      <c r="K67" s="2"/>
      <c r="L67" s="2"/>
      <c r="M67" s="2"/>
      <c r="N67" s="2"/>
      <c r="O67" s="2"/>
      <c r="P67" s="2"/>
      <c r="Q67" s="3"/>
      <c r="R67" s="4"/>
      <c r="S67" s="4"/>
      <c r="T67" s="5"/>
      <c r="U67" s="6"/>
    </row>
    <row r="68" spans="2:21" s="1" customFormat="1">
      <c r="B68" s="9">
        <f t="shared" si="2"/>
        <v>0</v>
      </c>
      <c r="C68" s="22">
        <f>IF(SUM(G68:G$302)&gt;0,(($M$1+$E$8)*((1+F68)^SUM(H68:H$302)))+D68,0)</f>
        <v>0</v>
      </c>
      <c r="D68" s="23">
        <f t="shared" si="0"/>
        <v>0</v>
      </c>
      <c r="E68" s="9" t="str">
        <f>IF(T68&gt;0,(T68/((1+F69)^SUM(H68:H$302))),"0")</f>
        <v>0</v>
      </c>
      <c r="F68" s="9">
        <f>IF( SUM(H68:H$302)&gt;0, (B68/(SUM(G$9:G$302)+SUM(E68:E$302)))^(1/SUM(H68:H$302))-1,0)</f>
        <v>0</v>
      </c>
      <c r="G68" s="9">
        <f t="shared" si="1"/>
        <v>0</v>
      </c>
      <c r="H68" s="9">
        <f t="shared" si="3"/>
        <v>0</v>
      </c>
      <c r="I68" s="9"/>
      <c r="J68" s="9" t="str">
        <f t="shared" si="4"/>
        <v/>
      </c>
      <c r="K68" s="2"/>
      <c r="L68" s="2"/>
      <c r="M68" s="2"/>
      <c r="N68" s="2"/>
      <c r="O68" s="2"/>
      <c r="P68" s="2"/>
      <c r="Q68" s="3"/>
      <c r="R68" s="4"/>
      <c r="S68" s="4"/>
      <c r="T68" s="5"/>
      <c r="U68" s="6"/>
    </row>
    <row r="69" spans="2:21" s="1" customFormat="1">
      <c r="B69" s="9">
        <f t="shared" si="2"/>
        <v>0</v>
      </c>
      <c r="C69" s="22">
        <f>IF(SUM(G69:G$302)&gt;0,(($M$1+$E$8)*((1+F69)^SUM(H69:H$302)))+D69,0)</f>
        <v>0</v>
      </c>
      <c r="D69" s="23">
        <f t="shared" si="0"/>
        <v>0</v>
      </c>
      <c r="E69" s="9" t="str">
        <f>IF(T69&gt;0,(T69/((1+F70)^SUM(H69:H$302))),"0")</f>
        <v>0</v>
      </c>
      <c r="F69" s="9">
        <f>IF( SUM(H69:H$302)&gt;0, (B69/(SUM(G$9:G$302)+SUM(E69:E$302)))^(1/SUM(H69:H$302))-1,0)</f>
        <v>0</v>
      </c>
      <c r="G69" s="9">
        <f t="shared" si="1"/>
        <v>0</v>
      </c>
      <c r="H69" s="9">
        <f t="shared" si="3"/>
        <v>0</v>
      </c>
      <c r="I69" s="9"/>
      <c r="J69" s="9" t="str">
        <f t="shared" si="4"/>
        <v/>
      </c>
      <c r="K69" s="2"/>
      <c r="L69" s="2"/>
      <c r="M69" s="2"/>
      <c r="N69" s="2"/>
      <c r="O69" s="2"/>
      <c r="P69" s="2"/>
      <c r="Q69" s="3"/>
      <c r="R69" s="4"/>
      <c r="S69" s="4"/>
      <c r="T69" s="5"/>
      <c r="U69" s="6"/>
    </row>
    <row r="70" spans="2:21" s="1" customFormat="1">
      <c r="B70" s="9">
        <f t="shared" si="2"/>
        <v>0</v>
      </c>
      <c r="C70" s="22">
        <f>IF(SUM(G70:G$302)&gt;0,(($M$1+$E$8)*((1+F70)^SUM(H70:H$302)))+D70,0)</f>
        <v>0</v>
      </c>
      <c r="D70" s="23">
        <f t="shared" si="0"/>
        <v>0</v>
      </c>
      <c r="E70" s="9" t="str">
        <f>IF(T70&gt;0,(T70/((1+F71)^SUM(H70:H$302))),"0")</f>
        <v>0</v>
      </c>
      <c r="F70" s="9">
        <f>IF( SUM(H70:H$302)&gt;0, (B70/(SUM(G$9:G$302)+SUM(E70:E$302)))^(1/SUM(H70:H$302))-1,0)</f>
        <v>0</v>
      </c>
      <c r="G70" s="9">
        <f t="shared" si="1"/>
        <v>0</v>
      </c>
      <c r="H70" s="9">
        <f t="shared" si="3"/>
        <v>0</v>
      </c>
      <c r="I70" s="9"/>
      <c r="J70" s="9" t="str">
        <f t="shared" si="4"/>
        <v/>
      </c>
      <c r="K70" s="2"/>
      <c r="L70" s="2"/>
      <c r="M70" s="2"/>
      <c r="N70" s="2"/>
      <c r="O70" s="2"/>
      <c r="P70" s="2"/>
      <c r="Q70" s="3"/>
      <c r="R70" s="4"/>
      <c r="S70" s="4"/>
      <c r="T70" s="5"/>
      <c r="U70" s="6"/>
    </row>
    <row r="71" spans="2:21" s="1" customFormat="1">
      <c r="B71" s="9">
        <f t="shared" si="2"/>
        <v>0</v>
      </c>
      <c r="C71" s="22">
        <f>IF(SUM(G71:G$302)&gt;0,(($M$1+$E$8)*((1+F71)^SUM(H71:H$302)))+D71,0)</f>
        <v>0</v>
      </c>
      <c r="D71" s="23">
        <f t="shared" si="0"/>
        <v>0</v>
      </c>
      <c r="E71" s="9" t="str">
        <f>IF(T71&gt;0,(T71/((1+F72)^SUM(H71:H$302))),"0")</f>
        <v>0</v>
      </c>
      <c r="F71" s="9">
        <f>IF( SUM(H71:H$302)&gt;0, (B71/(SUM(G$9:G$302)+SUM(E71:E$302)))^(1/SUM(H71:H$302))-1,0)</f>
        <v>0</v>
      </c>
      <c r="G71" s="9">
        <f t="shared" si="1"/>
        <v>0</v>
      </c>
      <c r="H71" s="9">
        <f t="shared" si="3"/>
        <v>0</v>
      </c>
      <c r="I71" s="9"/>
      <c r="J71" s="9" t="str">
        <f t="shared" si="4"/>
        <v/>
      </c>
      <c r="K71" s="2"/>
      <c r="L71" s="2"/>
      <c r="M71" s="2"/>
      <c r="N71" s="2"/>
      <c r="O71" s="2"/>
      <c r="P71" s="2"/>
      <c r="Q71" s="3"/>
      <c r="R71" s="4"/>
      <c r="S71" s="4"/>
      <c r="T71" s="5"/>
      <c r="U71" s="6"/>
    </row>
    <row r="72" spans="2:21" s="1" customFormat="1">
      <c r="B72" s="9">
        <f t="shared" si="2"/>
        <v>0</v>
      </c>
      <c r="C72" s="22">
        <f>IF(SUM(G72:G$302)&gt;0,(($M$1+$E$8)*((1+F72)^SUM(H72:H$302)))+D72,0)</f>
        <v>0</v>
      </c>
      <c r="D72" s="23">
        <f t="shared" si="0"/>
        <v>0</v>
      </c>
      <c r="E72" s="9" t="str">
        <f>IF(T72&gt;0,(T72/((1+F73)^SUM(H72:H$302))),"0")</f>
        <v>0</v>
      </c>
      <c r="F72" s="9">
        <f>IF( SUM(H72:H$302)&gt;0, (B72/(SUM(G$9:G$302)+SUM(E72:E$302)))^(1/SUM(H72:H$302))-1,0)</f>
        <v>0</v>
      </c>
      <c r="G72" s="9">
        <f t="shared" si="1"/>
        <v>0</v>
      </c>
      <c r="H72" s="9">
        <f t="shared" si="3"/>
        <v>0</v>
      </c>
      <c r="I72" s="9"/>
      <c r="J72" s="9" t="str">
        <f t="shared" si="4"/>
        <v/>
      </c>
      <c r="K72" s="2"/>
      <c r="L72" s="2"/>
      <c r="M72" s="2"/>
      <c r="N72" s="2"/>
      <c r="O72" s="2"/>
      <c r="P72" s="2"/>
      <c r="Q72" s="3"/>
      <c r="R72" s="4"/>
      <c r="S72" s="4"/>
      <c r="T72" s="5"/>
      <c r="U72" s="6"/>
    </row>
    <row r="73" spans="2:21" s="1" customFormat="1">
      <c r="B73" s="9">
        <f t="shared" si="2"/>
        <v>0</v>
      </c>
      <c r="C73" s="22">
        <f>IF(SUM(G73:G$302)&gt;0,(($M$1+$E$8)*((1+F73)^SUM(H73:H$302)))+D73,0)</f>
        <v>0</v>
      </c>
      <c r="D73" s="23">
        <f t="shared" ref="D73:D136" si="5">IF(H73&gt;0,(D74*((1+J73)^1)+(U73*-1)),0)</f>
        <v>0</v>
      </c>
      <c r="E73" s="9" t="str">
        <f>IF(T73&gt;0,(T73/((1+F74)^SUM(H73:H$302))),"0")</f>
        <v>0</v>
      </c>
      <c r="F73" s="9">
        <f>IF( SUM(H73:H$302)&gt;0, (B73/(SUM(G$9:G$302)+SUM(E73:E$302)))^(1/SUM(H73:H$302))-1,0)</f>
        <v>0</v>
      </c>
      <c r="G73" s="9">
        <f t="shared" ref="G73:G136" si="6">IF(H73=0,R73,0)</f>
        <v>0</v>
      </c>
      <c r="H73" s="9">
        <f t="shared" si="3"/>
        <v>0</v>
      </c>
      <c r="I73" s="9"/>
      <c r="J73" s="9" t="str">
        <f t="shared" si="4"/>
        <v/>
      </c>
      <c r="K73" s="2"/>
      <c r="L73" s="2"/>
      <c r="M73" s="2"/>
      <c r="N73" s="2"/>
      <c r="O73" s="2"/>
      <c r="P73" s="2"/>
      <c r="Q73" s="3"/>
      <c r="R73" s="4"/>
      <c r="S73" s="4"/>
      <c r="T73" s="5"/>
      <c r="U73" s="6"/>
    </row>
    <row r="74" spans="2:21" s="1" customFormat="1">
      <c r="B74" s="9">
        <f t="shared" ref="B74:B137" si="7">IF(Q74&lt;=$B$6,R74+S74,R74)</f>
        <v>0</v>
      </c>
      <c r="C74" s="22">
        <f>IF(SUM(G74:G$302)&gt;0,(($M$1+$E$8)*((1+F74)^SUM(H74:H$302)))+D74,0)</f>
        <v>0</v>
      </c>
      <c r="D74" s="23">
        <f t="shared" si="5"/>
        <v>0</v>
      </c>
      <c r="E74" s="9" t="str">
        <f>IF(T74&gt;0,(T74/((1+F75)^SUM(H74:H$302))),"0")</f>
        <v>0</v>
      </c>
      <c r="F74" s="9">
        <f>IF( SUM(H74:H$302)&gt;0, (B74/(SUM(G$9:G$302)+SUM(E74:E$302)))^(1/SUM(H74:H$302))-1,0)</f>
        <v>0</v>
      </c>
      <c r="G74" s="9">
        <f t="shared" si="6"/>
        <v>0</v>
      </c>
      <c r="H74" s="9">
        <f t="shared" ref="H74:H137" si="8">IF(R75&gt;0,1,0)</f>
        <v>0</v>
      </c>
      <c r="I74" s="9"/>
      <c r="J74" s="9" t="str">
        <f t="shared" ref="J74:J137" si="9">IF(R75&gt;0,(B74/B75)^(1/1)-1,"")</f>
        <v/>
      </c>
      <c r="K74" s="2"/>
      <c r="L74" s="2"/>
      <c r="M74" s="2"/>
      <c r="N74" s="2"/>
      <c r="O74" s="2"/>
      <c r="P74" s="2"/>
      <c r="Q74" s="3"/>
      <c r="R74" s="4"/>
      <c r="S74" s="4"/>
      <c r="T74" s="5"/>
      <c r="U74" s="6"/>
    </row>
    <row r="75" spans="2:21" s="1" customFormat="1">
      <c r="B75" s="9">
        <f t="shared" si="7"/>
        <v>0</v>
      </c>
      <c r="C75" s="22">
        <f>IF(SUM(G75:G$302)&gt;0,(($M$1+$E$8)*((1+F75)^SUM(H75:H$302)))+D75,0)</f>
        <v>0</v>
      </c>
      <c r="D75" s="23">
        <f t="shared" si="5"/>
        <v>0</v>
      </c>
      <c r="E75" s="9" t="str">
        <f>IF(T75&gt;0,(T75/((1+F76)^SUM(H75:H$302))),"0")</f>
        <v>0</v>
      </c>
      <c r="F75" s="9">
        <f>IF( SUM(H75:H$302)&gt;0, (B75/(SUM(G$9:G$302)+SUM(E75:E$302)))^(1/SUM(H75:H$302))-1,0)</f>
        <v>0</v>
      </c>
      <c r="G75" s="9">
        <f t="shared" si="6"/>
        <v>0</v>
      </c>
      <c r="H75" s="9">
        <f t="shared" si="8"/>
        <v>0</v>
      </c>
      <c r="I75" s="9"/>
      <c r="J75" s="9" t="str">
        <f t="shared" si="9"/>
        <v/>
      </c>
      <c r="K75" s="2"/>
      <c r="L75" s="2"/>
      <c r="M75" s="2"/>
      <c r="N75" s="2"/>
      <c r="O75" s="2"/>
      <c r="P75" s="2"/>
      <c r="Q75" s="3"/>
      <c r="R75" s="4"/>
      <c r="S75" s="4"/>
      <c r="T75" s="5"/>
      <c r="U75" s="6"/>
    </row>
    <row r="76" spans="2:21" s="1" customFormat="1">
      <c r="B76" s="9">
        <f t="shared" si="7"/>
        <v>0</v>
      </c>
      <c r="C76" s="22">
        <f>IF(SUM(G76:G$302)&gt;0,(($M$1+$E$8)*((1+F76)^SUM(H76:H$302)))+D76,0)</f>
        <v>0</v>
      </c>
      <c r="D76" s="23">
        <f t="shared" si="5"/>
        <v>0</v>
      </c>
      <c r="E76" s="9" t="str">
        <f>IF(T76&gt;0,(T76/((1+F77)^SUM(H76:H$302))),"0")</f>
        <v>0</v>
      </c>
      <c r="F76" s="9">
        <f>IF( SUM(H76:H$302)&gt;0, (B76/(SUM(G$9:G$302)+SUM(E76:E$302)))^(1/SUM(H76:H$302))-1,0)</f>
        <v>0</v>
      </c>
      <c r="G76" s="9">
        <f t="shared" si="6"/>
        <v>0</v>
      </c>
      <c r="H76" s="9">
        <f t="shared" si="8"/>
        <v>0</v>
      </c>
      <c r="I76" s="9"/>
      <c r="J76" s="9" t="str">
        <f t="shared" si="9"/>
        <v/>
      </c>
      <c r="K76" s="2"/>
      <c r="L76" s="2"/>
      <c r="M76" s="2"/>
      <c r="N76" s="2"/>
      <c r="O76" s="2"/>
      <c r="P76" s="2"/>
      <c r="Q76" s="3"/>
      <c r="R76" s="4"/>
      <c r="S76" s="4"/>
      <c r="T76" s="5"/>
      <c r="U76" s="6"/>
    </row>
    <row r="77" spans="2:21" s="1" customFormat="1">
      <c r="B77" s="9">
        <f t="shared" si="7"/>
        <v>0</v>
      </c>
      <c r="C77" s="22">
        <f>IF(SUM(G77:G$302)&gt;0,(($M$1+$E$8)*((1+F77)^SUM(H77:H$302)))+D77,0)</f>
        <v>0</v>
      </c>
      <c r="D77" s="23">
        <f t="shared" si="5"/>
        <v>0</v>
      </c>
      <c r="E77" s="9" t="str">
        <f>IF(T77&gt;0,(T77/((1+F78)^SUM(H77:H$302))),"0")</f>
        <v>0</v>
      </c>
      <c r="F77" s="9">
        <f>IF( SUM(H77:H$302)&gt;0, (B77/(SUM(G$9:G$302)+SUM(E77:E$302)))^(1/SUM(H77:H$302))-1,0)</f>
        <v>0</v>
      </c>
      <c r="G77" s="9">
        <f t="shared" si="6"/>
        <v>0</v>
      </c>
      <c r="H77" s="9">
        <f t="shared" si="8"/>
        <v>0</v>
      </c>
      <c r="I77" s="9"/>
      <c r="J77" s="9" t="str">
        <f t="shared" si="9"/>
        <v/>
      </c>
      <c r="K77" s="2"/>
      <c r="L77" s="2"/>
      <c r="M77" s="2"/>
      <c r="N77" s="2"/>
      <c r="O77" s="2"/>
      <c r="P77" s="2"/>
      <c r="Q77" s="3"/>
      <c r="R77" s="4"/>
      <c r="S77" s="4"/>
      <c r="T77" s="5"/>
      <c r="U77" s="6"/>
    </row>
    <row r="78" spans="2:21" s="1" customFormat="1">
      <c r="B78" s="9">
        <f t="shared" si="7"/>
        <v>0</v>
      </c>
      <c r="C78" s="22">
        <f>IF(SUM(G78:G$302)&gt;0,(($M$1+$E$8)*((1+F78)^SUM(H78:H$302)))+D78,0)</f>
        <v>0</v>
      </c>
      <c r="D78" s="23">
        <f t="shared" si="5"/>
        <v>0</v>
      </c>
      <c r="E78" s="9" t="str">
        <f>IF(T78&gt;0,(T78/((1+F79)^SUM(H78:H$302))),"0")</f>
        <v>0</v>
      </c>
      <c r="F78" s="9">
        <f>IF( SUM(H78:H$302)&gt;0, (B78/(SUM(G$9:G$302)+SUM(E78:E$302)))^(1/SUM(H78:H$302))-1,0)</f>
        <v>0</v>
      </c>
      <c r="G78" s="9">
        <f t="shared" si="6"/>
        <v>0</v>
      </c>
      <c r="H78" s="9">
        <f t="shared" si="8"/>
        <v>0</v>
      </c>
      <c r="I78" s="9"/>
      <c r="J78" s="9" t="str">
        <f t="shared" si="9"/>
        <v/>
      </c>
      <c r="K78" s="2"/>
      <c r="L78" s="2"/>
      <c r="M78" s="2"/>
      <c r="N78" s="2"/>
      <c r="O78" s="2"/>
      <c r="P78" s="2"/>
      <c r="Q78" s="3"/>
      <c r="R78" s="4"/>
      <c r="S78" s="4"/>
      <c r="T78" s="5"/>
      <c r="U78" s="6"/>
    </row>
    <row r="79" spans="2:21" s="1" customFormat="1">
      <c r="B79" s="9">
        <f t="shared" si="7"/>
        <v>0</v>
      </c>
      <c r="C79" s="22">
        <f>IF(SUM(G79:G$302)&gt;0,(($M$1+$E$8)*((1+F79)^SUM(H79:H$302)))+D79,0)</f>
        <v>0</v>
      </c>
      <c r="D79" s="23">
        <f t="shared" si="5"/>
        <v>0</v>
      </c>
      <c r="E79" s="9" t="str">
        <f>IF(T79&gt;0,(T79/((1+F80)^SUM(H79:H$302))),"0")</f>
        <v>0</v>
      </c>
      <c r="F79" s="9">
        <f>IF( SUM(H79:H$302)&gt;0, (B79/(SUM(G$9:G$302)+SUM(E79:E$302)))^(1/SUM(H79:H$302))-1,0)</f>
        <v>0</v>
      </c>
      <c r="G79" s="9">
        <f t="shared" si="6"/>
        <v>0</v>
      </c>
      <c r="H79" s="9">
        <f t="shared" si="8"/>
        <v>0</v>
      </c>
      <c r="I79" s="9"/>
      <c r="J79" s="9" t="str">
        <f t="shared" si="9"/>
        <v/>
      </c>
      <c r="K79" s="2"/>
      <c r="L79" s="2"/>
      <c r="M79" s="2"/>
      <c r="N79" s="2"/>
      <c r="O79" s="2"/>
      <c r="P79" s="2"/>
      <c r="Q79" s="3"/>
      <c r="R79" s="4"/>
      <c r="S79" s="4"/>
      <c r="T79" s="5"/>
      <c r="U79" s="6"/>
    </row>
    <row r="80" spans="2:21" s="1" customFormat="1">
      <c r="B80" s="9">
        <f t="shared" si="7"/>
        <v>0</v>
      </c>
      <c r="C80" s="22">
        <f>IF(SUM(G80:G$302)&gt;0,(($M$1+$E$8)*((1+F80)^SUM(H80:H$302)))+D80,0)</f>
        <v>0</v>
      </c>
      <c r="D80" s="23">
        <f t="shared" si="5"/>
        <v>0</v>
      </c>
      <c r="E80" s="9" t="str">
        <f>IF(T80&gt;0,(T80/((1+F81)^SUM(H80:H$302))),"0")</f>
        <v>0</v>
      </c>
      <c r="F80" s="9">
        <f>IF( SUM(H80:H$302)&gt;0, (B80/(SUM(G$9:G$302)+SUM(E80:E$302)))^(1/SUM(H80:H$302))-1,0)</f>
        <v>0</v>
      </c>
      <c r="G80" s="9">
        <f t="shared" si="6"/>
        <v>0</v>
      </c>
      <c r="H80" s="9">
        <f t="shared" si="8"/>
        <v>0</v>
      </c>
      <c r="I80" s="9"/>
      <c r="J80" s="9" t="str">
        <f t="shared" si="9"/>
        <v/>
      </c>
      <c r="K80" s="2"/>
      <c r="L80" s="2"/>
      <c r="M80" s="2"/>
      <c r="N80" s="2"/>
      <c r="O80" s="2"/>
      <c r="P80" s="2"/>
      <c r="Q80" s="3"/>
      <c r="R80" s="4"/>
      <c r="S80" s="4"/>
      <c r="T80" s="5"/>
      <c r="U80" s="6"/>
    </row>
    <row r="81" spans="2:21" s="1" customFormat="1">
      <c r="B81" s="9">
        <f t="shared" si="7"/>
        <v>0</v>
      </c>
      <c r="C81" s="22">
        <f>IF(SUM(G81:G$302)&gt;0,(($M$1+$E$8)*((1+F81)^SUM(H81:H$302)))+D81,0)</f>
        <v>0</v>
      </c>
      <c r="D81" s="23">
        <f t="shared" si="5"/>
        <v>0</v>
      </c>
      <c r="E81" s="9" t="str">
        <f>IF(T81&gt;0,(T81/((1+F82)^SUM(H81:H$302))),"0")</f>
        <v>0</v>
      </c>
      <c r="F81" s="9">
        <f>IF( SUM(H81:H$302)&gt;0, (B81/(SUM(G$9:G$302)+SUM(E81:E$302)))^(1/SUM(H81:H$302))-1,0)</f>
        <v>0</v>
      </c>
      <c r="G81" s="9">
        <f t="shared" si="6"/>
        <v>0</v>
      </c>
      <c r="H81" s="9">
        <f t="shared" si="8"/>
        <v>0</v>
      </c>
      <c r="I81" s="9"/>
      <c r="J81" s="9" t="str">
        <f t="shared" si="9"/>
        <v/>
      </c>
      <c r="K81" s="2"/>
      <c r="L81" s="2"/>
      <c r="M81" s="2"/>
      <c r="N81" s="2"/>
      <c r="O81" s="2"/>
      <c r="P81" s="2"/>
      <c r="Q81" s="3"/>
      <c r="R81" s="4"/>
      <c r="S81" s="4"/>
      <c r="T81" s="5"/>
      <c r="U81" s="6"/>
    </row>
    <row r="82" spans="2:21" s="1" customFormat="1">
      <c r="B82" s="9">
        <f t="shared" si="7"/>
        <v>0</v>
      </c>
      <c r="C82" s="22">
        <f>IF(SUM(G82:G$302)&gt;0,(($M$1+$E$8)*((1+F82)^SUM(H82:H$302)))+D82,0)</f>
        <v>0</v>
      </c>
      <c r="D82" s="23">
        <f t="shared" si="5"/>
        <v>0</v>
      </c>
      <c r="E82" s="9" t="str">
        <f>IF(T82&gt;0,(T82/((1+F83)^SUM(H82:H$302))),"0")</f>
        <v>0</v>
      </c>
      <c r="F82" s="9">
        <f>IF( SUM(H82:H$302)&gt;0, (B82/(SUM(G$9:G$302)+SUM(E82:E$302)))^(1/SUM(H82:H$302))-1,0)</f>
        <v>0</v>
      </c>
      <c r="G82" s="9">
        <f t="shared" si="6"/>
        <v>0</v>
      </c>
      <c r="H82" s="9">
        <f t="shared" si="8"/>
        <v>0</v>
      </c>
      <c r="I82" s="9"/>
      <c r="J82" s="9" t="str">
        <f t="shared" si="9"/>
        <v/>
      </c>
      <c r="K82" s="2"/>
      <c r="L82" s="2"/>
      <c r="M82" s="2"/>
      <c r="N82" s="2"/>
      <c r="O82" s="2"/>
      <c r="P82" s="2"/>
      <c r="Q82" s="3"/>
      <c r="R82" s="4"/>
      <c r="S82" s="4"/>
      <c r="T82" s="5"/>
      <c r="U82" s="6"/>
    </row>
    <row r="83" spans="2:21" s="1" customFormat="1">
      <c r="B83" s="9">
        <f t="shared" si="7"/>
        <v>0</v>
      </c>
      <c r="C83" s="22">
        <f>IF(SUM(G83:G$302)&gt;0,(($M$1+$E$8)*((1+F83)^SUM(H83:H$302)))+D83,0)</f>
        <v>0</v>
      </c>
      <c r="D83" s="23">
        <f t="shared" si="5"/>
        <v>0</v>
      </c>
      <c r="E83" s="9" t="str">
        <f>IF(T83&gt;0,(T83/((1+F84)^SUM(H83:H$302))),"0")</f>
        <v>0</v>
      </c>
      <c r="F83" s="9">
        <f>IF( SUM(H83:H$302)&gt;0, (B83/(SUM(G$9:G$302)+SUM(E83:E$302)))^(1/SUM(H83:H$302))-1,0)</f>
        <v>0</v>
      </c>
      <c r="G83" s="9">
        <f t="shared" si="6"/>
        <v>0</v>
      </c>
      <c r="H83" s="9">
        <f t="shared" si="8"/>
        <v>0</v>
      </c>
      <c r="I83" s="9"/>
      <c r="J83" s="9" t="str">
        <f t="shared" si="9"/>
        <v/>
      </c>
      <c r="K83" s="2"/>
      <c r="L83" s="2"/>
      <c r="M83" s="2"/>
      <c r="N83" s="2"/>
      <c r="O83" s="2"/>
      <c r="P83" s="2"/>
      <c r="Q83" s="3"/>
      <c r="R83" s="4"/>
      <c r="S83" s="4"/>
      <c r="T83" s="5"/>
      <c r="U83" s="6"/>
    </row>
    <row r="84" spans="2:21" s="1" customFormat="1">
      <c r="B84" s="9">
        <f t="shared" si="7"/>
        <v>0</v>
      </c>
      <c r="C84" s="22">
        <f>IF(SUM(G84:G$302)&gt;0,(($M$1+$E$8)*((1+F84)^SUM(H84:H$302)))+D84,0)</f>
        <v>0</v>
      </c>
      <c r="D84" s="23">
        <f t="shared" si="5"/>
        <v>0</v>
      </c>
      <c r="E84" s="9" t="str">
        <f>IF(T84&gt;0,(T84/((1+F85)^SUM(H84:H$302))),"0")</f>
        <v>0</v>
      </c>
      <c r="F84" s="9">
        <f>IF( SUM(H84:H$302)&gt;0, (B84/(SUM(G$9:G$302)+SUM(E84:E$302)))^(1/SUM(H84:H$302))-1,0)</f>
        <v>0</v>
      </c>
      <c r="G84" s="9">
        <f t="shared" si="6"/>
        <v>0</v>
      </c>
      <c r="H84" s="9">
        <f t="shared" si="8"/>
        <v>0</v>
      </c>
      <c r="I84" s="9"/>
      <c r="J84" s="9" t="str">
        <f t="shared" si="9"/>
        <v/>
      </c>
      <c r="K84" s="2"/>
      <c r="L84" s="2"/>
      <c r="M84" s="2"/>
      <c r="N84" s="2"/>
      <c r="O84" s="2"/>
      <c r="P84" s="2"/>
      <c r="Q84" s="3"/>
      <c r="R84" s="4"/>
      <c r="S84" s="4"/>
      <c r="T84" s="5"/>
      <c r="U84" s="6"/>
    </row>
    <row r="85" spans="2:21" s="1" customFormat="1">
      <c r="B85" s="9">
        <f t="shared" si="7"/>
        <v>0</v>
      </c>
      <c r="C85" s="22">
        <f>IF(SUM(G85:G$302)&gt;0,(($M$1+$E$8)*((1+F85)^SUM(H85:H$302)))+D85,0)</f>
        <v>0</v>
      </c>
      <c r="D85" s="23">
        <f t="shared" si="5"/>
        <v>0</v>
      </c>
      <c r="E85" s="9" t="str">
        <f>IF(T85&gt;0,(T85/((1+F86)^SUM(H85:H$302))),"0")</f>
        <v>0</v>
      </c>
      <c r="F85" s="9">
        <f>IF( SUM(H85:H$302)&gt;0, (B85/(SUM(G$9:G$302)+SUM(E85:E$302)))^(1/SUM(H85:H$302))-1,0)</f>
        <v>0</v>
      </c>
      <c r="G85" s="9">
        <f t="shared" si="6"/>
        <v>0</v>
      </c>
      <c r="H85" s="9">
        <f t="shared" si="8"/>
        <v>0</v>
      </c>
      <c r="I85" s="9"/>
      <c r="J85" s="9" t="str">
        <f t="shared" si="9"/>
        <v/>
      </c>
      <c r="K85" s="2"/>
      <c r="L85" s="2"/>
      <c r="M85" s="2"/>
      <c r="N85" s="2"/>
      <c r="O85" s="2"/>
      <c r="P85" s="2"/>
      <c r="Q85" s="3"/>
      <c r="R85" s="4"/>
      <c r="S85" s="4"/>
      <c r="T85" s="5"/>
      <c r="U85" s="6"/>
    </row>
    <row r="86" spans="2:21" s="1" customFormat="1">
      <c r="B86" s="9">
        <f t="shared" si="7"/>
        <v>0</v>
      </c>
      <c r="C86" s="22">
        <f>IF(SUM(G86:G$302)&gt;0,(($M$1+$E$8)*((1+F86)^SUM(H86:H$302)))+D86,0)</f>
        <v>0</v>
      </c>
      <c r="D86" s="23">
        <f t="shared" si="5"/>
        <v>0</v>
      </c>
      <c r="E86" s="9" t="str">
        <f>IF(T86&gt;0,(T86/((1+F87)^SUM(H86:H$302))),"0")</f>
        <v>0</v>
      </c>
      <c r="F86" s="9">
        <f>IF( SUM(H86:H$302)&gt;0, (B86/(SUM(G$9:G$302)+SUM(E86:E$302)))^(1/SUM(H86:H$302))-1,0)</f>
        <v>0</v>
      </c>
      <c r="G86" s="9">
        <f t="shared" si="6"/>
        <v>0</v>
      </c>
      <c r="H86" s="9">
        <f t="shared" si="8"/>
        <v>0</v>
      </c>
      <c r="I86" s="9"/>
      <c r="J86" s="9" t="str">
        <f t="shared" si="9"/>
        <v/>
      </c>
      <c r="K86" s="2"/>
      <c r="L86" s="2"/>
      <c r="M86" s="2"/>
      <c r="N86" s="2"/>
      <c r="O86" s="2"/>
      <c r="P86" s="2"/>
      <c r="Q86" s="3"/>
      <c r="R86" s="4"/>
      <c r="S86" s="4"/>
      <c r="T86" s="5"/>
      <c r="U86" s="6"/>
    </row>
    <row r="87" spans="2:21" s="1" customFormat="1">
      <c r="B87" s="9">
        <f t="shared" si="7"/>
        <v>0</v>
      </c>
      <c r="C87" s="22">
        <f>IF(SUM(G87:G$302)&gt;0,(($M$1+$E$8)*((1+F87)^SUM(H87:H$302)))+D87,0)</f>
        <v>0</v>
      </c>
      <c r="D87" s="23">
        <f t="shared" si="5"/>
        <v>0</v>
      </c>
      <c r="E87" s="9" t="str">
        <f>IF(T87&gt;0,(T87/((1+F88)^SUM(H87:H$302))),"0")</f>
        <v>0</v>
      </c>
      <c r="F87" s="9">
        <f>IF( SUM(H87:H$302)&gt;0, (B87/(SUM(G$9:G$302)+SUM(E87:E$302)))^(1/SUM(H87:H$302))-1,0)</f>
        <v>0</v>
      </c>
      <c r="G87" s="9">
        <f t="shared" si="6"/>
        <v>0</v>
      </c>
      <c r="H87" s="9">
        <f t="shared" si="8"/>
        <v>0</v>
      </c>
      <c r="I87" s="9"/>
      <c r="J87" s="9" t="str">
        <f t="shared" si="9"/>
        <v/>
      </c>
      <c r="K87" s="2"/>
      <c r="L87" s="2"/>
      <c r="M87" s="2"/>
      <c r="N87" s="2"/>
      <c r="O87" s="2"/>
      <c r="P87" s="2"/>
      <c r="Q87" s="3"/>
      <c r="R87" s="4"/>
      <c r="S87" s="4"/>
      <c r="T87" s="5"/>
      <c r="U87" s="6"/>
    </row>
    <row r="88" spans="2:21" s="1" customFormat="1">
      <c r="B88" s="9">
        <f t="shared" si="7"/>
        <v>0</v>
      </c>
      <c r="C88" s="22">
        <f>IF(SUM(G88:G$302)&gt;0,(($M$1+$E$8)*((1+F88)^SUM(H88:H$302)))+D88,0)</f>
        <v>0</v>
      </c>
      <c r="D88" s="23">
        <f t="shared" si="5"/>
        <v>0</v>
      </c>
      <c r="E88" s="9" t="str">
        <f>IF(T88&gt;0,(T88/((1+F89)^SUM(H88:H$302))),"0")</f>
        <v>0</v>
      </c>
      <c r="F88" s="9">
        <f>IF( SUM(H88:H$302)&gt;0, (B88/(SUM(G$9:G$302)+SUM(E88:E$302)))^(1/SUM(H88:H$302))-1,0)</f>
        <v>0</v>
      </c>
      <c r="G88" s="9">
        <f t="shared" si="6"/>
        <v>0</v>
      </c>
      <c r="H88" s="9">
        <f t="shared" si="8"/>
        <v>0</v>
      </c>
      <c r="I88" s="9"/>
      <c r="J88" s="9" t="str">
        <f t="shared" si="9"/>
        <v/>
      </c>
      <c r="K88" s="2"/>
      <c r="L88" s="2"/>
      <c r="M88" s="2"/>
      <c r="N88" s="2"/>
      <c r="O88" s="2"/>
      <c r="P88" s="2"/>
      <c r="Q88" s="3"/>
      <c r="R88" s="4"/>
      <c r="S88" s="4"/>
      <c r="T88" s="5"/>
      <c r="U88" s="6"/>
    </row>
    <row r="89" spans="2:21" s="1" customFormat="1">
      <c r="B89" s="9">
        <f t="shared" si="7"/>
        <v>0</v>
      </c>
      <c r="C89" s="22">
        <f>IF(SUM(G89:G$302)&gt;0,(($M$1+$E$8)*((1+F89)^SUM(H89:H$302)))+D89,0)</f>
        <v>0</v>
      </c>
      <c r="D89" s="23">
        <f t="shared" si="5"/>
        <v>0</v>
      </c>
      <c r="E89" s="9" t="str">
        <f>IF(T89&gt;0,(T89/((1+F90)^SUM(H89:H$302))),"0")</f>
        <v>0</v>
      </c>
      <c r="F89" s="9">
        <f>IF( SUM(H89:H$302)&gt;0, (B89/(SUM(G$9:G$302)+SUM(E89:E$302)))^(1/SUM(H89:H$302))-1,0)</f>
        <v>0</v>
      </c>
      <c r="G89" s="9">
        <f t="shared" si="6"/>
        <v>0</v>
      </c>
      <c r="H89" s="9">
        <f t="shared" si="8"/>
        <v>0</v>
      </c>
      <c r="I89" s="9"/>
      <c r="J89" s="9" t="str">
        <f t="shared" si="9"/>
        <v/>
      </c>
      <c r="K89" s="2"/>
      <c r="L89" s="2"/>
      <c r="M89" s="2"/>
      <c r="N89" s="2"/>
      <c r="O89" s="2"/>
      <c r="P89" s="2"/>
      <c r="Q89" s="3"/>
      <c r="R89" s="4"/>
      <c r="S89" s="4"/>
      <c r="T89" s="5"/>
      <c r="U89" s="6"/>
    </row>
    <row r="90" spans="2:21" s="1" customFormat="1">
      <c r="B90" s="9">
        <f t="shared" si="7"/>
        <v>0</v>
      </c>
      <c r="C90" s="22">
        <f>IF(SUM(G90:G$302)&gt;0,(($M$1+$E$8)*((1+F90)^SUM(H90:H$302)))+D90,0)</f>
        <v>0</v>
      </c>
      <c r="D90" s="23">
        <f t="shared" si="5"/>
        <v>0</v>
      </c>
      <c r="E90" s="9" t="str">
        <f>IF(T90&gt;0,(T90/((1+F91)^SUM(H90:H$302))),"0")</f>
        <v>0</v>
      </c>
      <c r="F90" s="9">
        <f>IF( SUM(H90:H$302)&gt;0, (B90/(SUM(G$9:G$302)+SUM(E90:E$302)))^(1/SUM(H90:H$302))-1,0)</f>
        <v>0</v>
      </c>
      <c r="G90" s="9">
        <f t="shared" si="6"/>
        <v>0</v>
      </c>
      <c r="H90" s="9">
        <f t="shared" si="8"/>
        <v>0</v>
      </c>
      <c r="I90" s="9"/>
      <c r="J90" s="9" t="str">
        <f t="shared" si="9"/>
        <v/>
      </c>
      <c r="K90" s="2"/>
      <c r="L90" s="2"/>
      <c r="M90" s="2"/>
      <c r="N90" s="2"/>
      <c r="O90" s="2"/>
      <c r="P90" s="2"/>
      <c r="Q90" s="3"/>
      <c r="R90" s="4"/>
      <c r="S90" s="4"/>
      <c r="T90" s="5"/>
      <c r="U90" s="6"/>
    </row>
    <row r="91" spans="2:21" s="1" customFormat="1">
      <c r="B91" s="9">
        <f t="shared" si="7"/>
        <v>0</v>
      </c>
      <c r="C91" s="22">
        <f>IF(SUM(G91:G$302)&gt;0,(($M$1+$E$8)*((1+F91)^SUM(H91:H$302)))+D91,0)</f>
        <v>0</v>
      </c>
      <c r="D91" s="23">
        <f t="shared" si="5"/>
        <v>0</v>
      </c>
      <c r="E91" s="9" t="str">
        <f>IF(T91&gt;0,(T91/((1+F92)^SUM(H91:H$302))),"0")</f>
        <v>0</v>
      </c>
      <c r="F91" s="9">
        <f>IF( SUM(H91:H$302)&gt;0, (B91/(SUM(G$9:G$302)+SUM(E91:E$302)))^(1/SUM(H91:H$302))-1,0)</f>
        <v>0</v>
      </c>
      <c r="G91" s="9">
        <f t="shared" si="6"/>
        <v>0</v>
      </c>
      <c r="H91" s="9">
        <f t="shared" si="8"/>
        <v>0</v>
      </c>
      <c r="I91" s="9"/>
      <c r="J91" s="9" t="str">
        <f t="shared" si="9"/>
        <v/>
      </c>
      <c r="K91" s="2"/>
      <c r="L91" s="2"/>
      <c r="M91" s="2"/>
      <c r="N91" s="2"/>
      <c r="O91" s="2"/>
      <c r="P91" s="2"/>
      <c r="Q91" s="3"/>
      <c r="R91" s="4"/>
      <c r="S91" s="4"/>
      <c r="T91" s="5"/>
      <c r="U91" s="6"/>
    </row>
    <row r="92" spans="2:21" s="1" customFormat="1">
      <c r="B92" s="9">
        <f t="shared" si="7"/>
        <v>0</v>
      </c>
      <c r="C92" s="22">
        <f>IF(SUM(G92:G$302)&gt;0,(($M$1+$E$8)*((1+F92)^SUM(H92:H$302)))+D92,0)</f>
        <v>0</v>
      </c>
      <c r="D92" s="23">
        <f t="shared" si="5"/>
        <v>0</v>
      </c>
      <c r="E92" s="9" t="str">
        <f>IF(T92&gt;0,(T92/((1+F93)^SUM(H92:H$302))),"0")</f>
        <v>0</v>
      </c>
      <c r="F92" s="9">
        <f>IF( SUM(H92:H$302)&gt;0, (B92/(SUM(G$9:G$302)+SUM(E92:E$302)))^(1/SUM(H92:H$302))-1,0)</f>
        <v>0</v>
      </c>
      <c r="G92" s="9">
        <f t="shared" si="6"/>
        <v>0</v>
      </c>
      <c r="H92" s="9">
        <f t="shared" si="8"/>
        <v>0</v>
      </c>
      <c r="I92" s="9"/>
      <c r="J92" s="9" t="str">
        <f t="shared" si="9"/>
        <v/>
      </c>
      <c r="K92" s="2"/>
      <c r="L92" s="2"/>
      <c r="M92" s="2"/>
      <c r="N92" s="2"/>
      <c r="O92" s="2"/>
      <c r="P92" s="2"/>
      <c r="Q92" s="3"/>
      <c r="R92" s="4"/>
      <c r="S92" s="4"/>
      <c r="T92" s="5"/>
      <c r="U92" s="6"/>
    </row>
    <row r="93" spans="2:21" s="1" customFormat="1">
      <c r="B93" s="9">
        <f t="shared" si="7"/>
        <v>0</v>
      </c>
      <c r="C93" s="22">
        <f>IF(SUM(G93:G$302)&gt;0,(($M$1+$E$8)*((1+F93)^SUM(H93:H$302)))+D93,0)</f>
        <v>0</v>
      </c>
      <c r="D93" s="23">
        <f t="shared" si="5"/>
        <v>0</v>
      </c>
      <c r="E93" s="9" t="str">
        <f>IF(T93&gt;0,(T93/((1+F94)^SUM(H93:H$302))),"0")</f>
        <v>0</v>
      </c>
      <c r="F93" s="9">
        <f>IF( SUM(H93:H$302)&gt;0, (B93/(SUM(G$9:G$302)+SUM(E93:E$302)))^(1/SUM(H93:H$302))-1,0)</f>
        <v>0</v>
      </c>
      <c r="G93" s="9">
        <f t="shared" si="6"/>
        <v>0</v>
      </c>
      <c r="H93" s="9">
        <f t="shared" si="8"/>
        <v>0</v>
      </c>
      <c r="I93" s="9"/>
      <c r="J93" s="9" t="str">
        <f t="shared" si="9"/>
        <v/>
      </c>
      <c r="K93" s="2"/>
      <c r="L93" s="2"/>
      <c r="M93" s="2"/>
      <c r="N93" s="2"/>
      <c r="O93" s="2"/>
      <c r="P93" s="2"/>
      <c r="Q93" s="3"/>
      <c r="R93" s="4"/>
      <c r="S93" s="4"/>
      <c r="T93" s="5"/>
      <c r="U93" s="6"/>
    </row>
    <row r="94" spans="2:21" s="1" customFormat="1">
      <c r="B94" s="9">
        <f t="shared" si="7"/>
        <v>0</v>
      </c>
      <c r="C94" s="22">
        <f>IF(SUM(G94:G$302)&gt;0,(($M$1+$E$8)*((1+F94)^SUM(H94:H$302)))+D94,0)</f>
        <v>0</v>
      </c>
      <c r="D94" s="23">
        <f t="shared" si="5"/>
        <v>0</v>
      </c>
      <c r="E94" s="9" t="str">
        <f>IF(T94&gt;0,(T94/((1+F95)^SUM(H94:H$302))),"0")</f>
        <v>0</v>
      </c>
      <c r="F94" s="9">
        <f>IF( SUM(H94:H$302)&gt;0, (B94/(SUM(G$9:G$302)+SUM(E94:E$302)))^(1/SUM(H94:H$302))-1,0)</f>
        <v>0</v>
      </c>
      <c r="G94" s="9">
        <f t="shared" si="6"/>
        <v>0</v>
      </c>
      <c r="H94" s="9">
        <f t="shared" si="8"/>
        <v>0</v>
      </c>
      <c r="I94" s="9"/>
      <c r="J94" s="9" t="str">
        <f t="shared" si="9"/>
        <v/>
      </c>
      <c r="K94" s="2"/>
      <c r="L94" s="2"/>
      <c r="M94" s="2"/>
      <c r="N94" s="2"/>
      <c r="O94" s="2"/>
      <c r="P94" s="2"/>
      <c r="Q94" s="3"/>
      <c r="R94" s="4"/>
      <c r="S94" s="4"/>
      <c r="T94" s="5"/>
      <c r="U94" s="6"/>
    </row>
    <row r="95" spans="2:21" s="1" customFormat="1">
      <c r="B95" s="9">
        <f t="shared" si="7"/>
        <v>0</v>
      </c>
      <c r="C95" s="22">
        <f>IF(SUM(G95:G$302)&gt;0,(($M$1+$E$8)*((1+F95)^SUM(H95:H$302)))+D95,0)</f>
        <v>0</v>
      </c>
      <c r="D95" s="23">
        <f t="shared" si="5"/>
        <v>0</v>
      </c>
      <c r="E95" s="9" t="str">
        <f>IF(T95&gt;0,(T95/((1+F96)^SUM(H95:H$302))),"0")</f>
        <v>0</v>
      </c>
      <c r="F95" s="9">
        <f>IF( SUM(H95:H$302)&gt;0, (B95/(SUM(G$9:G$302)+SUM(E95:E$302)))^(1/SUM(H95:H$302))-1,0)</f>
        <v>0</v>
      </c>
      <c r="G95" s="9">
        <f t="shared" si="6"/>
        <v>0</v>
      </c>
      <c r="H95" s="9">
        <f t="shared" si="8"/>
        <v>0</v>
      </c>
      <c r="I95" s="9"/>
      <c r="J95" s="9" t="str">
        <f t="shared" si="9"/>
        <v/>
      </c>
      <c r="K95" s="2"/>
      <c r="L95" s="2"/>
      <c r="M95" s="2"/>
      <c r="N95" s="2"/>
      <c r="O95" s="2"/>
      <c r="P95" s="2"/>
      <c r="Q95" s="3"/>
      <c r="R95" s="4"/>
      <c r="S95" s="4"/>
      <c r="T95" s="7"/>
      <c r="U95" s="6"/>
    </row>
    <row r="96" spans="2:21" s="1" customFormat="1">
      <c r="B96" s="9">
        <f t="shared" si="7"/>
        <v>0</v>
      </c>
      <c r="C96" s="22">
        <f>IF(SUM(G96:G$302)&gt;0,(($M$1+$E$8)*((1+F96)^SUM(H96:H$302)))+D96,0)</f>
        <v>0</v>
      </c>
      <c r="D96" s="23">
        <f t="shared" si="5"/>
        <v>0</v>
      </c>
      <c r="E96" s="9" t="str">
        <f>IF(T96&gt;0,(T96/((1+F97)^SUM(H96:H$302))),"0")</f>
        <v>0</v>
      </c>
      <c r="F96" s="9">
        <f>IF( SUM(H96:H$302)&gt;0, (B96/(SUM(G$9:G$302)+SUM(E96:E$302)))^(1/SUM(H96:H$302))-1,0)</f>
        <v>0</v>
      </c>
      <c r="G96" s="9">
        <f t="shared" si="6"/>
        <v>0</v>
      </c>
      <c r="H96" s="9">
        <f t="shared" si="8"/>
        <v>0</v>
      </c>
      <c r="I96" s="9"/>
      <c r="J96" s="9" t="str">
        <f t="shared" si="9"/>
        <v/>
      </c>
      <c r="K96" s="2"/>
      <c r="L96" s="2"/>
      <c r="M96" s="2"/>
      <c r="N96" s="2"/>
      <c r="O96" s="2"/>
      <c r="P96" s="2"/>
      <c r="Q96" s="3"/>
      <c r="R96" s="4"/>
      <c r="S96" s="4"/>
      <c r="T96" s="5"/>
      <c r="U96" s="6"/>
    </row>
    <row r="97" spans="2:21" s="1" customFormat="1">
      <c r="B97" s="9">
        <f t="shared" si="7"/>
        <v>0</v>
      </c>
      <c r="C97" s="22">
        <f>IF(SUM(G97:G$302)&gt;0,(($M$1+$E$8)*((1+F97)^SUM(H97:H$302)))+D97,0)</f>
        <v>0</v>
      </c>
      <c r="D97" s="23">
        <f t="shared" si="5"/>
        <v>0</v>
      </c>
      <c r="E97" s="9" t="str">
        <f>IF(T97&gt;0,(T97/((1+F98)^SUM(H97:H$302))),"0")</f>
        <v>0</v>
      </c>
      <c r="F97" s="9">
        <f>IF( SUM(H97:H$302)&gt;0, (B97/(SUM(G$9:G$302)+SUM(E97:E$302)))^(1/SUM(H97:H$302))-1,0)</f>
        <v>0</v>
      </c>
      <c r="G97" s="9">
        <f t="shared" si="6"/>
        <v>0</v>
      </c>
      <c r="H97" s="9">
        <f t="shared" si="8"/>
        <v>0</v>
      </c>
      <c r="I97" s="9"/>
      <c r="J97" s="9" t="str">
        <f t="shared" si="9"/>
        <v/>
      </c>
      <c r="K97" s="2"/>
      <c r="L97" s="2"/>
      <c r="M97" s="2"/>
      <c r="N97" s="2"/>
      <c r="O97" s="2"/>
      <c r="P97" s="2"/>
      <c r="Q97" s="3"/>
      <c r="R97" s="4"/>
      <c r="S97" s="4"/>
      <c r="T97" s="5"/>
      <c r="U97" s="6"/>
    </row>
    <row r="98" spans="2:21" s="1" customFormat="1">
      <c r="B98" s="9">
        <f t="shared" si="7"/>
        <v>0</v>
      </c>
      <c r="C98" s="22">
        <f>IF(SUM(G98:G$302)&gt;0,(($M$1+$E$8)*((1+F98)^SUM(H98:H$302)))+D98,0)</f>
        <v>0</v>
      </c>
      <c r="D98" s="23">
        <f t="shared" si="5"/>
        <v>0</v>
      </c>
      <c r="E98" s="9" t="str">
        <f>IF(T98&gt;0,(T98/((1+F99)^SUM(H98:H$302))),"0")</f>
        <v>0</v>
      </c>
      <c r="F98" s="9">
        <f>IF( SUM(H98:H$302)&gt;0, (B98/(SUM(G$9:G$302)+SUM(E98:E$302)))^(1/SUM(H98:H$302))-1,0)</f>
        <v>0</v>
      </c>
      <c r="G98" s="9">
        <f t="shared" si="6"/>
        <v>0</v>
      </c>
      <c r="H98" s="9">
        <f t="shared" si="8"/>
        <v>0</v>
      </c>
      <c r="I98" s="9"/>
      <c r="J98" s="9" t="str">
        <f t="shared" si="9"/>
        <v/>
      </c>
      <c r="K98" s="2"/>
      <c r="L98" s="2"/>
      <c r="M98" s="2"/>
      <c r="N98" s="2"/>
      <c r="O98" s="2"/>
      <c r="P98" s="2"/>
      <c r="Q98" s="3"/>
      <c r="R98" s="4"/>
      <c r="S98" s="4"/>
      <c r="T98" s="5"/>
      <c r="U98" s="6"/>
    </row>
    <row r="99" spans="2:21" s="1" customFormat="1">
      <c r="B99" s="9">
        <f t="shared" si="7"/>
        <v>0</v>
      </c>
      <c r="C99" s="22">
        <f>IF(SUM(G99:G$302)&gt;0,(($M$1+$E$8)*((1+F99)^SUM(H99:H$302)))+D99,0)</f>
        <v>0</v>
      </c>
      <c r="D99" s="23">
        <f t="shared" si="5"/>
        <v>0</v>
      </c>
      <c r="E99" s="9" t="str">
        <f>IF(T99&gt;0,(T99/((1+F100)^SUM(H99:H$302))),"0")</f>
        <v>0</v>
      </c>
      <c r="F99" s="9">
        <f>IF( SUM(H99:H$302)&gt;0, (B99/(SUM(G$9:G$302)+SUM(E99:E$302)))^(1/SUM(H99:H$302))-1,0)</f>
        <v>0</v>
      </c>
      <c r="G99" s="9">
        <f t="shared" si="6"/>
        <v>0</v>
      </c>
      <c r="H99" s="9">
        <f t="shared" si="8"/>
        <v>0</v>
      </c>
      <c r="I99" s="9"/>
      <c r="J99" s="9" t="str">
        <f t="shared" si="9"/>
        <v/>
      </c>
      <c r="K99" s="2"/>
      <c r="L99" s="2"/>
      <c r="M99" s="2"/>
      <c r="N99" s="2"/>
      <c r="O99" s="2"/>
      <c r="P99" s="2"/>
      <c r="Q99" s="3"/>
      <c r="R99" s="4"/>
      <c r="S99" s="4"/>
      <c r="T99" s="5"/>
      <c r="U99" s="6"/>
    </row>
    <row r="100" spans="2:21" s="1" customFormat="1">
      <c r="B100" s="9">
        <f t="shared" si="7"/>
        <v>0</v>
      </c>
      <c r="C100" s="22">
        <f>IF(SUM(G100:G$302)&gt;0,(($M$1+$E$8)*((1+F100)^SUM(H100:H$302)))+D100,0)</f>
        <v>0</v>
      </c>
      <c r="D100" s="23">
        <f t="shared" si="5"/>
        <v>0</v>
      </c>
      <c r="E100" s="9" t="str">
        <f>IF(T100&gt;0,(T100/((1+F101)^SUM(H100:H$302))),"0")</f>
        <v>0</v>
      </c>
      <c r="F100" s="9">
        <f>IF( SUM(H100:H$302)&gt;0, (B100/(SUM(G$9:G$302)+SUM(E100:E$302)))^(1/SUM(H100:H$302))-1,0)</f>
        <v>0</v>
      </c>
      <c r="G100" s="9">
        <f t="shared" si="6"/>
        <v>0</v>
      </c>
      <c r="H100" s="9">
        <f t="shared" si="8"/>
        <v>0</v>
      </c>
      <c r="I100" s="9"/>
      <c r="J100" s="9" t="str">
        <f t="shared" si="9"/>
        <v/>
      </c>
      <c r="K100" s="2"/>
      <c r="L100" s="2"/>
      <c r="M100" s="2"/>
      <c r="N100" s="2"/>
      <c r="O100" s="2"/>
      <c r="P100" s="2"/>
      <c r="Q100" s="3"/>
      <c r="R100" s="4"/>
      <c r="S100" s="4"/>
      <c r="T100" s="5"/>
      <c r="U100" s="6"/>
    </row>
    <row r="101" spans="2:21" s="1" customFormat="1">
      <c r="B101" s="9">
        <f t="shared" si="7"/>
        <v>0</v>
      </c>
      <c r="C101" s="22">
        <f>IF(SUM(G101:G$302)&gt;0,(($M$1+$E$8)*((1+F101)^SUM(H101:H$302)))+D101,0)</f>
        <v>0</v>
      </c>
      <c r="D101" s="23">
        <f t="shared" si="5"/>
        <v>0</v>
      </c>
      <c r="E101" s="9" t="str">
        <f>IF(T101&gt;0,(T101/((1+F102)^SUM(H101:H$302))),"0")</f>
        <v>0</v>
      </c>
      <c r="F101" s="9">
        <f>IF( SUM(H101:H$302)&gt;0, (B101/(SUM(G$9:G$302)+SUM(E101:E$302)))^(1/SUM(H101:H$302))-1,0)</f>
        <v>0</v>
      </c>
      <c r="G101" s="9">
        <f t="shared" si="6"/>
        <v>0</v>
      </c>
      <c r="H101" s="9">
        <f t="shared" si="8"/>
        <v>0</v>
      </c>
      <c r="I101" s="9"/>
      <c r="J101" s="9" t="str">
        <f t="shared" si="9"/>
        <v/>
      </c>
      <c r="K101" s="2"/>
      <c r="L101" s="2"/>
      <c r="M101" s="2"/>
      <c r="N101" s="2"/>
      <c r="O101" s="2"/>
      <c r="P101" s="2"/>
      <c r="Q101" s="3"/>
      <c r="R101" s="4"/>
      <c r="S101" s="4"/>
      <c r="T101" s="5"/>
      <c r="U101" s="6"/>
    </row>
    <row r="102" spans="2:21" s="1" customFormat="1">
      <c r="B102" s="9">
        <f t="shared" si="7"/>
        <v>0</v>
      </c>
      <c r="C102" s="22">
        <f>IF(SUM(G102:G$302)&gt;0,(($M$1+$E$8)*((1+F102)^SUM(H102:H$302)))+D102,0)</f>
        <v>0</v>
      </c>
      <c r="D102" s="23">
        <f t="shared" si="5"/>
        <v>0</v>
      </c>
      <c r="E102" s="9" t="str">
        <f>IF(T102&gt;0,(T102/((1+F103)^SUM(H102:H$302))),"0")</f>
        <v>0</v>
      </c>
      <c r="F102" s="9">
        <f>IF( SUM(H102:H$302)&gt;0, (B102/(SUM(G$9:G$302)+SUM(E102:E$302)))^(1/SUM(H102:H$302))-1,0)</f>
        <v>0</v>
      </c>
      <c r="G102" s="9">
        <f t="shared" si="6"/>
        <v>0</v>
      </c>
      <c r="H102" s="9">
        <f t="shared" si="8"/>
        <v>0</v>
      </c>
      <c r="I102" s="9"/>
      <c r="J102" s="9" t="str">
        <f t="shared" si="9"/>
        <v/>
      </c>
      <c r="K102" s="2"/>
      <c r="L102" s="2"/>
      <c r="M102" s="2"/>
      <c r="N102" s="2"/>
      <c r="O102" s="2"/>
      <c r="P102" s="2"/>
      <c r="Q102" s="3"/>
      <c r="R102" s="4"/>
      <c r="S102" s="4"/>
      <c r="T102" s="5"/>
      <c r="U102" s="6"/>
    </row>
    <row r="103" spans="2:21" s="1" customFormat="1">
      <c r="B103" s="9">
        <f t="shared" si="7"/>
        <v>0</v>
      </c>
      <c r="C103" s="22">
        <f>IF(SUM(G103:G$302)&gt;0,(($M$1+$E$8)*((1+F103)^SUM(H103:H$302)))+D103,0)</f>
        <v>0</v>
      </c>
      <c r="D103" s="23">
        <f t="shared" si="5"/>
        <v>0</v>
      </c>
      <c r="E103" s="9" t="str">
        <f>IF(T103&gt;0,(T103/((1+F104)^SUM(H103:H$302))),"0")</f>
        <v>0</v>
      </c>
      <c r="F103" s="9">
        <f>IF( SUM(H103:H$302)&gt;0, (B103/(SUM(G$9:G$302)+SUM(E103:E$302)))^(1/SUM(H103:H$302))-1,0)</f>
        <v>0</v>
      </c>
      <c r="G103" s="9">
        <f t="shared" si="6"/>
        <v>0</v>
      </c>
      <c r="H103" s="9">
        <f t="shared" si="8"/>
        <v>0</v>
      </c>
      <c r="I103" s="9"/>
      <c r="J103" s="9" t="str">
        <f t="shared" si="9"/>
        <v/>
      </c>
      <c r="K103" s="2"/>
      <c r="L103" s="2"/>
      <c r="M103" s="2"/>
      <c r="N103" s="2"/>
      <c r="O103" s="2"/>
      <c r="P103" s="2"/>
      <c r="Q103" s="3"/>
      <c r="R103" s="4"/>
      <c r="S103" s="4"/>
      <c r="T103" s="5"/>
      <c r="U103" s="6"/>
    </row>
    <row r="104" spans="2:21" s="1" customFormat="1">
      <c r="B104" s="9">
        <f t="shared" si="7"/>
        <v>0</v>
      </c>
      <c r="C104" s="22">
        <f>IF(SUM(G104:G$302)&gt;0,(($M$1+$E$8)*((1+F104)^SUM(H104:H$302)))+D104,0)</f>
        <v>0</v>
      </c>
      <c r="D104" s="23">
        <f t="shared" si="5"/>
        <v>0</v>
      </c>
      <c r="E104" s="9" t="str">
        <f>IF(T104&gt;0,(T104/((1+F105)^SUM(H104:H$302))),"0")</f>
        <v>0</v>
      </c>
      <c r="F104" s="9">
        <f>IF( SUM(H104:H$302)&gt;0, (B104/(SUM(G$9:G$302)+SUM(E104:E$302)))^(1/SUM(H104:H$302))-1,0)</f>
        <v>0</v>
      </c>
      <c r="G104" s="9">
        <f t="shared" si="6"/>
        <v>0</v>
      </c>
      <c r="H104" s="9">
        <f t="shared" si="8"/>
        <v>0</v>
      </c>
      <c r="I104" s="9"/>
      <c r="J104" s="9" t="str">
        <f t="shared" si="9"/>
        <v/>
      </c>
      <c r="K104" s="2"/>
      <c r="L104" s="2"/>
      <c r="M104" s="2"/>
      <c r="N104" s="2"/>
      <c r="O104" s="2"/>
      <c r="P104" s="2"/>
      <c r="Q104" s="3"/>
      <c r="R104" s="4"/>
      <c r="S104" s="4"/>
      <c r="T104" s="7"/>
      <c r="U104" s="6"/>
    </row>
    <row r="105" spans="2:21" s="1" customFormat="1">
      <c r="B105" s="9">
        <f t="shared" si="7"/>
        <v>0</v>
      </c>
      <c r="C105" s="22">
        <f>IF(SUM(G105:G$302)&gt;0,(($M$1+$E$8)*((1+F105)^SUM(H105:H$302)))+D105,0)</f>
        <v>0</v>
      </c>
      <c r="D105" s="23">
        <f t="shared" si="5"/>
        <v>0</v>
      </c>
      <c r="E105" s="9" t="str">
        <f>IF(T105&gt;0,(T105/((1+F106)^SUM(H105:H$302))),"0")</f>
        <v>0</v>
      </c>
      <c r="F105" s="9">
        <f>IF( SUM(H105:H$302)&gt;0, (B105/(SUM(G$9:G$302)+SUM(E105:E$302)))^(1/SUM(H105:H$302))-1,0)</f>
        <v>0</v>
      </c>
      <c r="G105" s="9">
        <f t="shared" si="6"/>
        <v>0</v>
      </c>
      <c r="H105" s="9">
        <f t="shared" si="8"/>
        <v>0</v>
      </c>
      <c r="I105" s="9"/>
      <c r="J105" s="9" t="str">
        <f t="shared" si="9"/>
        <v/>
      </c>
      <c r="K105" s="2"/>
      <c r="L105" s="2"/>
      <c r="M105" s="2"/>
      <c r="N105" s="2"/>
      <c r="O105" s="2"/>
      <c r="P105" s="2"/>
      <c r="Q105" s="3"/>
      <c r="R105" s="4"/>
      <c r="S105" s="4"/>
      <c r="T105" s="5"/>
      <c r="U105" s="6"/>
    </row>
    <row r="106" spans="2:21" s="1" customFormat="1">
      <c r="B106" s="9">
        <f t="shared" si="7"/>
        <v>0</v>
      </c>
      <c r="C106" s="22">
        <f>IF(SUM(G106:G$302)&gt;0,(($M$1+$E$8)*((1+F106)^SUM(H106:H$302)))+D106,0)</f>
        <v>0</v>
      </c>
      <c r="D106" s="23">
        <f t="shared" si="5"/>
        <v>0</v>
      </c>
      <c r="E106" s="9" t="str">
        <f>IF(T106&gt;0,(T106/((1+F107)^SUM(H106:H$302))),"0")</f>
        <v>0</v>
      </c>
      <c r="F106" s="9">
        <f>IF( SUM(H106:H$302)&gt;0, (B106/(SUM(G$9:G$302)+SUM(E106:E$302)))^(1/SUM(H106:H$302))-1,0)</f>
        <v>0</v>
      </c>
      <c r="G106" s="9">
        <f t="shared" si="6"/>
        <v>0</v>
      </c>
      <c r="H106" s="9">
        <f t="shared" si="8"/>
        <v>0</v>
      </c>
      <c r="I106" s="9"/>
      <c r="J106" s="9" t="str">
        <f t="shared" si="9"/>
        <v/>
      </c>
      <c r="K106" s="2"/>
      <c r="L106" s="2"/>
      <c r="M106" s="2"/>
      <c r="N106" s="2"/>
      <c r="O106" s="2"/>
      <c r="P106" s="2"/>
      <c r="Q106" s="3"/>
      <c r="R106" s="4"/>
      <c r="S106" s="4"/>
      <c r="T106" s="5"/>
      <c r="U106" s="6"/>
    </row>
    <row r="107" spans="2:21" s="1" customFormat="1">
      <c r="B107" s="9">
        <f t="shared" si="7"/>
        <v>0</v>
      </c>
      <c r="C107" s="22">
        <f>IF(SUM(G107:G$302)&gt;0,(($M$1+$E$8)*((1+F107)^SUM(H107:H$302)))+D107,0)</f>
        <v>0</v>
      </c>
      <c r="D107" s="23">
        <f t="shared" si="5"/>
        <v>0</v>
      </c>
      <c r="E107" s="9" t="str">
        <f>IF(T107&gt;0,(T107/((1+F108)^SUM(H107:H$302))),"0")</f>
        <v>0</v>
      </c>
      <c r="F107" s="9">
        <f>IF( SUM(H107:H$302)&gt;0, (B107/(SUM(G$9:G$302)+SUM(E107:E$302)))^(1/SUM(H107:H$302))-1,0)</f>
        <v>0</v>
      </c>
      <c r="G107" s="9">
        <f t="shared" si="6"/>
        <v>0</v>
      </c>
      <c r="H107" s="9">
        <f t="shared" si="8"/>
        <v>0</v>
      </c>
      <c r="I107" s="9"/>
      <c r="J107" s="9" t="str">
        <f t="shared" si="9"/>
        <v/>
      </c>
      <c r="K107" s="2"/>
      <c r="L107" s="2"/>
      <c r="M107" s="2"/>
      <c r="N107" s="2"/>
      <c r="O107" s="2"/>
      <c r="P107" s="2"/>
      <c r="Q107" s="3"/>
      <c r="R107" s="4"/>
      <c r="S107" s="4"/>
      <c r="T107" s="5"/>
      <c r="U107" s="6"/>
    </row>
    <row r="108" spans="2:21" s="1" customFormat="1">
      <c r="B108" s="9">
        <f t="shared" si="7"/>
        <v>0</v>
      </c>
      <c r="C108" s="22">
        <f>IF(SUM(G108:G$302)&gt;0,(($M$1+$E$8)*((1+F108)^SUM(H108:H$302)))+D108,0)</f>
        <v>0</v>
      </c>
      <c r="D108" s="23">
        <f t="shared" si="5"/>
        <v>0</v>
      </c>
      <c r="E108" s="9" t="str">
        <f>IF(T108&gt;0,(T108/((1+F109)^SUM(H108:H$302))),"0")</f>
        <v>0</v>
      </c>
      <c r="F108" s="9">
        <f>IF( SUM(H108:H$302)&gt;0, (B108/(SUM(G$9:G$302)+SUM(E108:E$302)))^(1/SUM(H108:H$302))-1,0)</f>
        <v>0</v>
      </c>
      <c r="G108" s="9">
        <f t="shared" si="6"/>
        <v>0</v>
      </c>
      <c r="H108" s="9">
        <f t="shared" si="8"/>
        <v>0</v>
      </c>
      <c r="I108" s="9"/>
      <c r="J108" s="9" t="str">
        <f t="shared" si="9"/>
        <v/>
      </c>
      <c r="K108" s="2"/>
      <c r="L108" s="2"/>
      <c r="M108" s="2"/>
      <c r="N108" s="2"/>
      <c r="O108" s="2"/>
      <c r="P108" s="2"/>
      <c r="Q108" s="3"/>
      <c r="R108" s="4"/>
      <c r="S108" s="4"/>
      <c r="T108" s="5"/>
      <c r="U108" s="6"/>
    </row>
    <row r="109" spans="2:21" s="1" customFormat="1">
      <c r="B109" s="9">
        <f t="shared" si="7"/>
        <v>0</v>
      </c>
      <c r="C109" s="22">
        <f>IF(SUM(G109:G$302)&gt;0,(($M$1+$E$8)*((1+F109)^SUM(H109:H$302)))+D109,0)</f>
        <v>0</v>
      </c>
      <c r="D109" s="23">
        <f t="shared" si="5"/>
        <v>0</v>
      </c>
      <c r="E109" s="9" t="str">
        <f>IF(T109&gt;0,(T109/((1+F110)^SUM(H109:H$302))),"0")</f>
        <v>0</v>
      </c>
      <c r="F109" s="9">
        <f>IF( SUM(H109:H$302)&gt;0, (B109/(SUM(G$9:G$302)+SUM(E109:E$302)))^(1/SUM(H109:H$302))-1,0)</f>
        <v>0</v>
      </c>
      <c r="G109" s="9">
        <f t="shared" si="6"/>
        <v>0</v>
      </c>
      <c r="H109" s="9">
        <f t="shared" si="8"/>
        <v>0</v>
      </c>
      <c r="I109" s="9"/>
      <c r="J109" s="9" t="str">
        <f t="shared" si="9"/>
        <v/>
      </c>
      <c r="K109" s="2"/>
      <c r="L109" s="2"/>
      <c r="M109" s="2"/>
      <c r="N109" s="2"/>
      <c r="O109" s="2"/>
      <c r="P109" s="2"/>
      <c r="Q109" s="3"/>
      <c r="R109" s="4"/>
      <c r="S109" s="4"/>
      <c r="T109" s="5"/>
      <c r="U109" s="6"/>
    </row>
    <row r="110" spans="2:21" s="1" customFormat="1">
      <c r="B110" s="9">
        <f t="shared" si="7"/>
        <v>0</v>
      </c>
      <c r="C110" s="22">
        <f>IF(SUM(G110:G$302)&gt;0,(($M$1+$E$8)*((1+F110)^SUM(H110:H$302)))+D110,0)</f>
        <v>0</v>
      </c>
      <c r="D110" s="23">
        <f t="shared" si="5"/>
        <v>0</v>
      </c>
      <c r="E110" s="9" t="str">
        <f>IF(T110&gt;0,(T110/((1+F111)^SUM(H110:H$302))),"0")</f>
        <v>0</v>
      </c>
      <c r="F110" s="9">
        <f>IF( SUM(H110:H$302)&gt;0, (B110/(SUM(G$9:G$302)+SUM(E110:E$302)))^(1/SUM(H110:H$302))-1,0)</f>
        <v>0</v>
      </c>
      <c r="G110" s="9">
        <f t="shared" si="6"/>
        <v>0</v>
      </c>
      <c r="H110" s="9">
        <f t="shared" si="8"/>
        <v>0</v>
      </c>
      <c r="I110" s="9"/>
      <c r="J110" s="9" t="str">
        <f t="shared" si="9"/>
        <v/>
      </c>
      <c r="K110" s="2"/>
      <c r="L110" s="2"/>
      <c r="M110" s="2"/>
      <c r="N110" s="2"/>
      <c r="O110" s="2"/>
      <c r="P110" s="2"/>
      <c r="Q110" s="3"/>
      <c r="R110" s="4"/>
      <c r="S110" s="4"/>
      <c r="T110" s="5"/>
      <c r="U110" s="6"/>
    </row>
    <row r="111" spans="2:21" s="1" customFormat="1">
      <c r="B111" s="9">
        <f t="shared" si="7"/>
        <v>0</v>
      </c>
      <c r="C111" s="22">
        <f>IF(SUM(G111:G$302)&gt;0,(($M$1+$E$8)*((1+F111)^SUM(H111:H$302)))+D111,0)</f>
        <v>0</v>
      </c>
      <c r="D111" s="23">
        <f t="shared" si="5"/>
        <v>0</v>
      </c>
      <c r="E111" s="9" t="str">
        <f>IF(T111&gt;0,(T111/((1+F112)^SUM(H111:H$302))),"0")</f>
        <v>0</v>
      </c>
      <c r="F111" s="9">
        <f>IF( SUM(H111:H$302)&gt;0, (B111/(SUM(G$9:G$302)+SUM(E111:E$302)))^(1/SUM(H111:H$302))-1,0)</f>
        <v>0</v>
      </c>
      <c r="G111" s="9">
        <f t="shared" si="6"/>
        <v>0</v>
      </c>
      <c r="H111" s="9">
        <f t="shared" si="8"/>
        <v>0</v>
      </c>
      <c r="I111" s="9"/>
      <c r="J111" s="9" t="str">
        <f t="shared" si="9"/>
        <v/>
      </c>
      <c r="K111" s="2"/>
      <c r="L111" s="2"/>
      <c r="M111" s="2"/>
      <c r="N111" s="2"/>
      <c r="O111" s="2"/>
      <c r="P111" s="2"/>
      <c r="Q111" s="3"/>
      <c r="R111" s="4"/>
      <c r="S111" s="4"/>
      <c r="T111" s="5"/>
      <c r="U111" s="6"/>
    </row>
    <row r="112" spans="2:21" s="1" customFormat="1">
      <c r="B112" s="9">
        <f t="shared" si="7"/>
        <v>0</v>
      </c>
      <c r="C112" s="22">
        <f>IF(SUM(G112:G$302)&gt;0,(($M$1+$E$8)*((1+F112)^SUM(H112:H$302)))+D112,0)</f>
        <v>0</v>
      </c>
      <c r="D112" s="23">
        <f t="shared" si="5"/>
        <v>0</v>
      </c>
      <c r="E112" s="9" t="str">
        <f>IF(T112&gt;0,(T112/((1+F113)^SUM(H112:H$302))),"0")</f>
        <v>0</v>
      </c>
      <c r="F112" s="9">
        <f>IF( SUM(H112:H$302)&gt;0, (B112/(SUM(G$9:G$302)+SUM(E112:E$302)))^(1/SUM(H112:H$302))-1,0)</f>
        <v>0</v>
      </c>
      <c r="G112" s="9">
        <f t="shared" si="6"/>
        <v>0</v>
      </c>
      <c r="H112" s="9">
        <f t="shared" si="8"/>
        <v>0</v>
      </c>
      <c r="I112" s="9"/>
      <c r="J112" s="9" t="str">
        <f t="shared" si="9"/>
        <v/>
      </c>
      <c r="K112" s="2"/>
      <c r="L112" s="2"/>
      <c r="M112" s="2"/>
      <c r="N112" s="2"/>
      <c r="O112" s="2"/>
      <c r="P112" s="2"/>
      <c r="Q112" s="3"/>
      <c r="R112" s="4"/>
      <c r="S112" s="4"/>
      <c r="T112" s="5"/>
      <c r="U112" s="6"/>
    </row>
    <row r="113" spans="2:21" s="1" customFormat="1">
      <c r="B113" s="9">
        <f t="shared" si="7"/>
        <v>0</v>
      </c>
      <c r="C113" s="22">
        <f>IF(SUM(G113:G$302)&gt;0,(($M$1+$E$8)*((1+F113)^SUM(H113:H$302)))+D113,0)</f>
        <v>0</v>
      </c>
      <c r="D113" s="23">
        <f t="shared" si="5"/>
        <v>0</v>
      </c>
      <c r="E113" s="9" t="str">
        <f>IF(T113&gt;0,(T113/((1+F114)^SUM(H113:H$302))),"0")</f>
        <v>0</v>
      </c>
      <c r="F113" s="9">
        <f>IF( SUM(H113:H$302)&gt;0, (B113/(SUM(G$9:G$302)+SUM(E113:E$302)))^(1/SUM(H113:H$302))-1,0)</f>
        <v>0</v>
      </c>
      <c r="G113" s="9">
        <f t="shared" si="6"/>
        <v>0</v>
      </c>
      <c r="H113" s="9">
        <f t="shared" si="8"/>
        <v>0</v>
      </c>
      <c r="I113" s="9"/>
      <c r="J113" s="9" t="str">
        <f t="shared" si="9"/>
        <v/>
      </c>
      <c r="K113" s="2"/>
      <c r="L113" s="2"/>
      <c r="M113" s="2"/>
      <c r="N113" s="2"/>
      <c r="O113" s="2"/>
      <c r="P113" s="2"/>
      <c r="Q113" s="3"/>
      <c r="R113" s="4"/>
      <c r="S113" s="4"/>
      <c r="T113" s="5"/>
      <c r="U113" s="6"/>
    </row>
    <row r="114" spans="2:21" s="1" customFormat="1">
      <c r="B114" s="9">
        <f t="shared" si="7"/>
        <v>0</v>
      </c>
      <c r="C114" s="22">
        <f>IF(SUM(G114:G$302)&gt;0,(($M$1+$E$8)*((1+F114)^SUM(H114:H$302)))+D114,0)</f>
        <v>0</v>
      </c>
      <c r="D114" s="23">
        <f t="shared" si="5"/>
        <v>0</v>
      </c>
      <c r="E114" s="9" t="str">
        <f>IF(T114&gt;0,(T114/((1+F115)^SUM(H114:H$302))),"0")</f>
        <v>0</v>
      </c>
      <c r="F114" s="9">
        <f>IF( SUM(H114:H$302)&gt;0, (B114/(SUM(G$9:G$302)+SUM(E114:E$302)))^(1/SUM(H114:H$302))-1,0)</f>
        <v>0</v>
      </c>
      <c r="G114" s="9">
        <f t="shared" si="6"/>
        <v>0</v>
      </c>
      <c r="H114" s="9">
        <f t="shared" si="8"/>
        <v>0</v>
      </c>
      <c r="I114" s="9"/>
      <c r="J114" s="9" t="str">
        <f t="shared" si="9"/>
        <v/>
      </c>
      <c r="K114" s="2"/>
      <c r="L114" s="2"/>
      <c r="M114" s="2"/>
      <c r="N114" s="2"/>
      <c r="O114" s="2"/>
      <c r="P114" s="2"/>
      <c r="Q114" s="3"/>
      <c r="R114" s="4"/>
      <c r="S114" s="4"/>
      <c r="T114" s="5"/>
      <c r="U114" s="6"/>
    </row>
    <row r="115" spans="2:21" s="1" customFormat="1">
      <c r="B115" s="9">
        <f t="shared" si="7"/>
        <v>0</v>
      </c>
      <c r="C115" s="22">
        <f>IF(SUM(G115:G$302)&gt;0,(($M$1+$E$8)*((1+F115)^SUM(H115:H$302)))+D115,0)</f>
        <v>0</v>
      </c>
      <c r="D115" s="23">
        <f t="shared" si="5"/>
        <v>0</v>
      </c>
      <c r="E115" s="9" t="str">
        <f>IF(T115&gt;0,(T115/((1+F116)^SUM(H115:H$302))),"0")</f>
        <v>0</v>
      </c>
      <c r="F115" s="9">
        <f>IF( SUM(H115:H$302)&gt;0, (B115/(SUM(G$9:G$302)+SUM(E115:E$302)))^(1/SUM(H115:H$302))-1,0)</f>
        <v>0</v>
      </c>
      <c r="G115" s="9">
        <f t="shared" si="6"/>
        <v>0</v>
      </c>
      <c r="H115" s="9">
        <f t="shared" si="8"/>
        <v>0</v>
      </c>
      <c r="I115" s="9"/>
      <c r="J115" s="9" t="str">
        <f t="shared" si="9"/>
        <v/>
      </c>
      <c r="K115" s="2"/>
      <c r="L115" s="2"/>
      <c r="M115" s="2"/>
      <c r="N115" s="2"/>
      <c r="O115" s="2"/>
      <c r="P115" s="2"/>
      <c r="Q115" s="3"/>
      <c r="R115" s="4"/>
      <c r="S115" s="4"/>
      <c r="T115" s="5"/>
      <c r="U115" s="6"/>
    </row>
    <row r="116" spans="2:21" s="1" customFormat="1">
      <c r="B116" s="9">
        <f t="shared" si="7"/>
        <v>0</v>
      </c>
      <c r="C116" s="22">
        <f>IF(SUM(G116:G$302)&gt;0,(($M$1+$E$8)*((1+F116)^SUM(H116:H$302)))+D116,0)</f>
        <v>0</v>
      </c>
      <c r="D116" s="23">
        <f t="shared" si="5"/>
        <v>0</v>
      </c>
      <c r="E116" s="9" t="str">
        <f>IF(T116&gt;0,(T116/((1+F117)^SUM(H116:H$302))),"0")</f>
        <v>0</v>
      </c>
      <c r="F116" s="9">
        <f>IF( SUM(H116:H$302)&gt;0, (B116/(SUM(G$9:G$302)+SUM(E116:E$302)))^(1/SUM(H116:H$302))-1,0)</f>
        <v>0</v>
      </c>
      <c r="G116" s="9">
        <f t="shared" si="6"/>
        <v>0</v>
      </c>
      <c r="H116" s="9">
        <f t="shared" si="8"/>
        <v>0</v>
      </c>
      <c r="I116" s="9"/>
      <c r="J116" s="9" t="str">
        <f t="shared" si="9"/>
        <v/>
      </c>
      <c r="K116" s="2"/>
      <c r="L116" s="2"/>
      <c r="M116" s="2"/>
      <c r="N116" s="2"/>
      <c r="O116" s="2"/>
      <c r="P116" s="2"/>
      <c r="Q116" s="3"/>
      <c r="R116" s="4"/>
      <c r="S116" s="4"/>
      <c r="T116" s="5"/>
      <c r="U116" s="6"/>
    </row>
    <row r="117" spans="2:21" s="1" customFormat="1">
      <c r="B117" s="9">
        <f t="shared" si="7"/>
        <v>0</v>
      </c>
      <c r="C117" s="22">
        <f>IF(SUM(G117:G$302)&gt;0,(($M$1+$E$8)*((1+F117)^SUM(H117:H$302)))+D117,0)</f>
        <v>0</v>
      </c>
      <c r="D117" s="23">
        <f t="shared" si="5"/>
        <v>0</v>
      </c>
      <c r="E117" s="9" t="str">
        <f>IF(T117&gt;0,(T117/((1+F118)^SUM(H117:H$302))),"0")</f>
        <v>0</v>
      </c>
      <c r="F117" s="9">
        <f>IF( SUM(H117:H$302)&gt;0, (B117/(SUM(G$9:G$302)+SUM(E117:E$302)))^(1/SUM(H117:H$302))-1,0)</f>
        <v>0</v>
      </c>
      <c r="G117" s="9">
        <f t="shared" si="6"/>
        <v>0</v>
      </c>
      <c r="H117" s="9">
        <f t="shared" si="8"/>
        <v>0</v>
      </c>
      <c r="I117" s="9"/>
      <c r="J117" s="9" t="str">
        <f t="shared" si="9"/>
        <v/>
      </c>
      <c r="K117" s="2"/>
      <c r="L117" s="2"/>
      <c r="M117" s="2"/>
      <c r="N117" s="2"/>
      <c r="O117" s="2"/>
      <c r="P117" s="2"/>
      <c r="Q117" s="3"/>
      <c r="R117" s="4"/>
      <c r="S117" s="4"/>
      <c r="T117" s="5"/>
      <c r="U117" s="6"/>
    </row>
    <row r="118" spans="2:21" s="1" customFormat="1">
      <c r="B118" s="9">
        <f t="shared" si="7"/>
        <v>0</v>
      </c>
      <c r="C118" s="22">
        <f>IF(SUM(G118:G$302)&gt;0,(($M$1+$E$8)*((1+F118)^SUM(H118:H$302)))+D118,0)</f>
        <v>0</v>
      </c>
      <c r="D118" s="23">
        <f t="shared" si="5"/>
        <v>0</v>
      </c>
      <c r="E118" s="9" t="str">
        <f>IF(T118&gt;0,(T118/((1+F119)^SUM(H118:H$302))),"0")</f>
        <v>0</v>
      </c>
      <c r="F118" s="9">
        <f>IF( SUM(H118:H$302)&gt;0, (B118/(SUM(G$9:G$302)+SUM(E118:E$302)))^(1/SUM(H118:H$302))-1,0)</f>
        <v>0</v>
      </c>
      <c r="G118" s="9">
        <f t="shared" si="6"/>
        <v>0</v>
      </c>
      <c r="H118" s="9">
        <f t="shared" si="8"/>
        <v>0</v>
      </c>
      <c r="I118" s="9"/>
      <c r="J118" s="9" t="str">
        <f t="shared" si="9"/>
        <v/>
      </c>
      <c r="K118" s="2"/>
      <c r="L118" s="2"/>
      <c r="M118" s="2"/>
      <c r="N118" s="2"/>
      <c r="O118" s="2"/>
      <c r="P118" s="2"/>
      <c r="Q118" s="3"/>
      <c r="R118" s="4"/>
      <c r="S118" s="4"/>
      <c r="T118" s="5"/>
      <c r="U118" s="6"/>
    </row>
    <row r="119" spans="2:21" s="1" customFormat="1">
      <c r="B119" s="9">
        <f t="shared" si="7"/>
        <v>0</v>
      </c>
      <c r="C119" s="22">
        <f>IF(SUM(G119:G$302)&gt;0,(($M$1+$E$8)*((1+F119)^SUM(H119:H$302)))+D119,0)</f>
        <v>0</v>
      </c>
      <c r="D119" s="23">
        <f t="shared" si="5"/>
        <v>0</v>
      </c>
      <c r="E119" s="9" t="str">
        <f>IF(T119&gt;0,(T119/((1+F120)^SUM(H119:H$302))),"0")</f>
        <v>0</v>
      </c>
      <c r="F119" s="9">
        <f>IF( SUM(H119:H$302)&gt;0, (B119/(SUM(G$9:G$302)+SUM(E119:E$302)))^(1/SUM(H119:H$302))-1,0)</f>
        <v>0</v>
      </c>
      <c r="G119" s="9">
        <f t="shared" si="6"/>
        <v>0</v>
      </c>
      <c r="H119" s="9">
        <f t="shared" si="8"/>
        <v>0</v>
      </c>
      <c r="I119" s="9"/>
      <c r="J119" s="9" t="str">
        <f t="shared" si="9"/>
        <v/>
      </c>
      <c r="K119" s="2"/>
      <c r="L119" s="2"/>
      <c r="M119" s="2"/>
      <c r="N119" s="2"/>
      <c r="O119" s="2"/>
      <c r="P119" s="2"/>
      <c r="Q119" s="3"/>
      <c r="R119" s="4"/>
      <c r="S119" s="4"/>
      <c r="T119" s="5"/>
      <c r="U119" s="6"/>
    </row>
    <row r="120" spans="2:21" s="1" customFormat="1">
      <c r="B120" s="9">
        <f t="shared" si="7"/>
        <v>0</v>
      </c>
      <c r="C120" s="22">
        <f>IF(SUM(G120:G$302)&gt;0,(($M$1+$E$8)*((1+F120)^SUM(H120:H$302)))+D120,0)</f>
        <v>0</v>
      </c>
      <c r="D120" s="23">
        <f t="shared" si="5"/>
        <v>0</v>
      </c>
      <c r="E120" s="9" t="str">
        <f>IF(T120&gt;0,(T120/((1+F121)^SUM(H120:H$302))),"0")</f>
        <v>0</v>
      </c>
      <c r="F120" s="9">
        <f>IF( SUM(H120:H$302)&gt;0, (B120/(SUM(G$9:G$302)+SUM(E120:E$302)))^(1/SUM(H120:H$302))-1,0)</f>
        <v>0</v>
      </c>
      <c r="G120" s="9">
        <f t="shared" si="6"/>
        <v>0</v>
      </c>
      <c r="H120" s="9">
        <f t="shared" si="8"/>
        <v>0</v>
      </c>
      <c r="I120" s="9"/>
      <c r="J120" s="9" t="str">
        <f t="shared" si="9"/>
        <v/>
      </c>
      <c r="K120" s="2"/>
      <c r="L120" s="2"/>
      <c r="M120" s="2"/>
      <c r="N120" s="2"/>
      <c r="O120" s="2"/>
      <c r="P120" s="2"/>
      <c r="Q120" s="3"/>
      <c r="R120" s="4"/>
      <c r="S120" s="4"/>
      <c r="T120" s="5"/>
      <c r="U120" s="6"/>
    </row>
    <row r="121" spans="2:21" s="1" customFormat="1">
      <c r="B121" s="9">
        <f t="shared" si="7"/>
        <v>0</v>
      </c>
      <c r="C121" s="22">
        <f>IF(SUM(G121:G$302)&gt;0,(($M$1+$E$8)*((1+F121)^SUM(H121:H$302)))+D121,0)</f>
        <v>0</v>
      </c>
      <c r="D121" s="23">
        <f t="shared" si="5"/>
        <v>0</v>
      </c>
      <c r="E121" s="9" t="str">
        <f>IF(T121&gt;0,(T121/((1+F122)^SUM(H121:H$302))),"0")</f>
        <v>0</v>
      </c>
      <c r="F121" s="9">
        <f>IF( SUM(H121:H$302)&gt;0, (B121/(SUM(G$9:G$302)+SUM(E121:E$302)))^(1/SUM(H121:H$302))-1,0)</f>
        <v>0</v>
      </c>
      <c r="G121" s="9">
        <f t="shared" si="6"/>
        <v>0</v>
      </c>
      <c r="H121" s="9">
        <f t="shared" si="8"/>
        <v>0</v>
      </c>
      <c r="I121" s="9"/>
      <c r="J121" s="9" t="str">
        <f t="shared" si="9"/>
        <v/>
      </c>
      <c r="K121" s="2"/>
      <c r="L121" s="2"/>
      <c r="M121" s="2"/>
      <c r="N121" s="2"/>
      <c r="O121" s="2"/>
      <c r="P121" s="2"/>
      <c r="Q121" s="3"/>
      <c r="R121" s="4"/>
      <c r="S121" s="4"/>
      <c r="T121" s="5"/>
      <c r="U121" s="6"/>
    </row>
    <row r="122" spans="2:21" s="1" customFormat="1">
      <c r="B122" s="9">
        <f t="shared" si="7"/>
        <v>0</v>
      </c>
      <c r="C122" s="22">
        <f>IF(SUM(G122:G$302)&gt;0,(($M$1+$E$8)*((1+F122)^SUM(H122:H$302)))+D122,0)</f>
        <v>0</v>
      </c>
      <c r="D122" s="23">
        <f t="shared" si="5"/>
        <v>0</v>
      </c>
      <c r="E122" s="9" t="str">
        <f>IF(T122&gt;0,(T122/((1+F123)^SUM(H122:H$302))),"0")</f>
        <v>0</v>
      </c>
      <c r="F122" s="9">
        <f>IF( SUM(H122:H$302)&gt;0, (B122/(SUM(G$9:G$302)+SUM(E122:E$302)))^(1/SUM(H122:H$302))-1,0)</f>
        <v>0</v>
      </c>
      <c r="G122" s="9">
        <f t="shared" si="6"/>
        <v>0</v>
      </c>
      <c r="H122" s="9">
        <f t="shared" si="8"/>
        <v>0</v>
      </c>
      <c r="I122" s="9"/>
      <c r="J122" s="9" t="str">
        <f t="shared" si="9"/>
        <v/>
      </c>
      <c r="K122" s="2"/>
      <c r="L122" s="2"/>
      <c r="M122" s="2"/>
      <c r="N122" s="2"/>
      <c r="O122" s="2"/>
      <c r="P122" s="2"/>
      <c r="Q122" s="3"/>
      <c r="R122" s="4"/>
      <c r="S122" s="4"/>
      <c r="T122" s="5"/>
      <c r="U122" s="6"/>
    </row>
    <row r="123" spans="2:21" s="1" customFormat="1">
      <c r="B123" s="9">
        <f t="shared" si="7"/>
        <v>0</v>
      </c>
      <c r="C123" s="22">
        <f>IF(SUM(G123:G$302)&gt;0,(($M$1+$E$8)*((1+F123)^SUM(H123:H$302)))+D123,0)</f>
        <v>0</v>
      </c>
      <c r="D123" s="23">
        <f t="shared" si="5"/>
        <v>0</v>
      </c>
      <c r="E123" s="9" t="str">
        <f>IF(T123&gt;0,(T123/((1+F124)^SUM(H123:H$302))),"0")</f>
        <v>0</v>
      </c>
      <c r="F123" s="9">
        <f>IF( SUM(H123:H$302)&gt;0, (B123/(SUM(G$9:G$302)+SUM(E123:E$302)))^(1/SUM(H123:H$302))-1,0)</f>
        <v>0</v>
      </c>
      <c r="G123" s="9">
        <f t="shared" si="6"/>
        <v>0</v>
      </c>
      <c r="H123" s="9">
        <f t="shared" si="8"/>
        <v>0</v>
      </c>
      <c r="I123" s="9"/>
      <c r="J123" s="9" t="str">
        <f t="shared" si="9"/>
        <v/>
      </c>
      <c r="K123" s="2"/>
      <c r="L123" s="2"/>
      <c r="M123" s="2"/>
      <c r="N123" s="2"/>
      <c r="O123" s="2"/>
      <c r="P123" s="2"/>
      <c r="Q123" s="3"/>
      <c r="R123" s="4"/>
      <c r="S123" s="4"/>
      <c r="T123" s="5"/>
      <c r="U123" s="6"/>
    </row>
    <row r="124" spans="2:21" s="1" customFormat="1">
      <c r="B124" s="9">
        <f t="shared" si="7"/>
        <v>0</v>
      </c>
      <c r="C124" s="22">
        <f>IF(SUM(G124:G$302)&gt;0,(($M$1+$E$8)*((1+F124)^SUM(H124:H$302)))+D124,0)</f>
        <v>0</v>
      </c>
      <c r="D124" s="23">
        <f t="shared" si="5"/>
        <v>0</v>
      </c>
      <c r="E124" s="9" t="str">
        <f>IF(T124&gt;0,(T124/((1+F125)^SUM(H124:H$302))),"0")</f>
        <v>0</v>
      </c>
      <c r="F124" s="9">
        <f>IF( SUM(H124:H$302)&gt;0, (B124/(SUM(G$9:G$302)+SUM(E124:E$302)))^(1/SUM(H124:H$302))-1,0)</f>
        <v>0</v>
      </c>
      <c r="G124" s="9">
        <f t="shared" si="6"/>
        <v>0</v>
      </c>
      <c r="H124" s="9">
        <f t="shared" si="8"/>
        <v>0</v>
      </c>
      <c r="I124" s="9"/>
      <c r="J124" s="9" t="str">
        <f t="shared" si="9"/>
        <v/>
      </c>
      <c r="K124" s="2"/>
      <c r="L124" s="2"/>
      <c r="M124" s="2"/>
      <c r="N124" s="2"/>
      <c r="O124" s="2"/>
      <c r="P124" s="2"/>
      <c r="Q124" s="3"/>
      <c r="R124" s="4"/>
      <c r="S124" s="4"/>
      <c r="T124" s="5"/>
      <c r="U124" s="6"/>
    </row>
    <row r="125" spans="2:21" s="1" customFormat="1">
      <c r="B125" s="9">
        <f t="shared" si="7"/>
        <v>0</v>
      </c>
      <c r="C125" s="22">
        <f>IF(SUM(G125:G$302)&gt;0,(($M$1+$E$8)*((1+F125)^SUM(H125:H$302)))+D125,0)</f>
        <v>0</v>
      </c>
      <c r="D125" s="23">
        <f t="shared" si="5"/>
        <v>0</v>
      </c>
      <c r="E125" s="9" t="str">
        <f>IF(T125&gt;0,(T125/((1+F126)^SUM(H125:H$302))),"0")</f>
        <v>0</v>
      </c>
      <c r="F125" s="9">
        <f>IF( SUM(H125:H$302)&gt;0, (B125/(SUM(G$9:G$302)+SUM(E125:E$302)))^(1/SUM(H125:H$302))-1,0)</f>
        <v>0</v>
      </c>
      <c r="G125" s="9">
        <f t="shared" si="6"/>
        <v>0</v>
      </c>
      <c r="H125" s="9">
        <f t="shared" si="8"/>
        <v>0</v>
      </c>
      <c r="I125" s="9"/>
      <c r="J125" s="9" t="str">
        <f t="shared" si="9"/>
        <v/>
      </c>
      <c r="K125" s="2"/>
      <c r="L125" s="2"/>
      <c r="M125" s="2"/>
      <c r="N125" s="2"/>
      <c r="O125" s="2"/>
      <c r="P125" s="2"/>
      <c r="Q125" s="3"/>
      <c r="R125" s="4"/>
      <c r="S125" s="4"/>
      <c r="T125" s="5"/>
      <c r="U125" s="6"/>
    </row>
    <row r="126" spans="2:21" s="1" customFormat="1">
      <c r="B126" s="9">
        <f t="shared" si="7"/>
        <v>0</v>
      </c>
      <c r="C126" s="22">
        <f>IF(SUM(G126:G$302)&gt;0,(($M$1+$E$8)*((1+F126)^SUM(H126:H$302)))+D126,0)</f>
        <v>0</v>
      </c>
      <c r="D126" s="23">
        <f t="shared" si="5"/>
        <v>0</v>
      </c>
      <c r="E126" s="9" t="str">
        <f>IF(T126&gt;0,(T126/((1+F127)^SUM(H126:H$302))),"0")</f>
        <v>0</v>
      </c>
      <c r="F126" s="9">
        <f>IF( SUM(H126:H$302)&gt;0, (B126/(SUM(G$9:G$302)+SUM(E126:E$302)))^(1/SUM(H126:H$302))-1,0)</f>
        <v>0</v>
      </c>
      <c r="G126" s="9">
        <f t="shared" si="6"/>
        <v>0</v>
      </c>
      <c r="H126" s="9">
        <f t="shared" si="8"/>
        <v>0</v>
      </c>
      <c r="I126" s="9"/>
      <c r="J126" s="9" t="str">
        <f t="shared" si="9"/>
        <v/>
      </c>
      <c r="K126" s="2"/>
      <c r="L126" s="2"/>
      <c r="M126" s="2"/>
      <c r="N126" s="2"/>
      <c r="O126" s="2"/>
      <c r="P126" s="2"/>
      <c r="Q126" s="3"/>
      <c r="R126" s="4"/>
      <c r="S126" s="4"/>
      <c r="T126" s="5"/>
      <c r="U126" s="6"/>
    </row>
    <row r="127" spans="2:21" s="1" customFormat="1">
      <c r="B127" s="9">
        <f t="shared" si="7"/>
        <v>0</v>
      </c>
      <c r="C127" s="22">
        <f>IF(SUM(G127:G$302)&gt;0,(($M$1+$E$8)*((1+F127)^SUM(H127:H$302)))+D127,0)</f>
        <v>0</v>
      </c>
      <c r="D127" s="23">
        <f t="shared" si="5"/>
        <v>0</v>
      </c>
      <c r="E127" s="9" t="str">
        <f>IF(T127&gt;0,(T127/((1+F128)^SUM(H127:H$302))),"0")</f>
        <v>0</v>
      </c>
      <c r="F127" s="9">
        <f>IF( SUM(H127:H$302)&gt;0, (B127/(SUM(G$9:G$302)+SUM(E127:E$302)))^(1/SUM(H127:H$302))-1,0)</f>
        <v>0</v>
      </c>
      <c r="G127" s="9">
        <f t="shared" si="6"/>
        <v>0</v>
      </c>
      <c r="H127" s="9">
        <f t="shared" si="8"/>
        <v>0</v>
      </c>
      <c r="I127" s="9"/>
      <c r="J127" s="9" t="str">
        <f t="shared" si="9"/>
        <v/>
      </c>
      <c r="K127" s="2"/>
      <c r="L127" s="2"/>
      <c r="M127" s="2"/>
      <c r="N127" s="2"/>
      <c r="O127" s="2"/>
      <c r="P127" s="2"/>
      <c r="Q127" s="3"/>
      <c r="R127" s="4"/>
      <c r="S127" s="4"/>
      <c r="T127" s="5"/>
      <c r="U127" s="6"/>
    </row>
    <row r="128" spans="2:21" s="1" customFormat="1">
      <c r="B128" s="9">
        <f t="shared" si="7"/>
        <v>0</v>
      </c>
      <c r="C128" s="22">
        <f>IF(SUM(G128:G$302)&gt;0,(($M$1+$E$8)*((1+F128)^SUM(H128:H$302)))+D128,0)</f>
        <v>0</v>
      </c>
      <c r="D128" s="23">
        <f t="shared" si="5"/>
        <v>0</v>
      </c>
      <c r="E128" s="9" t="str">
        <f>IF(T128&gt;0,(T128/((1+F129)^SUM(H128:H$302))),"0")</f>
        <v>0</v>
      </c>
      <c r="F128" s="9">
        <f>IF( SUM(H128:H$302)&gt;0, (B128/(SUM(G$9:G$302)+SUM(E128:E$302)))^(1/SUM(H128:H$302))-1,0)</f>
        <v>0</v>
      </c>
      <c r="G128" s="9">
        <f t="shared" si="6"/>
        <v>0</v>
      </c>
      <c r="H128" s="9">
        <f t="shared" si="8"/>
        <v>0</v>
      </c>
      <c r="I128" s="9"/>
      <c r="J128" s="9" t="str">
        <f t="shared" si="9"/>
        <v/>
      </c>
      <c r="K128" s="2"/>
      <c r="L128" s="2"/>
      <c r="M128" s="2"/>
      <c r="N128" s="2"/>
      <c r="O128" s="2"/>
      <c r="P128" s="2"/>
      <c r="Q128" s="3"/>
      <c r="R128" s="4"/>
      <c r="S128" s="4"/>
      <c r="T128" s="5"/>
      <c r="U128" s="6"/>
    </row>
    <row r="129" spans="1:21">
      <c r="B129" s="9">
        <f t="shared" si="7"/>
        <v>0</v>
      </c>
      <c r="C129" s="22">
        <f>IF(SUM(G129:G$302)&gt;0,(($M$1+$E$8)*((1+F129)^SUM(H129:H$302)))+D129,0)</f>
        <v>0</v>
      </c>
      <c r="D129" s="23">
        <f t="shared" si="5"/>
        <v>0</v>
      </c>
      <c r="E129" s="9" t="str">
        <f>IF(T129&gt;0,(T129/((1+F130)^SUM(H129:H$302))),"0")</f>
        <v>0</v>
      </c>
      <c r="F129" s="9">
        <f>IF( SUM(H129:H$302)&gt;0, (B129/(SUM(G$9:G$302)+SUM(E129:E$302)))^(1/SUM(H129:H$302))-1,0)</f>
        <v>0</v>
      </c>
      <c r="G129" s="9">
        <f t="shared" si="6"/>
        <v>0</v>
      </c>
      <c r="H129" s="9">
        <f t="shared" si="8"/>
        <v>0</v>
      </c>
      <c r="J129" s="9" t="str">
        <f t="shared" si="9"/>
        <v/>
      </c>
      <c r="K129" s="2"/>
      <c r="L129" s="2"/>
      <c r="M129" s="2"/>
      <c r="N129" s="2"/>
      <c r="O129" s="2"/>
      <c r="P129" s="2"/>
      <c r="Q129" s="3"/>
      <c r="R129" s="4"/>
      <c r="S129" s="4"/>
      <c r="T129" s="5"/>
      <c r="U129" s="6"/>
    </row>
    <row r="130" spans="1:21">
      <c r="B130" s="9">
        <f t="shared" si="7"/>
        <v>0</v>
      </c>
      <c r="C130" s="22">
        <f>IF(SUM(G130:G$302)&gt;0,(($M$1+$E$8)*((1+F130)^SUM(H130:H$302)))+D130,0)</f>
        <v>0</v>
      </c>
      <c r="D130" s="23">
        <f t="shared" si="5"/>
        <v>0</v>
      </c>
      <c r="E130" s="9" t="str">
        <f>IF(T130&gt;0,(T130/((1+F131)^SUM(H130:H$302))),"0")</f>
        <v>0</v>
      </c>
      <c r="F130" s="9">
        <f>IF( SUM(H130:H$302)&gt;0, (B130/(SUM(G$9:G$302)+SUM(E130:E$302)))^(1/SUM(H130:H$302))-1,0)</f>
        <v>0</v>
      </c>
      <c r="G130" s="9">
        <f t="shared" si="6"/>
        <v>0</v>
      </c>
      <c r="H130" s="9">
        <f t="shared" si="8"/>
        <v>0</v>
      </c>
      <c r="J130" s="9" t="str">
        <f t="shared" si="9"/>
        <v/>
      </c>
      <c r="K130" s="2"/>
      <c r="L130" s="2"/>
      <c r="M130" s="2"/>
      <c r="N130" s="2"/>
      <c r="O130" s="2"/>
      <c r="P130" s="2"/>
      <c r="Q130" s="3"/>
      <c r="R130" s="4"/>
      <c r="S130" s="4"/>
      <c r="T130" s="5"/>
      <c r="U130" s="6"/>
    </row>
    <row r="131" spans="1:21">
      <c r="B131" s="9">
        <f t="shared" si="7"/>
        <v>0</v>
      </c>
      <c r="C131" s="22">
        <f>IF(SUM(G131:G$302)&gt;0,(($M$1+$E$8)*((1+F131)^SUM(H131:H$302)))+D131,0)</f>
        <v>0</v>
      </c>
      <c r="D131" s="23">
        <f t="shared" si="5"/>
        <v>0</v>
      </c>
      <c r="E131" s="9" t="str">
        <f>IF(T131&gt;0,(T131/((1+F132)^SUM(H131:H$302))),"0")</f>
        <v>0</v>
      </c>
      <c r="F131" s="9">
        <f>IF( SUM(H131:H$302)&gt;0, (B131/(SUM(G$9:G$302)+SUM(E131:E$302)))^(1/SUM(H131:H$302))-1,0)</f>
        <v>0</v>
      </c>
      <c r="G131" s="9">
        <f t="shared" si="6"/>
        <v>0</v>
      </c>
      <c r="H131" s="9">
        <f t="shared" si="8"/>
        <v>0</v>
      </c>
      <c r="J131" s="9" t="str">
        <f t="shared" si="9"/>
        <v/>
      </c>
      <c r="K131" s="2"/>
      <c r="L131" s="2"/>
      <c r="M131" s="2"/>
      <c r="N131" s="2"/>
      <c r="O131" s="2"/>
      <c r="P131" s="2"/>
      <c r="Q131" s="3"/>
      <c r="R131" s="4"/>
      <c r="S131" s="4"/>
      <c r="T131" s="5"/>
      <c r="U131" s="6"/>
    </row>
    <row r="132" spans="1:21">
      <c r="B132" s="9">
        <f t="shared" si="7"/>
        <v>0</v>
      </c>
      <c r="C132" s="22">
        <f>IF(SUM(G132:G$302)&gt;0,(($M$1+$E$8)*((1+F132)^SUM(H132:H$302)))+D132,0)</f>
        <v>0</v>
      </c>
      <c r="D132" s="23">
        <f t="shared" si="5"/>
        <v>0</v>
      </c>
      <c r="E132" s="9" t="str">
        <f>IF(T132&gt;0,(T132/((1+F133)^SUM(H132:H$302))),"0")</f>
        <v>0</v>
      </c>
      <c r="F132" s="9">
        <f>IF( SUM(H132:H$302)&gt;0, (B132/(SUM(G$9:G$302)+SUM(E132:E$302)))^(1/SUM(H132:H$302))-1,0)</f>
        <v>0</v>
      </c>
      <c r="G132" s="9">
        <f t="shared" si="6"/>
        <v>0</v>
      </c>
      <c r="H132" s="9">
        <f t="shared" si="8"/>
        <v>0</v>
      </c>
      <c r="J132" s="9" t="str">
        <f t="shared" si="9"/>
        <v/>
      </c>
      <c r="K132" s="2"/>
      <c r="L132" s="2"/>
      <c r="M132" s="2"/>
      <c r="N132" s="2"/>
      <c r="O132" s="2"/>
      <c r="P132" s="2"/>
      <c r="Q132" s="3"/>
      <c r="R132" s="4"/>
      <c r="S132" s="4"/>
      <c r="T132" s="5"/>
      <c r="U132" s="6"/>
    </row>
    <row r="133" spans="1:21">
      <c r="B133" s="9">
        <f t="shared" si="7"/>
        <v>0</v>
      </c>
      <c r="C133" s="22">
        <f>IF(SUM(G133:G$302)&gt;0,(($M$1+$E$8)*((1+F133)^SUM(H133:H$302)))+D133,0)</f>
        <v>0</v>
      </c>
      <c r="D133" s="23">
        <f t="shared" si="5"/>
        <v>0</v>
      </c>
      <c r="E133" s="9" t="str">
        <f>IF(T133&gt;0,(T133/((1+F134)^SUM(H133:H$302))),"0")</f>
        <v>0</v>
      </c>
      <c r="F133" s="9">
        <f>IF( SUM(H133:H$302)&gt;0, (B133/(SUM(G$9:G$302)+SUM(E133:E$302)))^(1/SUM(H133:H$302))-1,0)</f>
        <v>0</v>
      </c>
      <c r="G133" s="9">
        <f t="shared" si="6"/>
        <v>0</v>
      </c>
      <c r="H133" s="9">
        <f t="shared" si="8"/>
        <v>0</v>
      </c>
      <c r="J133" s="9" t="str">
        <f t="shared" si="9"/>
        <v/>
      </c>
      <c r="K133" s="2"/>
      <c r="L133" s="2"/>
      <c r="M133" s="2"/>
      <c r="N133" s="2"/>
      <c r="O133" s="2"/>
      <c r="P133" s="2"/>
      <c r="Q133" s="3"/>
      <c r="R133" s="4"/>
      <c r="S133" s="4"/>
      <c r="T133" s="5"/>
      <c r="U133" s="6"/>
    </row>
    <row r="134" spans="1:21">
      <c r="B134" s="9">
        <f t="shared" si="7"/>
        <v>0</v>
      </c>
      <c r="C134" s="22">
        <f>IF(SUM(G134:G$302)&gt;0,(($M$1+$E$8)*((1+F134)^SUM(H134:H$302)))+D134,0)</f>
        <v>0</v>
      </c>
      <c r="D134" s="23">
        <f t="shared" si="5"/>
        <v>0</v>
      </c>
      <c r="E134" s="9" t="str">
        <f>IF(T134&gt;0,(T134/((1+F135)^SUM(H134:H$302))),"0")</f>
        <v>0</v>
      </c>
      <c r="F134" s="9">
        <f>IF( SUM(H134:H$302)&gt;0, (B134/(SUM(G$9:G$302)+SUM(E134:E$302)))^(1/SUM(H134:H$302))-1,0)</f>
        <v>0</v>
      </c>
      <c r="G134" s="9">
        <f t="shared" si="6"/>
        <v>0</v>
      </c>
      <c r="H134" s="9">
        <f t="shared" si="8"/>
        <v>0</v>
      </c>
      <c r="J134" s="9" t="str">
        <f t="shared" si="9"/>
        <v/>
      </c>
      <c r="K134" s="2"/>
      <c r="L134" s="2"/>
      <c r="M134" s="2"/>
      <c r="N134" s="2"/>
      <c r="O134" s="2"/>
      <c r="P134" s="2"/>
      <c r="Q134" s="3"/>
      <c r="R134" s="4"/>
      <c r="S134" s="4"/>
      <c r="T134" s="5"/>
      <c r="U134" s="6"/>
    </row>
    <row r="135" spans="1:21">
      <c r="B135" s="9">
        <f t="shared" si="7"/>
        <v>0</v>
      </c>
      <c r="C135" s="22">
        <f>IF(SUM(G135:G$302)&gt;0,(($M$1+$E$8)*((1+F135)^SUM(H135:H$302)))+D135,0)</f>
        <v>0</v>
      </c>
      <c r="D135" s="23">
        <f t="shared" si="5"/>
        <v>0</v>
      </c>
      <c r="E135" s="9" t="str">
        <f>IF(T135&gt;0,(T135/((1+F136)^SUM(H135:H$302))),"0")</f>
        <v>0</v>
      </c>
      <c r="F135" s="9">
        <f>IF( SUM(H135:H$302)&gt;0, (B135/(SUM(G$9:G$302)+SUM(E135:E$302)))^(1/SUM(H135:H$302))-1,0)</f>
        <v>0</v>
      </c>
      <c r="G135" s="9">
        <f t="shared" si="6"/>
        <v>0</v>
      </c>
      <c r="H135" s="9">
        <f t="shared" si="8"/>
        <v>0</v>
      </c>
      <c r="J135" s="9" t="str">
        <f t="shared" si="9"/>
        <v/>
      </c>
      <c r="K135" s="2"/>
      <c r="L135" s="2"/>
      <c r="M135" s="2"/>
      <c r="N135" s="2"/>
      <c r="O135" s="2"/>
      <c r="P135" s="2"/>
      <c r="Q135" s="3"/>
      <c r="R135" s="4"/>
      <c r="S135" s="4"/>
      <c r="T135" s="5"/>
      <c r="U135" s="6"/>
    </row>
    <row r="136" spans="1:21">
      <c r="B136" s="9">
        <f t="shared" si="7"/>
        <v>0</v>
      </c>
      <c r="C136" s="22">
        <f>IF(SUM(G136:G$302)&gt;0,(($M$1+$E$8)*((1+F136)^SUM(H136:H$302)))+D136,0)</f>
        <v>0</v>
      </c>
      <c r="D136" s="23">
        <f t="shared" si="5"/>
        <v>0</v>
      </c>
      <c r="E136" s="9" t="str">
        <f>IF(T136&gt;0,(T136/((1+F137)^SUM(H136:H$302))),"0")</f>
        <v>0</v>
      </c>
      <c r="F136" s="9">
        <f>IF( SUM(H136:H$302)&gt;0, (B136/(SUM(G$9:G$302)+SUM(E136:E$302)))^(1/SUM(H136:H$302))-1,0)</f>
        <v>0</v>
      </c>
      <c r="G136" s="9">
        <f t="shared" si="6"/>
        <v>0</v>
      </c>
      <c r="H136" s="9">
        <f t="shared" si="8"/>
        <v>0</v>
      </c>
      <c r="J136" s="9" t="str">
        <f t="shared" si="9"/>
        <v/>
      </c>
      <c r="K136" s="2"/>
      <c r="L136" s="2"/>
      <c r="M136" s="2"/>
      <c r="N136" s="2"/>
      <c r="O136" s="2"/>
      <c r="P136" s="2"/>
      <c r="Q136" s="3"/>
      <c r="R136" s="4"/>
      <c r="S136" s="4"/>
      <c r="T136" s="5"/>
      <c r="U136" s="6"/>
    </row>
    <row r="137" spans="1:21">
      <c r="B137" s="9">
        <f t="shared" si="7"/>
        <v>0</v>
      </c>
      <c r="C137" s="22">
        <f>IF(SUM(G137:G$302)&gt;0,(($M$1+$E$8)*((1+F137)^SUM(H137:H$302)))+D137,0)</f>
        <v>0</v>
      </c>
      <c r="D137" s="23">
        <f t="shared" ref="D137:D148" si="10">IF(H137&gt;0,(D138*((1+J137)^1)+(U137*-1)),0)</f>
        <v>0</v>
      </c>
      <c r="E137" s="9" t="str">
        <f>IF(T137&gt;0,(T137/((1+F138)^SUM(H137:H$302))),"0")</f>
        <v>0</v>
      </c>
      <c r="F137" s="9">
        <f>IF( SUM(H137:H$302)&gt;0, (B137/(SUM(G$9:G$302)+SUM(E137:E$302)))^(1/SUM(H137:H$302))-1,0)</f>
        <v>0</v>
      </c>
      <c r="G137" s="9">
        <f t="shared" ref="G137:G200" si="11">IF(H137=0,R137,0)</f>
        <v>0</v>
      </c>
      <c r="H137" s="9">
        <f t="shared" si="8"/>
        <v>0</v>
      </c>
      <c r="J137" s="9" t="str">
        <f t="shared" si="9"/>
        <v/>
      </c>
      <c r="K137" s="2"/>
      <c r="L137" s="2"/>
      <c r="M137" s="2"/>
      <c r="N137" s="2"/>
      <c r="O137" s="2"/>
      <c r="P137" s="2"/>
      <c r="Q137" s="3"/>
      <c r="R137" s="4"/>
      <c r="S137" s="4"/>
      <c r="T137" s="5"/>
      <c r="U137" s="6"/>
    </row>
    <row r="138" spans="1:21">
      <c r="B138" s="9">
        <f t="shared" ref="B138:B201" si="12">IF(Q138&lt;=$B$6,R138+S138,R138)</f>
        <v>0</v>
      </c>
      <c r="C138" s="22">
        <f>IF(SUM(G138:G$302)&gt;0,(($M$1+$E$8)*((1+F138)^SUM(H138:H$302)))+D138,0)</f>
        <v>0</v>
      </c>
      <c r="D138" s="23">
        <f t="shared" si="10"/>
        <v>0</v>
      </c>
      <c r="E138" s="9" t="str">
        <f>IF(T138&gt;0,(T138/((1+F139)^SUM(H138:H$302))),"0")</f>
        <v>0</v>
      </c>
      <c r="F138" s="9">
        <f>IF( SUM(H138:H$302)&gt;0, (B138/(SUM(G$9:G$302)+SUM(E138:E$302)))^(1/SUM(H138:H$302))-1,0)</f>
        <v>0</v>
      </c>
      <c r="G138" s="9">
        <f t="shared" si="11"/>
        <v>0</v>
      </c>
      <c r="H138" s="9">
        <f t="shared" ref="H138:H201" si="13">IF(R139&gt;0,1,0)</f>
        <v>0</v>
      </c>
      <c r="J138" s="9" t="str">
        <f t="shared" ref="J138:J201" si="14">IF(R139&gt;0,(B138/B139)^(1/1)-1,"")</f>
        <v/>
      </c>
      <c r="K138" s="2"/>
      <c r="L138" s="2"/>
      <c r="M138" s="2"/>
      <c r="N138" s="2"/>
      <c r="O138" s="2"/>
      <c r="P138" s="2"/>
      <c r="Q138" s="3"/>
      <c r="R138" s="4"/>
      <c r="S138" s="4"/>
      <c r="T138" s="5"/>
      <c r="U138" s="6"/>
    </row>
    <row r="139" spans="1:21">
      <c r="B139" s="9">
        <f t="shared" si="12"/>
        <v>0</v>
      </c>
      <c r="C139" s="22">
        <f>IF(SUM(G139:G$302)&gt;0,(($M$1+$E$8)*((1+F139)^SUM(H139:H$302)))+D139,0)</f>
        <v>0</v>
      </c>
      <c r="D139" s="23">
        <f t="shared" si="10"/>
        <v>0</v>
      </c>
      <c r="E139" s="9" t="str">
        <f>IF(T139&gt;0,(T139/((1+F140)^SUM(H139:H$302))),"0")</f>
        <v>0</v>
      </c>
      <c r="F139" s="9">
        <f>IF( SUM(H139:H$302)&gt;0, (B139/(SUM(G$9:G$302)+SUM(E139:E$302)))^(1/SUM(H139:H$302))-1,0)</f>
        <v>0</v>
      </c>
      <c r="G139" s="9">
        <f t="shared" si="11"/>
        <v>0</v>
      </c>
      <c r="H139" s="9">
        <f t="shared" si="13"/>
        <v>0</v>
      </c>
      <c r="J139" s="9" t="str">
        <f t="shared" si="14"/>
        <v/>
      </c>
      <c r="K139" s="2"/>
      <c r="L139" s="2"/>
      <c r="M139" s="2"/>
      <c r="N139" s="2"/>
      <c r="O139" s="2"/>
      <c r="P139" s="2"/>
      <c r="Q139" s="3"/>
      <c r="R139" s="4"/>
      <c r="S139" s="4"/>
      <c r="T139" s="7"/>
      <c r="U139" s="6"/>
    </row>
    <row r="140" spans="1:21">
      <c r="B140" s="9">
        <f t="shared" si="12"/>
        <v>0</v>
      </c>
      <c r="C140" s="22">
        <f>IF(SUM(G140:G$302)&gt;0,(($M$1+$E$8)*((1+F140)^SUM(H140:H$302)))+D140,0)</f>
        <v>0</v>
      </c>
      <c r="D140" s="23">
        <f t="shared" si="10"/>
        <v>0</v>
      </c>
      <c r="E140" s="9" t="str">
        <f>IF(T140&gt;0,(T140/((1+F141)^SUM(H140:H$302))),"0")</f>
        <v>0</v>
      </c>
      <c r="F140" s="9">
        <f>IF( SUM(H140:H$302)&gt;0, (B140/(SUM(G$9:G$302)+SUM(E140:E$302)))^(1/SUM(H140:H$302))-1,0)</f>
        <v>0</v>
      </c>
      <c r="G140" s="9">
        <f t="shared" si="11"/>
        <v>0</v>
      </c>
      <c r="H140" s="9">
        <f t="shared" si="13"/>
        <v>0</v>
      </c>
      <c r="J140" s="9" t="str">
        <f t="shared" si="14"/>
        <v/>
      </c>
      <c r="K140" s="2"/>
      <c r="L140" s="2"/>
      <c r="M140" s="2"/>
      <c r="N140" s="2"/>
      <c r="O140" s="2"/>
      <c r="P140" s="2"/>
      <c r="Q140" s="3"/>
      <c r="R140" s="4"/>
      <c r="S140" s="4"/>
      <c r="T140" s="5"/>
      <c r="U140" s="6"/>
    </row>
    <row r="141" spans="1:21">
      <c r="B141" s="9">
        <f t="shared" si="12"/>
        <v>0</v>
      </c>
      <c r="C141" s="22">
        <f>IF(SUM(G141:G$302)&gt;0,(($M$1+$E$8)*((1+F141)^SUM(H141:H$302)))+D141,0)</f>
        <v>0</v>
      </c>
      <c r="D141" s="23">
        <f t="shared" si="10"/>
        <v>0</v>
      </c>
      <c r="E141" s="9" t="str">
        <f>IF(T141&gt;0,(T141/((1+F142)^SUM(H141:H$302))),"0")</f>
        <v>0</v>
      </c>
      <c r="F141" s="9">
        <f>IF( SUM(H141:H$302)&gt;0, (B141/(SUM(G$9:G$302)+SUM(E141:E$302)))^(1/SUM(H141:H$302))-1,0)</f>
        <v>0</v>
      </c>
      <c r="G141" s="9">
        <f t="shared" si="11"/>
        <v>0</v>
      </c>
      <c r="H141" s="9">
        <f t="shared" si="13"/>
        <v>0</v>
      </c>
      <c r="J141" s="9" t="str">
        <f t="shared" si="14"/>
        <v/>
      </c>
      <c r="K141" s="2"/>
      <c r="L141" s="2"/>
      <c r="M141" s="2"/>
      <c r="N141" s="2"/>
      <c r="O141" s="2"/>
      <c r="P141" s="2"/>
      <c r="Q141" s="3"/>
      <c r="R141" s="4"/>
      <c r="S141" s="4"/>
      <c r="T141" s="5"/>
      <c r="U141" s="6"/>
    </row>
    <row r="142" spans="1:21">
      <c r="B142" s="9">
        <f t="shared" si="12"/>
        <v>0</v>
      </c>
      <c r="C142" s="22">
        <f>IF(SUM(G142:G$302)&gt;0,(($M$1+$E$8)*((1+F142)^SUM(H142:H$302)))+D142,0)</f>
        <v>0</v>
      </c>
      <c r="D142" s="23">
        <f t="shared" si="10"/>
        <v>0</v>
      </c>
      <c r="E142" s="9" t="str">
        <f>IF(T142&gt;0,(T142/((1+F143)^SUM(H142:H$302))),"0")</f>
        <v>0</v>
      </c>
      <c r="F142" s="9">
        <f>IF( SUM(H142:H$302)&gt;0, (B142/(SUM(G$9:G$302)+SUM(E142:E$302)))^(1/SUM(H142:H$302))-1,0)</f>
        <v>0</v>
      </c>
      <c r="G142" s="9">
        <f t="shared" si="11"/>
        <v>0</v>
      </c>
      <c r="H142" s="9">
        <f t="shared" si="13"/>
        <v>0</v>
      </c>
      <c r="J142" s="9" t="str">
        <f t="shared" si="14"/>
        <v/>
      </c>
      <c r="K142" s="2"/>
      <c r="L142" s="2"/>
      <c r="M142" s="2"/>
      <c r="N142" s="2"/>
      <c r="O142" s="2"/>
      <c r="P142" s="2"/>
      <c r="Q142" s="3"/>
      <c r="R142" s="4"/>
      <c r="S142" s="4"/>
      <c r="T142" s="5"/>
      <c r="U142" s="6"/>
    </row>
    <row r="143" spans="1:21">
      <c r="B143" s="9">
        <f t="shared" si="12"/>
        <v>0</v>
      </c>
      <c r="C143" s="22">
        <f>IF(SUM(G143:G$302)&gt;0,(($M$1+$E$8)*((1+F143)^SUM(H143:H$302)))+D143,0)</f>
        <v>0</v>
      </c>
      <c r="D143" s="23">
        <f t="shared" si="10"/>
        <v>0</v>
      </c>
      <c r="E143" s="9" t="str">
        <f>IF(T143&gt;0,(T143/((1+F144)^SUM(H143:H$302))),"0")</f>
        <v>0</v>
      </c>
      <c r="F143" s="9">
        <f>IF( SUM(H143:H$302)&gt;0, (B143/(SUM(G$9:G$302)+SUM(E143:E$302)))^(1/SUM(H143:H$302))-1,0)</f>
        <v>0</v>
      </c>
      <c r="G143" s="9">
        <f t="shared" si="11"/>
        <v>0</v>
      </c>
      <c r="H143" s="9">
        <f t="shared" si="13"/>
        <v>0</v>
      </c>
      <c r="J143" s="9" t="str">
        <f t="shared" si="14"/>
        <v/>
      </c>
      <c r="K143" s="2"/>
      <c r="L143" s="2"/>
      <c r="M143" s="2"/>
      <c r="N143" s="2"/>
      <c r="O143" s="2"/>
      <c r="P143" s="2"/>
      <c r="Q143" s="3"/>
      <c r="R143" s="4"/>
      <c r="S143" s="4"/>
      <c r="T143" s="5"/>
      <c r="U143" s="6"/>
    </row>
    <row r="144" spans="1:21">
      <c r="A144" s="26"/>
      <c r="B144" s="9">
        <f t="shared" si="12"/>
        <v>0</v>
      </c>
      <c r="C144" s="22">
        <f>IF(SUM(G144:G$302)&gt;0,(($M$1+$E$8)*((1+F144)^SUM(H144:H$302)))+D144,0)</f>
        <v>0</v>
      </c>
      <c r="D144" s="23">
        <f t="shared" si="10"/>
        <v>0</v>
      </c>
      <c r="E144" s="9" t="str">
        <f>IF(T144&gt;0,(T144/((1+F145)^SUM(H144:H$302))),"0")</f>
        <v>0</v>
      </c>
      <c r="F144" s="9">
        <f>IF( SUM(H144:H$302)&gt;0, (B144/(SUM(G$9:G$302)+SUM(E144:E$302)))^(1/SUM(H144:H$302))-1,0)</f>
        <v>0</v>
      </c>
      <c r="G144" s="9">
        <f t="shared" si="11"/>
        <v>0</v>
      </c>
      <c r="H144" s="9">
        <f t="shared" si="13"/>
        <v>0</v>
      </c>
      <c r="J144" s="9" t="str">
        <f t="shared" si="14"/>
        <v/>
      </c>
      <c r="K144" s="2"/>
      <c r="L144" s="2"/>
      <c r="M144" s="2"/>
      <c r="N144" s="2"/>
      <c r="O144" s="2"/>
      <c r="P144" s="2"/>
      <c r="Q144" s="3"/>
      <c r="R144" s="4"/>
      <c r="S144" s="4"/>
      <c r="T144" s="7"/>
      <c r="U144" s="6"/>
    </row>
    <row r="145" spans="2:21" s="1" customFormat="1">
      <c r="B145" s="9">
        <f t="shared" si="12"/>
        <v>0</v>
      </c>
      <c r="C145" s="22">
        <f>IF(SUM(G145:G$302)&gt;0,(($M$1+$E$8)*((1+F145)^SUM(H145:H$302)))+D145,0)</f>
        <v>0</v>
      </c>
      <c r="D145" s="23">
        <f t="shared" si="10"/>
        <v>0</v>
      </c>
      <c r="E145" s="9" t="str">
        <f>IF(T145&gt;0,(T145/((1+F146)^SUM(H145:H$302))),"0")</f>
        <v>0</v>
      </c>
      <c r="F145" s="9">
        <f>IF( SUM(H145:H$302)&gt;0, (B145/(SUM(G$9:G$302)+SUM(E145:E$302)))^(1/SUM(H145:H$302))-1,0)</f>
        <v>0</v>
      </c>
      <c r="G145" s="9">
        <f t="shared" si="11"/>
        <v>0</v>
      </c>
      <c r="H145" s="9">
        <f t="shared" si="13"/>
        <v>0</v>
      </c>
      <c r="I145" s="9"/>
      <c r="J145" s="9" t="str">
        <f t="shared" si="14"/>
        <v/>
      </c>
      <c r="K145" s="2"/>
      <c r="L145" s="2"/>
      <c r="M145" s="2"/>
      <c r="N145" s="2"/>
      <c r="O145" s="2"/>
      <c r="P145" s="2"/>
      <c r="Q145" s="3"/>
      <c r="R145" s="4"/>
      <c r="S145" s="4"/>
      <c r="T145" s="5"/>
      <c r="U145" s="6"/>
    </row>
    <row r="146" spans="2:21" s="1" customFormat="1">
      <c r="B146" s="9">
        <f t="shared" si="12"/>
        <v>0</v>
      </c>
      <c r="C146" s="22">
        <f>IF(SUM(G146:G$302)&gt;0,(($M$1+$E$8)*((1+F146)^SUM(H146:H$302)))+D146,0)</f>
        <v>0</v>
      </c>
      <c r="D146" s="23">
        <f t="shared" si="10"/>
        <v>0</v>
      </c>
      <c r="E146" s="9" t="str">
        <f>IF(T146&gt;0,(T146/((1+F147)^SUM(H146:H$302))),"0")</f>
        <v>0</v>
      </c>
      <c r="F146" s="9">
        <f>IF( SUM(H146:H$302)&gt;0, (B146/(SUM(G$9:G$302)+SUM(E146:E$302)))^(1/SUM(H146:H$302))-1,0)</f>
        <v>0</v>
      </c>
      <c r="G146" s="9">
        <f t="shared" si="11"/>
        <v>0</v>
      </c>
      <c r="H146" s="9">
        <f t="shared" si="13"/>
        <v>0</v>
      </c>
      <c r="I146" s="9"/>
      <c r="J146" s="9" t="str">
        <f t="shared" si="14"/>
        <v/>
      </c>
      <c r="K146" s="2"/>
      <c r="L146" s="2"/>
      <c r="M146" s="2"/>
      <c r="N146" s="2"/>
      <c r="O146" s="2"/>
      <c r="P146" s="2"/>
      <c r="Q146" s="3"/>
      <c r="R146" s="4"/>
      <c r="S146" s="4"/>
      <c r="T146" s="5"/>
      <c r="U146" s="6"/>
    </row>
    <row r="147" spans="2:21" s="1" customFormat="1">
      <c r="B147" s="9">
        <f t="shared" si="12"/>
        <v>0</v>
      </c>
      <c r="C147" s="22">
        <f>IF(SUM(G147:G$302)&gt;0,(($M$1+$E$8)*((1+F147)^SUM(H147:H$302)))+D147,0)</f>
        <v>0</v>
      </c>
      <c r="D147" s="23">
        <f t="shared" si="10"/>
        <v>0</v>
      </c>
      <c r="E147" s="9" t="str">
        <f>IF(T147&gt;0,(T147/((1+F148)^SUM(H147:H$302))),"0")</f>
        <v>0</v>
      </c>
      <c r="F147" s="9">
        <f>IF( SUM(H147:H$302)&gt;0, (B147/(SUM(G$9:G$302)+SUM(E147:E$302)))^(1/SUM(H147:H$302))-1,0)</f>
        <v>0</v>
      </c>
      <c r="G147" s="9">
        <f t="shared" si="11"/>
        <v>0</v>
      </c>
      <c r="H147" s="9">
        <f t="shared" si="13"/>
        <v>0</v>
      </c>
      <c r="I147" s="9"/>
      <c r="J147" s="9" t="str">
        <f t="shared" si="14"/>
        <v/>
      </c>
      <c r="K147" s="2"/>
      <c r="L147" s="2"/>
      <c r="M147" s="2"/>
      <c r="N147" s="2"/>
      <c r="O147" s="2"/>
      <c r="P147" s="2"/>
      <c r="Q147" s="3"/>
      <c r="R147" s="4"/>
      <c r="S147" s="4"/>
      <c r="T147" s="5"/>
      <c r="U147" s="6"/>
    </row>
    <row r="148" spans="2:21" s="1" customFormat="1">
      <c r="B148" s="9">
        <f t="shared" si="12"/>
        <v>0</v>
      </c>
      <c r="C148" s="22">
        <f>IF(SUM(G148:G$302)&gt;0,(($M$1+$E$8)*((1+F148)^SUM(H148:H$302)))+D148,0)</f>
        <v>0</v>
      </c>
      <c r="D148" s="23">
        <f t="shared" si="10"/>
        <v>0</v>
      </c>
      <c r="E148" s="9" t="str">
        <f>IF(T148&gt;0,(T148/((1+F149)^SUM(H148:H$302))),"0")</f>
        <v>0</v>
      </c>
      <c r="F148" s="9">
        <f>IF( SUM(H148:H$302)&gt;0, (B148/(SUM(G$9:G$302)+SUM(E148:E$302)))^(1/SUM(H148:H$302))-1,0)</f>
        <v>0</v>
      </c>
      <c r="G148" s="9">
        <f t="shared" si="11"/>
        <v>0</v>
      </c>
      <c r="H148" s="9">
        <f t="shared" si="13"/>
        <v>0</v>
      </c>
      <c r="I148" s="9"/>
      <c r="J148" s="9" t="str">
        <f t="shared" si="14"/>
        <v/>
      </c>
      <c r="K148" s="2"/>
      <c r="L148" s="2"/>
      <c r="M148" s="2"/>
      <c r="N148" s="2"/>
      <c r="O148" s="2"/>
      <c r="P148" s="2"/>
      <c r="Q148" s="3"/>
      <c r="R148" s="4"/>
      <c r="S148" s="4"/>
      <c r="T148" s="5"/>
      <c r="U148" s="6"/>
    </row>
    <row r="149" spans="2:21" s="1" customFormat="1">
      <c r="B149" s="9">
        <f t="shared" si="12"/>
        <v>0</v>
      </c>
      <c r="C149" s="22">
        <f>IF(SUM(G149:G$302)&gt;0,(($M$1+$E$8)*((1+F149)^SUM(H149:H$302)))+D149,0)</f>
        <v>0</v>
      </c>
      <c r="D149" s="23">
        <f>IF(H149&gt;0,(D150*((1+J149)^1)+(U149*-1)),0)</f>
        <v>0</v>
      </c>
      <c r="E149" s="9" t="str">
        <f>IF(T149&gt;0,(T149/((1+F150)^SUM(H149:H$302))),"0")</f>
        <v>0</v>
      </c>
      <c r="F149" s="9">
        <f>IF( SUM(H149:H$302)&gt;0, (B149/(SUM(G$9:G$302)+SUM(E149:E$302)))^(1/SUM(H149:H$302))-1,0)</f>
        <v>0</v>
      </c>
      <c r="G149" s="9">
        <f t="shared" si="11"/>
        <v>0</v>
      </c>
      <c r="H149" s="9">
        <f t="shared" si="13"/>
        <v>0</v>
      </c>
      <c r="I149" s="9"/>
      <c r="J149" s="9" t="str">
        <f t="shared" si="14"/>
        <v/>
      </c>
      <c r="K149" s="2"/>
      <c r="L149" s="2"/>
      <c r="M149" s="2"/>
      <c r="N149" s="2"/>
      <c r="O149" s="2"/>
      <c r="P149" s="2"/>
      <c r="Q149" s="3"/>
      <c r="R149" s="4"/>
      <c r="S149" s="4"/>
      <c r="T149" s="7"/>
      <c r="U149" s="6"/>
    </row>
    <row r="150" spans="2:21" s="1" customFormat="1">
      <c r="B150" s="9">
        <f t="shared" si="12"/>
        <v>0</v>
      </c>
      <c r="C150" s="22">
        <f>IF(SUM(G150:G$302)&gt;0,(($M$1+$E$8)*((1+F150)^SUM(H150:H$302)))+D150,0)</f>
        <v>0</v>
      </c>
      <c r="D150" s="23">
        <f t="shared" ref="D150:D213" si="15">IF(H150&gt;0,(D151*((1+J150)^1)+(U150*-1)),0)</f>
        <v>0</v>
      </c>
      <c r="E150" s="9" t="str">
        <f>IF(T150&gt;0,(T150/((1+F151)^SUM(H150:H$302))),"0")</f>
        <v>0</v>
      </c>
      <c r="F150" s="9">
        <f>IF( SUM(H150:H$302)&gt;0, (B150/(SUM(G$9:G$302)+SUM(E150:E$302)))^(1/SUM(H150:H$302))-1,0)</f>
        <v>0</v>
      </c>
      <c r="G150" s="9">
        <f t="shared" si="11"/>
        <v>0</v>
      </c>
      <c r="H150" s="9">
        <f t="shared" si="13"/>
        <v>0</v>
      </c>
      <c r="I150" s="9"/>
      <c r="J150" s="9" t="str">
        <f t="shared" si="14"/>
        <v/>
      </c>
      <c r="K150" s="2"/>
      <c r="L150" s="2"/>
      <c r="M150" s="2"/>
      <c r="N150" s="2"/>
      <c r="O150" s="2"/>
      <c r="P150" s="2"/>
      <c r="Q150" s="3"/>
      <c r="R150" s="4"/>
      <c r="S150" s="4"/>
      <c r="T150" s="5"/>
      <c r="U150" s="6"/>
    </row>
    <row r="151" spans="2:21" s="1" customFormat="1">
      <c r="B151" s="9">
        <f t="shared" si="12"/>
        <v>0</v>
      </c>
      <c r="C151" s="22">
        <f>IF(SUM(G151:G$302)&gt;0,(($M$1+$E$8)*((1+F151)^SUM(H151:H$302)))+D151,0)</f>
        <v>0</v>
      </c>
      <c r="D151" s="23">
        <f t="shared" si="15"/>
        <v>0</v>
      </c>
      <c r="E151" s="9" t="str">
        <f>IF(T151&gt;0,(T151/((1+F152)^SUM(H151:H$302))),"0")</f>
        <v>0</v>
      </c>
      <c r="F151" s="9">
        <f>IF( SUM(H151:H$302)&gt;0, (B151/(SUM(G$9:G$302)+SUM(E151:E$302)))^(1/SUM(H151:H$302))-1,0)</f>
        <v>0</v>
      </c>
      <c r="G151" s="9">
        <f t="shared" si="11"/>
        <v>0</v>
      </c>
      <c r="H151" s="9">
        <f t="shared" si="13"/>
        <v>0</v>
      </c>
      <c r="I151" s="9"/>
      <c r="J151" s="9" t="str">
        <f t="shared" si="14"/>
        <v/>
      </c>
      <c r="K151" s="2"/>
      <c r="L151" s="2"/>
      <c r="M151" s="2"/>
      <c r="N151" s="2"/>
      <c r="O151" s="2"/>
      <c r="P151" s="2"/>
      <c r="Q151" s="3"/>
      <c r="R151" s="4"/>
      <c r="S151" s="4"/>
      <c r="T151" s="7"/>
      <c r="U151" s="6"/>
    </row>
    <row r="152" spans="2:21" s="1" customFormat="1">
      <c r="B152" s="9">
        <f t="shared" si="12"/>
        <v>0</v>
      </c>
      <c r="C152" s="22">
        <f>IF(SUM(G152:G$302)&gt;0,(($M$1+$E$8)*((1+F152)^SUM(H152:H$302)))+D152,0)</f>
        <v>0</v>
      </c>
      <c r="D152" s="23">
        <f t="shared" si="15"/>
        <v>0</v>
      </c>
      <c r="E152" s="9" t="str">
        <f>IF(T152&gt;0,(T152/((1+F153)^SUM(H152:H$302))),"0")</f>
        <v>0</v>
      </c>
      <c r="F152" s="9">
        <f>IF( SUM(H152:H$302)&gt;0, (B152/(SUM(G$9:G$302)+SUM(E152:E$302)))^(1/SUM(H152:H$302))-1,0)</f>
        <v>0</v>
      </c>
      <c r="G152" s="9">
        <f t="shared" si="11"/>
        <v>0</v>
      </c>
      <c r="H152" s="9">
        <f t="shared" si="13"/>
        <v>0</v>
      </c>
      <c r="I152" s="9"/>
      <c r="J152" s="9" t="str">
        <f t="shared" si="14"/>
        <v/>
      </c>
      <c r="K152" s="2"/>
      <c r="L152" s="2"/>
      <c r="M152" s="2"/>
      <c r="N152" s="2"/>
      <c r="O152" s="2"/>
      <c r="P152" s="2"/>
      <c r="Q152" s="2"/>
      <c r="R152" s="2"/>
      <c r="S152" s="2"/>
      <c r="T152" s="5"/>
      <c r="U152" s="6"/>
    </row>
    <row r="153" spans="2:21" s="1" customFormat="1">
      <c r="B153" s="9">
        <f t="shared" si="12"/>
        <v>0</v>
      </c>
      <c r="C153" s="22">
        <f>IF(SUM(G153:G$302)&gt;0,(($M$1+$E$8)*((1+F153)^SUM(H153:H$302)))+D153,0)</f>
        <v>0</v>
      </c>
      <c r="D153" s="23">
        <f t="shared" si="15"/>
        <v>0</v>
      </c>
      <c r="E153" s="9" t="str">
        <f>IF(T153&gt;0,(T153/((1+F154)^SUM(H153:H$302))),"0")</f>
        <v>0</v>
      </c>
      <c r="F153" s="9">
        <f>IF( SUM(H153:H$302)&gt;0, (B153/(SUM(G$9:G$302)+SUM(E153:E$302)))^(1/SUM(H153:H$302))-1,0)</f>
        <v>0</v>
      </c>
      <c r="G153" s="9">
        <f t="shared" si="11"/>
        <v>0</v>
      </c>
      <c r="H153" s="9">
        <f t="shared" si="13"/>
        <v>0</v>
      </c>
      <c r="I153" s="9"/>
      <c r="J153" s="9" t="str">
        <f t="shared" si="14"/>
        <v/>
      </c>
      <c r="K153" s="2"/>
      <c r="L153" s="2"/>
      <c r="M153" s="2"/>
      <c r="N153" s="2"/>
      <c r="O153" s="2"/>
      <c r="P153" s="2"/>
      <c r="Q153" s="2"/>
      <c r="R153" s="2"/>
      <c r="S153" s="2"/>
      <c r="T153" s="5"/>
      <c r="U153" s="6"/>
    </row>
    <row r="154" spans="2:21" s="1" customFormat="1">
      <c r="B154" s="9">
        <f t="shared" si="12"/>
        <v>0</v>
      </c>
      <c r="C154" s="22">
        <f>IF(SUM(G154:G$302)&gt;0,(($M$1+$E$8)*((1+F154)^SUM(H154:H$302)))+D154,0)</f>
        <v>0</v>
      </c>
      <c r="D154" s="23">
        <f t="shared" si="15"/>
        <v>0</v>
      </c>
      <c r="E154" s="9" t="str">
        <f>IF(T154&gt;0,(T154/((1+F155)^SUM(H154:H$302))),"0")</f>
        <v>0</v>
      </c>
      <c r="F154" s="9">
        <f>IF( SUM(H154:H$302)&gt;0, (B154/(SUM(G$9:G$302)+SUM(E154:E$302)))^(1/SUM(H154:H$302))-1,0)</f>
        <v>0</v>
      </c>
      <c r="G154" s="9">
        <f t="shared" si="11"/>
        <v>0</v>
      </c>
      <c r="H154" s="9">
        <f t="shared" si="13"/>
        <v>0</v>
      </c>
      <c r="I154" s="9"/>
      <c r="J154" s="9" t="str">
        <f t="shared" si="14"/>
        <v/>
      </c>
      <c r="K154" s="2"/>
      <c r="L154" s="2"/>
      <c r="M154" s="2"/>
      <c r="N154" s="2"/>
      <c r="O154" s="2"/>
      <c r="P154" s="2"/>
      <c r="Q154" s="2"/>
      <c r="R154" s="2"/>
      <c r="S154" s="2"/>
      <c r="T154" s="5"/>
      <c r="U154" s="6"/>
    </row>
    <row r="155" spans="2:21" s="1" customFormat="1">
      <c r="B155" s="9">
        <f t="shared" si="12"/>
        <v>0</v>
      </c>
      <c r="C155" s="22">
        <f>IF(SUM(G155:G$302)&gt;0,(($M$1+$E$8)*((1+F155)^SUM(H155:H$302)))+D155,0)</f>
        <v>0</v>
      </c>
      <c r="D155" s="23">
        <f t="shared" si="15"/>
        <v>0</v>
      </c>
      <c r="E155" s="9" t="str">
        <f>IF(T155&gt;0,(T155/((1+F156)^SUM(H155:H$302))),"0")</f>
        <v>0</v>
      </c>
      <c r="F155" s="9">
        <f>IF( SUM(H155:H$302)&gt;0, (B155/(SUM(G$9:G$302)+SUM(E155:E$302)))^(1/SUM(H155:H$302))-1,0)</f>
        <v>0</v>
      </c>
      <c r="G155" s="9">
        <f t="shared" si="11"/>
        <v>0</v>
      </c>
      <c r="H155" s="9">
        <f t="shared" si="13"/>
        <v>0</v>
      </c>
      <c r="I155" s="9"/>
      <c r="J155" s="9" t="str">
        <f t="shared" si="14"/>
        <v/>
      </c>
      <c r="K155" s="2"/>
      <c r="L155" s="8"/>
      <c r="M155" s="2"/>
      <c r="N155" s="2"/>
      <c r="O155" s="2"/>
      <c r="P155" s="2"/>
      <c r="Q155" s="2"/>
      <c r="R155" s="2"/>
      <c r="S155" s="2"/>
      <c r="T155" s="5"/>
      <c r="U155" s="6"/>
    </row>
    <row r="156" spans="2:21" s="1" customFormat="1">
      <c r="B156" s="9">
        <f t="shared" si="12"/>
        <v>0</v>
      </c>
      <c r="C156" s="22">
        <f>IF(SUM(G156:G$302)&gt;0,(($M$1+$E$8)*((1+F156)^SUM(H156:H$302)))+D156,0)</f>
        <v>0</v>
      </c>
      <c r="D156" s="23">
        <f t="shared" si="15"/>
        <v>0</v>
      </c>
      <c r="E156" s="9" t="str">
        <f>IF(T156&gt;0,(T156/((1+F157)^SUM(H156:H$302))),"0")</f>
        <v>0</v>
      </c>
      <c r="F156" s="9">
        <f>IF( SUM(H156:H$302)&gt;0, (B156/(SUM(G$9:G$302)+SUM(E156:E$302)))^(1/SUM(H156:H$302))-1,0)</f>
        <v>0</v>
      </c>
      <c r="G156" s="9">
        <f t="shared" si="11"/>
        <v>0</v>
      </c>
      <c r="H156" s="9">
        <f t="shared" si="13"/>
        <v>0</v>
      </c>
      <c r="I156" s="9"/>
      <c r="J156" s="9" t="str">
        <f t="shared" si="14"/>
        <v/>
      </c>
      <c r="K156" s="2"/>
      <c r="L156" s="2"/>
      <c r="M156" s="2"/>
      <c r="N156" s="2"/>
      <c r="O156" s="2"/>
      <c r="P156" s="2"/>
      <c r="Q156" s="2"/>
      <c r="R156" s="2"/>
      <c r="S156" s="2"/>
      <c r="T156" s="5"/>
      <c r="U156" s="6"/>
    </row>
    <row r="157" spans="2:21" s="1" customFormat="1">
      <c r="B157" s="9">
        <f t="shared" si="12"/>
        <v>0</v>
      </c>
      <c r="C157" s="22">
        <f>IF(SUM(G157:G$302)&gt;0,(($M$1+$E$8)*((1+F157)^SUM(H157:H$302)))+D157,0)</f>
        <v>0</v>
      </c>
      <c r="D157" s="23">
        <f t="shared" si="15"/>
        <v>0</v>
      </c>
      <c r="E157" s="9" t="str">
        <f>IF(T157&gt;0,(T157/((1+F158)^SUM(H157:H$302))),"0")</f>
        <v>0</v>
      </c>
      <c r="F157" s="9">
        <f>IF( SUM(H157:H$302)&gt;0, (B157/(SUM(G$9:G$302)+SUM(E157:E$302)))^(1/SUM(H157:H$302))-1,0)</f>
        <v>0</v>
      </c>
      <c r="G157" s="9">
        <f t="shared" si="11"/>
        <v>0</v>
      </c>
      <c r="H157" s="9">
        <f t="shared" si="13"/>
        <v>0</v>
      </c>
      <c r="I157" s="9"/>
      <c r="J157" s="9" t="str">
        <f t="shared" si="14"/>
        <v/>
      </c>
      <c r="K157" s="2"/>
      <c r="L157" s="2"/>
      <c r="M157" s="2"/>
      <c r="N157" s="2"/>
      <c r="O157" s="2"/>
      <c r="P157" s="2"/>
      <c r="Q157" s="2"/>
      <c r="R157" s="2"/>
      <c r="S157" s="2"/>
      <c r="T157" s="5"/>
      <c r="U157" s="6"/>
    </row>
    <row r="158" spans="2:21" s="1" customFormat="1">
      <c r="B158" s="9">
        <f t="shared" si="12"/>
        <v>0</v>
      </c>
      <c r="C158" s="22">
        <f>IF(SUM(G158:G$302)&gt;0,(($M$1+$E$8)*((1+F158)^SUM(H158:H$302)))+D158,0)</f>
        <v>0</v>
      </c>
      <c r="D158" s="23">
        <f t="shared" si="15"/>
        <v>0</v>
      </c>
      <c r="E158" s="9" t="str">
        <f>IF(T158&gt;0,(T158/((1+F159)^SUM(H158:H$302))),"0")</f>
        <v>0</v>
      </c>
      <c r="F158" s="9">
        <f>IF( SUM(H158:H$302)&gt;0, (B158/(SUM(G$9:G$302)+SUM(E158:E$302)))^(1/SUM(H158:H$302))-1,0)</f>
        <v>0</v>
      </c>
      <c r="G158" s="9">
        <f t="shared" si="11"/>
        <v>0</v>
      </c>
      <c r="H158" s="9">
        <f t="shared" si="13"/>
        <v>0</v>
      </c>
      <c r="I158" s="9"/>
      <c r="J158" s="9" t="str">
        <f t="shared" si="14"/>
        <v/>
      </c>
      <c r="K158" s="2"/>
      <c r="L158" s="2"/>
      <c r="M158" s="2"/>
      <c r="N158" s="2"/>
      <c r="O158" s="2"/>
      <c r="P158" s="2"/>
      <c r="Q158" s="2"/>
      <c r="R158" s="2"/>
      <c r="S158" s="2"/>
      <c r="T158" s="5"/>
      <c r="U158" s="6"/>
    </row>
    <row r="159" spans="2:21" s="1" customFormat="1">
      <c r="B159" s="9">
        <f t="shared" si="12"/>
        <v>0</v>
      </c>
      <c r="C159" s="22">
        <f>IF(SUM(G159:G$302)&gt;0,(($M$1+$E$8)*((1+F159)^SUM(H159:H$302)))+D159,0)</f>
        <v>0</v>
      </c>
      <c r="D159" s="23">
        <f t="shared" si="15"/>
        <v>0</v>
      </c>
      <c r="E159" s="9" t="str">
        <f>IF(T159&gt;0,(T159/((1+F160)^SUM(H159:H$302))),"0")</f>
        <v>0</v>
      </c>
      <c r="F159" s="9">
        <f>IF( SUM(H159:H$302)&gt;0, (B159/(SUM(G$9:G$302)+SUM(E159:E$302)))^(1/SUM(H159:H$302))-1,0)</f>
        <v>0</v>
      </c>
      <c r="G159" s="9">
        <f t="shared" si="11"/>
        <v>0</v>
      </c>
      <c r="H159" s="9">
        <f t="shared" si="13"/>
        <v>0</v>
      </c>
      <c r="I159" s="9"/>
      <c r="J159" s="9" t="str">
        <f t="shared" si="14"/>
        <v/>
      </c>
      <c r="K159" s="2"/>
      <c r="L159" s="2"/>
      <c r="M159" s="2"/>
      <c r="N159" s="2"/>
      <c r="O159" s="2"/>
      <c r="P159" s="2"/>
      <c r="Q159" s="2"/>
      <c r="R159" s="2"/>
      <c r="S159" s="2"/>
      <c r="T159" s="5"/>
      <c r="U159" s="6"/>
    </row>
    <row r="160" spans="2:21" s="1" customFormat="1">
      <c r="B160" s="9">
        <f t="shared" si="12"/>
        <v>0</v>
      </c>
      <c r="C160" s="22">
        <f>IF(SUM(G160:G$302)&gt;0,(($M$1+$E$8)*((1+F160)^SUM(H160:H$302)))+D160,0)</f>
        <v>0</v>
      </c>
      <c r="D160" s="23">
        <f t="shared" si="15"/>
        <v>0</v>
      </c>
      <c r="E160" s="9" t="str">
        <f>IF(T160&gt;0,(T160/((1+F161)^SUM(H160:H$302))),"0")</f>
        <v>0</v>
      </c>
      <c r="F160" s="9">
        <f>IF( SUM(H160:H$302)&gt;0, (B160/(SUM(G$9:G$302)+SUM(E160:E$302)))^(1/SUM(H160:H$302))-1,0)</f>
        <v>0</v>
      </c>
      <c r="G160" s="9">
        <f t="shared" si="11"/>
        <v>0</v>
      </c>
      <c r="H160" s="9">
        <f t="shared" si="13"/>
        <v>0</v>
      </c>
      <c r="I160" s="9"/>
      <c r="J160" s="9" t="str">
        <f t="shared" si="14"/>
        <v/>
      </c>
      <c r="K160" s="2"/>
      <c r="L160" s="2"/>
      <c r="M160" s="2"/>
      <c r="N160" s="2"/>
      <c r="O160" s="2"/>
      <c r="P160" s="2"/>
      <c r="Q160" s="2"/>
      <c r="R160" s="2"/>
      <c r="S160" s="2"/>
      <c r="T160" s="5"/>
      <c r="U160" s="6"/>
    </row>
    <row r="161" spans="2:21" s="1" customFormat="1">
      <c r="B161" s="9">
        <f t="shared" si="12"/>
        <v>0</v>
      </c>
      <c r="C161" s="22">
        <f>IF(SUM(G161:G$302)&gt;0,(($M$1+$E$8)*((1+F161)^SUM(H161:H$302)))+D161,0)</f>
        <v>0</v>
      </c>
      <c r="D161" s="23">
        <f t="shared" si="15"/>
        <v>0</v>
      </c>
      <c r="E161" s="9" t="str">
        <f>IF(T161&gt;0,(T161/((1+F162)^SUM(H161:H$302))),"0")</f>
        <v>0</v>
      </c>
      <c r="F161" s="9">
        <f>IF( SUM(H161:H$302)&gt;0, (B161/(SUM(G$9:G$302)+SUM(E161:E$302)))^(1/SUM(H161:H$302))-1,0)</f>
        <v>0</v>
      </c>
      <c r="G161" s="9">
        <f t="shared" si="11"/>
        <v>0</v>
      </c>
      <c r="H161" s="9">
        <f t="shared" si="13"/>
        <v>0</v>
      </c>
      <c r="I161" s="9"/>
      <c r="J161" s="9" t="str">
        <f t="shared" si="14"/>
        <v/>
      </c>
      <c r="K161" s="2"/>
      <c r="L161" s="2"/>
      <c r="M161" s="2"/>
      <c r="N161" s="2"/>
      <c r="O161" s="2"/>
      <c r="P161" s="2"/>
      <c r="Q161" s="2"/>
      <c r="R161" s="2"/>
      <c r="S161" s="2"/>
      <c r="T161" s="5"/>
      <c r="U161" s="6"/>
    </row>
    <row r="162" spans="2:21" s="1" customFormat="1">
      <c r="B162" s="9">
        <f t="shared" si="12"/>
        <v>0</v>
      </c>
      <c r="C162" s="22">
        <f>IF(SUM(G162:G$302)&gt;0,(($M$1+$E$8)*((1+F162)^SUM(H162:H$302)))+D162,0)</f>
        <v>0</v>
      </c>
      <c r="D162" s="23">
        <f t="shared" si="15"/>
        <v>0</v>
      </c>
      <c r="E162" s="9" t="str">
        <f>IF(T162&gt;0,(T162/((1+F163)^SUM(H162:H$302))),"0")</f>
        <v>0</v>
      </c>
      <c r="F162" s="9">
        <f>IF( SUM(H162:H$302)&gt;0, (B162/(SUM(G$9:G$302)+SUM(E162:E$302)))^(1/SUM(H162:H$302))-1,0)</f>
        <v>0</v>
      </c>
      <c r="G162" s="9">
        <f t="shared" si="11"/>
        <v>0</v>
      </c>
      <c r="H162" s="9">
        <f t="shared" si="13"/>
        <v>0</v>
      </c>
      <c r="I162" s="9"/>
      <c r="J162" s="9" t="str">
        <f t="shared" si="14"/>
        <v/>
      </c>
      <c r="K162" s="2"/>
      <c r="L162" s="2"/>
      <c r="M162" s="2"/>
      <c r="N162" s="2"/>
      <c r="O162" s="2"/>
      <c r="P162" s="2"/>
      <c r="Q162" s="2"/>
      <c r="R162" s="2"/>
      <c r="S162" s="2"/>
      <c r="T162" s="5"/>
      <c r="U162" s="6"/>
    </row>
    <row r="163" spans="2:21" s="1" customFormat="1">
      <c r="B163" s="9">
        <f t="shared" si="12"/>
        <v>0</v>
      </c>
      <c r="C163" s="22">
        <f>IF(SUM(G163:G$302)&gt;0,(($M$1+$E$8)*((1+F163)^SUM(H163:H$302)))+D163,0)</f>
        <v>0</v>
      </c>
      <c r="D163" s="23">
        <f t="shared" si="15"/>
        <v>0</v>
      </c>
      <c r="E163" s="9" t="str">
        <f>IF(T163&gt;0,(T163/((1+F164)^SUM(H163:H$302))),"0")</f>
        <v>0</v>
      </c>
      <c r="F163" s="9">
        <f>IF( SUM(H163:H$302)&gt;0, (B163/(SUM(G$9:G$302)+SUM(E163:E$302)))^(1/SUM(H163:H$302))-1,0)</f>
        <v>0</v>
      </c>
      <c r="G163" s="9">
        <f t="shared" si="11"/>
        <v>0</v>
      </c>
      <c r="H163" s="9">
        <f t="shared" si="13"/>
        <v>0</v>
      </c>
      <c r="I163" s="9"/>
      <c r="J163" s="9" t="str">
        <f t="shared" si="14"/>
        <v/>
      </c>
      <c r="K163" s="2"/>
      <c r="L163" s="2"/>
      <c r="M163" s="2"/>
      <c r="N163" s="2"/>
      <c r="O163" s="2"/>
      <c r="P163" s="2"/>
      <c r="Q163" s="2"/>
      <c r="R163" s="2"/>
      <c r="S163" s="2"/>
      <c r="T163" s="5"/>
      <c r="U163" s="6"/>
    </row>
    <row r="164" spans="2:21" s="1" customFormat="1">
      <c r="B164" s="9">
        <f t="shared" si="12"/>
        <v>0</v>
      </c>
      <c r="C164" s="22">
        <f>IF(SUM(G164:G$302)&gt;0,(($M$1+$E$8)*((1+F164)^SUM(H164:H$302)))+D164,0)</f>
        <v>0</v>
      </c>
      <c r="D164" s="23">
        <f t="shared" si="15"/>
        <v>0</v>
      </c>
      <c r="E164" s="9" t="str">
        <f>IF(T164&gt;0,(T164/((1+F165)^SUM(H164:H$302))),"0")</f>
        <v>0</v>
      </c>
      <c r="F164" s="9">
        <f>IF( SUM(H164:H$302)&gt;0, (B164/(SUM(G$9:G$302)+SUM(E164:E$302)))^(1/SUM(H164:H$302))-1,0)</f>
        <v>0</v>
      </c>
      <c r="G164" s="9">
        <f t="shared" si="11"/>
        <v>0</v>
      </c>
      <c r="H164" s="9">
        <f t="shared" si="13"/>
        <v>0</v>
      </c>
      <c r="I164" s="9"/>
      <c r="J164" s="9" t="str">
        <f t="shared" si="14"/>
        <v/>
      </c>
      <c r="K164" s="2"/>
      <c r="L164" s="2"/>
      <c r="M164" s="2"/>
      <c r="N164" s="2"/>
      <c r="O164" s="2"/>
      <c r="P164" s="2"/>
      <c r="Q164" s="2"/>
      <c r="R164" s="2"/>
      <c r="S164" s="2"/>
      <c r="T164" s="5"/>
      <c r="U164" s="6"/>
    </row>
    <row r="165" spans="2:21" s="1" customFormat="1">
      <c r="B165" s="9">
        <f t="shared" si="12"/>
        <v>0</v>
      </c>
      <c r="C165" s="22">
        <f>IF(SUM(G165:G$302)&gt;0,(($M$1+$E$8)*((1+F165)^SUM(H165:H$302)))+D165,0)</f>
        <v>0</v>
      </c>
      <c r="D165" s="23">
        <f t="shared" si="15"/>
        <v>0</v>
      </c>
      <c r="E165" s="9" t="str">
        <f>IF(T165&gt;0,(T165/((1+F166)^SUM(H165:H$302))),"0")</f>
        <v>0</v>
      </c>
      <c r="F165" s="9">
        <f>IF( SUM(H165:H$302)&gt;0, (B165/(SUM(G$9:G$302)+SUM(E165:E$302)))^(1/SUM(H165:H$302))-1,0)</f>
        <v>0</v>
      </c>
      <c r="G165" s="9">
        <f t="shared" si="11"/>
        <v>0</v>
      </c>
      <c r="H165" s="9">
        <f t="shared" si="13"/>
        <v>0</v>
      </c>
      <c r="I165" s="9"/>
      <c r="J165" s="9" t="str">
        <f t="shared" si="14"/>
        <v/>
      </c>
      <c r="K165" s="2"/>
      <c r="L165" s="2"/>
      <c r="M165" s="2"/>
      <c r="N165" s="2"/>
      <c r="O165" s="2"/>
      <c r="P165" s="2"/>
      <c r="Q165" s="2"/>
      <c r="R165" s="2"/>
      <c r="S165" s="2"/>
      <c r="T165" s="5"/>
      <c r="U165" s="6"/>
    </row>
    <row r="166" spans="2:21" s="1" customFormat="1">
      <c r="B166" s="9">
        <f t="shared" si="12"/>
        <v>0</v>
      </c>
      <c r="C166" s="22">
        <f>IF(SUM(G166:G$302)&gt;0,(($M$1+$E$8)*((1+F166)^SUM(H166:H$302)))+D166,0)</f>
        <v>0</v>
      </c>
      <c r="D166" s="23">
        <f t="shared" si="15"/>
        <v>0</v>
      </c>
      <c r="E166" s="9" t="str">
        <f>IF(T166&gt;0,(T166/((1+F167)^SUM(H166:H$302))),"0")</f>
        <v>0</v>
      </c>
      <c r="F166" s="9">
        <f>IF( SUM(H166:H$302)&gt;0, (B166/(SUM(G$9:G$302)+SUM(E166:E$302)))^(1/SUM(H166:H$302))-1,0)</f>
        <v>0</v>
      </c>
      <c r="G166" s="9">
        <f t="shared" si="11"/>
        <v>0</v>
      </c>
      <c r="H166" s="9">
        <f t="shared" si="13"/>
        <v>0</v>
      </c>
      <c r="I166" s="9"/>
      <c r="J166" s="9" t="str">
        <f t="shared" si="14"/>
        <v/>
      </c>
      <c r="K166" s="2"/>
      <c r="L166" s="2"/>
      <c r="M166" s="2"/>
      <c r="N166" s="2"/>
      <c r="O166" s="2"/>
      <c r="P166" s="2"/>
      <c r="Q166" s="2"/>
      <c r="R166" s="2"/>
      <c r="S166" s="2"/>
      <c r="T166" s="5"/>
      <c r="U166" s="6"/>
    </row>
    <row r="167" spans="2:21" s="1" customFormat="1">
      <c r="B167" s="9">
        <f t="shared" si="12"/>
        <v>0</v>
      </c>
      <c r="C167" s="22">
        <f>IF(SUM(G167:G$302)&gt;0,(($M$1+$E$8)*((1+F167)^SUM(H167:H$302)))+D167,0)</f>
        <v>0</v>
      </c>
      <c r="D167" s="23">
        <f t="shared" si="15"/>
        <v>0</v>
      </c>
      <c r="E167" s="9" t="str">
        <f>IF(T167&gt;0,(T167/((1+F168)^SUM(H167:H$302))),"0")</f>
        <v>0</v>
      </c>
      <c r="F167" s="9">
        <f>IF( SUM(H167:H$302)&gt;0, (B167/(SUM(G$9:G$302)+SUM(E167:E$302)))^(1/SUM(H167:H$302))-1,0)</f>
        <v>0</v>
      </c>
      <c r="G167" s="9">
        <f t="shared" si="11"/>
        <v>0</v>
      </c>
      <c r="H167" s="9">
        <f t="shared" si="13"/>
        <v>0</v>
      </c>
      <c r="I167" s="9"/>
      <c r="J167" s="9" t="str">
        <f t="shared" si="14"/>
        <v/>
      </c>
      <c r="K167" s="2"/>
      <c r="L167" s="2"/>
      <c r="M167" s="2"/>
      <c r="N167" s="2"/>
      <c r="O167" s="2"/>
      <c r="P167" s="2"/>
      <c r="Q167" s="2"/>
      <c r="R167" s="2"/>
      <c r="S167" s="2"/>
      <c r="T167" s="5"/>
      <c r="U167" s="6"/>
    </row>
    <row r="168" spans="2:21" s="1" customFormat="1">
      <c r="B168" s="9">
        <f t="shared" si="12"/>
        <v>0</v>
      </c>
      <c r="C168" s="22">
        <f>IF(SUM(G168:G$302)&gt;0,(($M$1+$E$8)*((1+F168)^SUM(H168:H$302)))+D168,0)</f>
        <v>0</v>
      </c>
      <c r="D168" s="23">
        <f t="shared" si="15"/>
        <v>0</v>
      </c>
      <c r="E168" s="9" t="str">
        <f>IF(T168&gt;0,(T168/((1+F169)^SUM(H168:H$302))),"0")</f>
        <v>0</v>
      </c>
      <c r="F168" s="9">
        <f>IF( SUM(H168:H$302)&gt;0, (B168/(SUM(G$9:G$302)+SUM(E168:E$302)))^(1/SUM(H168:H$302))-1,0)</f>
        <v>0</v>
      </c>
      <c r="G168" s="9">
        <f t="shared" si="11"/>
        <v>0</v>
      </c>
      <c r="H168" s="9">
        <f t="shared" si="13"/>
        <v>0</v>
      </c>
      <c r="I168" s="9"/>
      <c r="J168" s="9" t="str">
        <f t="shared" si="14"/>
        <v/>
      </c>
      <c r="K168" s="2"/>
      <c r="L168" s="2"/>
      <c r="M168" s="2"/>
      <c r="N168" s="2"/>
      <c r="O168" s="2"/>
      <c r="P168" s="2"/>
      <c r="Q168" s="2"/>
      <c r="R168" s="2"/>
      <c r="S168" s="2"/>
      <c r="T168" s="5"/>
      <c r="U168" s="6"/>
    </row>
    <row r="169" spans="2:21" s="1" customFormat="1">
      <c r="B169" s="9">
        <f t="shared" si="12"/>
        <v>0</v>
      </c>
      <c r="C169" s="22">
        <f>IF(SUM(G169:G$302)&gt;0,(($M$1+$E$8)*((1+F169)^SUM(H169:H$302)))+D169,0)</f>
        <v>0</v>
      </c>
      <c r="D169" s="23">
        <f t="shared" si="15"/>
        <v>0</v>
      </c>
      <c r="E169" s="9" t="str">
        <f>IF(T169&gt;0,(T169/((1+F170)^SUM(H169:H$302))),"0")</f>
        <v>0</v>
      </c>
      <c r="F169" s="9">
        <f>IF( SUM(H169:H$302)&gt;0, (B169/(SUM(G$9:G$302)+SUM(E169:E$302)))^(1/SUM(H169:H$302))-1,0)</f>
        <v>0</v>
      </c>
      <c r="G169" s="9">
        <f t="shared" si="11"/>
        <v>0</v>
      </c>
      <c r="H169" s="9">
        <f t="shared" si="13"/>
        <v>0</v>
      </c>
      <c r="I169" s="9"/>
      <c r="J169" s="9" t="str">
        <f t="shared" si="14"/>
        <v/>
      </c>
      <c r="K169" s="2"/>
      <c r="L169" s="2"/>
      <c r="M169" s="2"/>
      <c r="N169" s="2"/>
      <c r="O169" s="2"/>
      <c r="P169" s="2"/>
      <c r="Q169" s="2"/>
      <c r="R169" s="2"/>
      <c r="S169" s="2"/>
      <c r="T169" s="5"/>
      <c r="U169" s="6"/>
    </row>
    <row r="170" spans="2:21" s="1" customFormat="1">
      <c r="B170" s="9">
        <f t="shared" si="12"/>
        <v>0</v>
      </c>
      <c r="C170" s="22">
        <f>IF(SUM(G170:G$302)&gt;0,(($M$1+$E$8)*((1+F170)^SUM(H170:H$302)))+D170,0)</f>
        <v>0</v>
      </c>
      <c r="D170" s="23">
        <f t="shared" si="15"/>
        <v>0</v>
      </c>
      <c r="E170" s="9" t="str">
        <f>IF(T170&gt;0,(T170/((1+F171)^SUM(H170:H$302))),"0")</f>
        <v>0</v>
      </c>
      <c r="F170" s="9">
        <f>IF( SUM(H170:H$302)&gt;0, (B170/(SUM(G$9:G$302)+SUM(E170:E$302)))^(1/SUM(H170:H$302))-1,0)</f>
        <v>0</v>
      </c>
      <c r="G170" s="9">
        <f t="shared" si="11"/>
        <v>0</v>
      </c>
      <c r="H170" s="9">
        <f t="shared" si="13"/>
        <v>0</v>
      </c>
      <c r="I170" s="9"/>
      <c r="J170" s="9" t="str">
        <f t="shared" si="14"/>
        <v/>
      </c>
      <c r="K170" s="2"/>
      <c r="L170" s="2"/>
      <c r="M170" s="2"/>
      <c r="N170" s="2"/>
      <c r="O170" s="2"/>
      <c r="P170" s="2"/>
      <c r="Q170" s="2"/>
      <c r="R170" s="2"/>
      <c r="S170" s="2"/>
      <c r="T170" s="5"/>
      <c r="U170" s="6"/>
    </row>
    <row r="171" spans="2:21" s="1" customFormat="1">
      <c r="B171" s="9">
        <f t="shared" si="12"/>
        <v>0</v>
      </c>
      <c r="C171" s="22">
        <f>IF(SUM(G171:G$302)&gt;0,(($M$1+$E$8)*((1+F171)^SUM(H171:H$302)))+D171,0)</f>
        <v>0</v>
      </c>
      <c r="D171" s="23">
        <f t="shared" si="15"/>
        <v>0</v>
      </c>
      <c r="E171" s="9" t="str">
        <f>IF(T171&gt;0,(T171/((1+F172)^SUM(H171:H$302))),"0")</f>
        <v>0</v>
      </c>
      <c r="F171" s="9">
        <f>IF( SUM(H171:H$302)&gt;0, (B171/(SUM(G$9:G$302)+SUM(E171:E$302)))^(1/SUM(H171:H$302))-1,0)</f>
        <v>0</v>
      </c>
      <c r="G171" s="9">
        <f t="shared" si="11"/>
        <v>0</v>
      </c>
      <c r="H171" s="9">
        <f t="shared" si="13"/>
        <v>0</v>
      </c>
      <c r="I171" s="9"/>
      <c r="J171" s="9" t="str">
        <f t="shared" si="14"/>
        <v/>
      </c>
      <c r="K171" s="2"/>
      <c r="L171" s="2"/>
      <c r="M171" s="2"/>
      <c r="N171" s="2"/>
      <c r="O171" s="2"/>
      <c r="P171" s="2"/>
      <c r="Q171" s="2"/>
      <c r="R171" s="2"/>
      <c r="S171" s="2"/>
      <c r="T171" s="5"/>
      <c r="U171" s="6"/>
    </row>
    <row r="172" spans="2:21" s="1" customFormat="1">
      <c r="B172" s="9">
        <f t="shared" si="12"/>
        <v>0</v>
      </c>
      <c r="C172" s="22">
        <f>IF(SUM(G172:G$302)&gt;0,(($M$1+$E$8)*((1+F172)^SUM(H172:H$302)))+D172,0)</f>
        <v>0</v>
      </c>
      <c r="D172" s="23">
        <f t="shared" si="15"/>
        <v>0</v>
      </c>
      <c r="E172" s="9" t="str">
        <f>IF(T172&gt;0,(T172/((1+F173)^SUM(H172:H$302))),"0")</f>
        <v>0</v>
      </c>
      <c r="F172" s="9">
        <f>IF( SUM(H172:H$302)&gt;0, (B172/(SUM(G$9:G$302)+SUM(E172:E$302)))^(1/SUM(H172:H$302))-1,0)</f>
        <v>0</v>
      </c>
      <c r="G172" s="9">
        <f t="shared" si="11"/>
        <v>0</v>
      </c>
      <c r="H172" s="9">
        <f t="shared" si="13"/>
        <v>0</v>
      </c>
      <c r="I172" s="9"/>
      <c r="J172" s="9" t="str">
        <f t="shared" si="14"/>
        <v/>
      </c>
      <c r="K172" s="2"/>
      <c r="L172" s="2"/>
      <c r="M172" s="2"/>
      <c r="N172" s="2"/>
      <c r="O172" s="2"/>
      <c r="P172" s="2"/>
      <c r="Q172" s="2"/>
      <c r="R172" s="2"/>
      <c r="S172" s="2"/>
      <c r="T172" s="5"/>
      <c r="U172" s="6"/>
    </row>
    <row r="173" spans="2:21" s="1" customFormat="1">
      <c r="B173" s="9">
        <f t="shared" si="12"/>
        <v>0</v>
      </c>
      <c r="C173" s="22">
        <f>IF(SUM(G173:G$302)&gt;0,(($M$1+$E$8)*((1+F173)^SUM(H173:H$302)))+D173,0)</f>
        <v>0</v>
      </c>
      <c r="D173" s="23">
        <f t="shared" si="15"/>
        <v>0</v>
      </c>
      <c r="E173" s="9" t="str">
        <f>IF(T173&gt;0,(T173/((1+F174)^SUM(H173:H$302))),"0")</f>
        <v>0</v>
      </c>
      <c r="F173" s="9">
        <f>IF( SUM(H173:H$302)&gt;0, (B173/(SUM(G$9:G$302)+SUM(E173:E$302)))^(1/SUM(H173:H$302))-1,0)</f>
        <v>0</v>
      </c>
      <c r="G173" s="9">
        <f t="shared" si="11"/>
        <v>0</v>
      </c>
      <c r="H173" s="9">
        <f t="shared" si="13"/>
        <v>0</v>
      </c>
      <c r="I173" s="9"/>
      <c r="J173" s="9" t="str">
        <f t="shared" si="14"/>
        <v/>
      </c>
      <c r="K173" s="2"/>
      <c r="L173" s="2"/>
      <c r="M173" s="2"/>
      <c r="N173" s="2"/>
      <c r="O173" s="2"/>
      <c r="P173" s="2"/>
      <c r="Q173" s="2"/>
      <c r="R173" s="2"/>
      <c r="S173" s="2"/>
      <c r="T173" s="5"/>
      <c r="U173" s="6"/>
    </row>
    <row r="174" spans="2:21" s="1" customFormat="1">
      <c r="B174" s="9">
        <f t="shared" si="12"/>
        <v>0</v>
      </c>
      <c r="C174" s="22">
        <f>IF(SUM(G174:G$302)&gt;0,(($M$1+$E$8)*((1+F174)^SUM(H174:H$302)))+D174,0)</f>
        <v>0</v>
      </c>
      <c r="D174" s="23">
        <f t="shared" si="15"/>
        <v>0</v>
      </c>
      <c r="E174" s="9" t="str">
        <f>IF(T174&gt;0,(T174/((1+F175)^SUM(H174:H$302))),"0")</f>
        <v>0</v>
      </c>
      <c r="F174" s="9">
        <f>IF( SUM(H174:H$302)&gt;0, (B174/(SUM(G$9:G$302)+SUM(E174:E$302)))^(1/SUM(H174:H$302))-1,0)</f>
        <v>0</v>
      </c>
      <c r="G174" s="9">
        <f t="shared" si="11"/>
        <v>0</v>
      </c>
      <c r="H174" s="9">
        <f t="shared" si="13"/>
        <v>0</v>
      </c>
      <c r="I174" s="9"/>
      <c r="J174" s="9" t="str">
        <f t="shared" si="14"/>
        <v/>
      </c>
      <c r="K174" s="2"/>
      <c r="L174" s="2"/>
      <c r="M174" s="2"/>
      <c r="N174" s="2"/>
      <c r="O174" s="2"/>
      <c r="P174" s="2"/>
      <c r="Q174" s="2"/>
      <c r="R174" s="2"/>
      <c r="S174" s="2"/>
      <c r="T174" s="5"/>
      <c r="U174" s="6"/>
    </row>
    <row r="175" spans="2:21" s="1" customFormat="1">
      <c r="B175" s="9">
        <f t="shared" si="12"/>
        <v>0</v>
      </c>
      <c r="C175" s="22">
        <f>IF(SUM(G175:G$302)&gt;0,(($M$1+$E$8)*((1+F175)^SUM(H175:H$302)))+D175,0)</f>
        <v>0</v>
      </c>
      <c r="D175" s="23">
        <f t="shared" si="15"/>
        <v>0</v>
      </c>
      <c r="E175" s="9" t="str">
        <f>IF(T175&gt;0,(T175/((1+F176)^SUM(H175:H$302))),"0")</f>
        <v>0</v>
      </c>
      <c r="F175" s="9">
        <f>IF( SUM(H175:H$302)&gt;0, (B175/(SUM(G$9:G$302)+SUM(E175:E$302)))^(1/SUM(H175:H$302))-1,0)</f>
        <v>0</v>
      </c>
      <c r="G175" s="9">
        <f t="shared" si="11"/>
        <v>0</v>
      </c>
      <c r="H175" s="9">
        <f t="shared" si="13"/>
        <v>0</v>
      </c>
      <c r="I175" s="9"/>
      <c r="J175" s="9" t="str">
        <f t="shared" si="14"/>
        <v/>
      </c>
      <c r="K175" s="2"/>
      <c r="L175" s="2"/>
      <c r="M175" s="2"/>
      <c r="N175" s="2"/>
      <c r="O175" s="2"/>
      <c r="P175" s="2"/>
      <c r="Q175" s="2"/>
      <c r="R175" s="2"/>
      <c r="S175" s="2"/>
      <c r="T175" s="5"/>
      <c r="U175" s="6"/>
    </row>
    <row r="176" spans="2:21" s="1" customFormat="1">
      <c r="B176" s="9">
        <f t="shared" si="12"/>
        <v>0</v>
      </c>
      <c r="C176" s="22">
        <f>IF(SUM(G176:G$302)&gt;0,(($M$1+$E$8)*((1+F176)^SUM(H176:H$302)))+D176,0)</f>
        <v>0</v>
      </c>
      <c r="D176" s="23">
        <f t="shared" si="15"/>
        <v>0</v>
      </c>
      <c r="E176" s="9" t="str">
        <f>IF(T176&gt;0,(T176/((1+F177)^SUM(H176:H$302))),"0")</f>
        <v>0</v>
      </c>
      <c r="F176" s="9">
        <f>IF( SUM(H176:H$302)&gt;0, (B176/(SUM(G$9:G$302)+SUM(E176:E$302)))^(1/SUM(H176:H$302))-1,0)</f>
        <v>0</v>
      </c>
      <c r="G176" s="9">
        <f t="shared" si="11"/>
        <v>0</v>
      </c>
      <c r="H176" s="9">
        <f t="shared" si="13"/>
        <v>0</v>
      </c>
      <c r="I176" s="9"/>
      <c r="J176" s="9" t="str">
        <f t="shared" si="14"/>
        <v/>
      </c>
      <c r="K176" s="2"/>
      <c r="L176" s="2"/>
      <c r="M176" s="2"/>
      <c r="N176" s="2"/>
      <c r="O176" s="2"/>
      <c r="P176" s="2"/>
      <c r="Q176" s="2"/>
      <c r="R176" s="2"/>
      <c r="S176" s="2"/>
      <c r="T176" s="5"/>
      <c r="U176" s="6"/>
    </row>
    <row r="177" spans="2:21" s="1" customFormat="1">
      <c r="B177" s="9">
        <f t="shared" si="12"/>
        <v>0</v>
      </c>
      <c r="C177" s="22">
        <f>IF(SUM(G177:G$302)&gt;0,(($M$1+$E$8)*((1+F177)^SUM(H177:H$302)))+D177,0)</f>
        <v>0</v>
      </c>
      <c r="D177" s="23">
        <f t="shared" si="15"/>
        <v>0</v>
      </c>
      <c r="E177" s="9" t="str">
        <f>IF(T177&gt;0,(T177/((1+F178)^SUM(H177:H$302))),"0")</f>
        <v>0</v>
      </c>
      <c r="F177" s="9">
        <f>IF( SUM(H177:H$302)&gt;0, (B177/(SUM(G$9:G$302)+SUM(E177:E$302)))^(1/SUM(H177:H$302))-1,0)</f>
        <v>0</v>
      </c>
      <c r="G177" s="9">
        <f t="shared" si="11"/>
        <v>0</v>
      </c>
      <c r="H177" s="9">
        <f t="shared" si="13"/>
        <v>0</v>
      </c>
      <c r="I177" s="9"/>
      <c r="J177" s="9" t="str">
        <f t="shared" si="14"/>
        <v/>
      </c>
      <c r="K177" s="2"/>
      <c r="L177" s="2"/>
      <c r="M177" s="2"/>
      <c r="N177" s="2"/>
      <c r="O177" s="2"/>
      <c r="P177" s="2"/>
      <c r="Q177" s="2"/>
      <c r="R177" s="2"/>
      <c r="S177" s="2"/>
      <c r="T177" s="5"/>
      <c r="U177" s="6"/>
    </row>
    <row r="178" spans="2:21" s="1" customFormat="1">
      <c r="B178" s="9">
        <f t="shared" si="12"/>
        <v>0</v>
      </c>
      <c r="C178" s="22">
        <f>IF(SUM(G178:G$302)&gt;0,(($M$1+$E$8)*((1+F178)^SUM(H178:H$302)))+D178,0)</f>
        <v>0</v>
      </c>
      <c r="D178" s="23">
        <f t="shared" si="15"/>
        <v>0</v>
      </c>
      <c r="E178" s="9" t="str">
        <f>IF(T178&gt;0,(T178/((1+F179)^SUM(H178:H$302))),"0")</f>
        <v>0</v>
      </c>
      <c r="F178" s="9">
        <f>IF( SUM(H178:H$302)&gt;0, (B178/(SUM(G$9:G$302)+SUM(E178:E$302)))^(1/SUM(H178:H$302))-1,0)</f>
        <v>0</v>
      </c>
      <c r="G178" s="9">
        <f t="shared" si="11"/>
        <v>0</v>
      </c>
      <c r="H178" s="9">
        <f t="shared" si="13"/>
        <v>0</v>
      </c>
      <c r="I178" s="9"/>
      <c r="J178" s="9" t="str">
        <f t="shared" si="14"/>
        <v/>
      </c>
      <c r="K178" s="2"/>
      <c r="L178" s="2"/>
      <c r="M178" s="2"/>
      <c r="N178" s="2"/>
      <c r="O178" s="2"/>
      <c r="P178" s="2"/>
      <c r="Q178" s="2"/>
      <c r="R178" s="2"/>
      <c r="S178" s="2"/>
      <c r="T178" s="5"/>
      <c r="U178" s="6"/>
    </row>
    <row r="179" spans="2:21" s="1" customFormat="1">
      <c r="B179" s="9">
        <f t="shared" si="12"/>
        <v>0</v>
      </c>
      <c r="C179" s="22">
        <f>IF(SUM(G179:G$302)&gt;0,(($M$1+$E$8)*((1+F179)^SUM(H179:H$302)))+D179,0)</f>
        <v>0</v>
      </c>
      <c r="D179" s="23">
        <f t="shared" si="15"/>
        <v>0</v>
      </c>
      <c r="E179" s="9" t="str">
        <f>IF(T179&gt;0,(T179/((1+F180)^SUM(H179:H$302))),"0")</f>
        <v>0</v>
      </c>
      <c r="F179" s="9">
        <f>IF( SUM(H179:H$302)&gt;0, (B179/(SUM(G$9:G$302)+SUM(E179:E$302)))^(1/SUM(H179:H$302))-1,0)</f>
        <v>0</v>
      </c>
      <c r="G179" s="9">
        <f t="shared" si="11"/>
        <v>0</v>
      </c>
      <c r="H179" s="9">
        <f t="shared" si="13"/>
        <v>0</v>
      </c>
      <c r="I179" s="9"/>
      <c r="J179" s="9" t="str">
        <f t="shared" si="14"/>
        <v/>
      </c>
      <c r="K179" s="2"/>
      <c r="L179" s="2"/>
      <c r="M179" s="2"/>
      <c r="N179" s="2"/>
      <c r="O179" s="2"/>
      <c r="P179" s="2"/>
      <c r="Q179" s="2"/>
      <c r="R179" s="2"/>
      <c r="S179" s="2"/>
      <c r="T179" s="5"/>
      <c r="U179" s="6"/>
    </row>
    <row r="180" spans="2:21" s="1" customFormat="1">
      <c r="B180" s="9">
        <f t="shared" si="12"/>
        <v>0</v>
      </c>
      <c r="C180" s="22">
        <f>IF(SUM(G180:G$302)&gt;0,(($M$1+$E$8)*((1+F180)^SUM(H180:H$302)))+D180,0)</f>
        <v>0</v>
      </c>
      <c r="D180" s="23">
        <f t="shared" si="15"/>
        <v>0</v>
      </c>
      <c r="E180" s="9" t="str">
        <f>IF(T180&gt;0,(T180/((1+F181)^SUM(H180:H$302))),"0")</f>
        <v>0</v>
      </c>
      <c r="F180" s="9">
        <f>IF( SUM(H180:H$302)&gt;0, (B180/(SUM(G$9:G$302)+SUM(E180:E$302)))^(1/SUM(H180:H$302))-1,0)</f>
        <v>0</v>
      </c>
      <c r="G180" s="9">
        <f t="shared" si="11"/>
        <v>0</v>
      </c>
      <c r="H180" s="9">
        <f t="shared" si="13"/>
        <v>0</v>
      </c>
      <c r="I180" s="9"/>
      <c r="J180" s="9" t="str">
        <f t="shared" si="14"/>
        <v/>
      </c>
      <c r="K180" s="2"/>
      <c r="L180" s="2"/>
      <c r="M180" s="2"/>
      <c r="N180" s="2"/>
      <c r="O180" s="2"/>
      <c r="P180" s="2"/>
      <c r="Q180" s="2"/>
      <c r="R180" s="2"/>
      <c r="S180" s="2"/>
      <c r="T180" s="5"/>
      <c r="U180" s="6"/>
    </row>
    <row r="181" spans="2:21" s="1" customFormat="1">
      <c r="B181" s="9">
        <f t="shared" si="12"/>
        <v>0</v>
      </c>
      <c r="C181" s="22">
        <f>IF(SUM(G181:G$302)&gt;0,(($M$1+$E$8)*((1+F181)^SUM(H181:H$302)))+D181,0)</f>
        <v>0</v>
      </c>
      <c r="D181" s="23">
        <f t="shared" si="15"/>
        <v>0</v>
      </c>
      <c r="E181" s="9" t="str">
        <f>IF(T181&gt;0,(T181/((1+F182)^SUM(H181:H$302))),"0")</f>
        <v>0</v>
      </c>
      <c r="F181" s="9">
        <f>IF( SUM(H181:H$302)&gt;0, (B181/(SUM(G$9:G$302)+SUM(E181:E$302)))^(1/SUM(H181:H$302))-1,0)</f>
        <v>0</v>
      </c>
      <c r="G181" s="9">
        <f t="shared" si="11"/>
        <v>0</v>
      </c>
      <c r="H181" s="9">
        <f t="shared" si="13"/>
        <v>0</v>
      </c>
      <c r="I181" s="9"/>
      <c r="J181" s="9" t="str">
        <f t="shared" si="14"/>
        <v/>
      </c>
      <c r="K181" s="2"/>
      <c r="L181" s="2"/>
      <c r="M181" s="2"/>
      <c r="N181" s="2"/>
      <c r="O181" s="2"/>
      <c r="P181" s="2"/>
      <c r="Q181" s="2"/>
      <c r="R181" s="2"/>
      <c r="S181" s="2"/>
      <c r="T181" s="5"/>
      <c r="U181" s="6"/>
    </row>
    <row r="182" spans="2:21" s="1" customFormat="1">
      <c r="B182" s="9">
        <f t="shared" si="12"/>
        <v>0</v>
      </c>
      <c r="C182" s="22">
        <f>IF(SUM(G182:G$302)&gt;0,(($M$1+$E$8)*((1+F182)^SUM(H182:H$302)))+D182,0)</f>
        <v>0</v>
      </c>
      <c r="D182" s="23">
        <f t="shared" si="15"/>
        <v>0</v>
      </c>
      <c r="E182" s="9" t="str">
        <f>IF(T182&gt;0,(T182/((1+F183)^SUM(H182:H$302))),"0")</f>
        <v>0</v>
      </c>
      <c r="F182" s="9">
        <f>IF( SUM(H182:H$302)&gt;0, (B182/(SUM(G$9:G$302)+SUM(E182:E$302)))^(1/SUM(H182:H$302))-1,0)</f>
        <v>0</v>
      </c>
      <c r="G182" s="9">
        <f t="shared" si="11"/>
        <v>0</v>
      </c>
      <c r="H182" s="9">
        <f t="shared" si="13"/>
        <v>0</v>
      </c>
      <c r="I182" s="9"/>
      <c r="J182" s="9" t="str">
        <f t="shared" si="14"/>
        <v/>
      </c>
      <c r="K182" s="2"/>
      <c r="L182" s="2"/>
      <c r="M182" s="2"/>
      <c r="N182" s="2"/>
      <c r="O182" s="2"/>
      <c r="P182" s="2"/>
      <c r="Q182" s="2"/>
      <c r="R182" s="2"/>
      <c r="S182" s="2"/>
      <c r="T182" s="5"/>
      <c r="U182" s="6"/>
    </row>
    <row r="183" spans="2:21" s="1" customFormat="1">
      <c r="B183" s="9">
        <f t="shared" si="12"/>
        <v>0</v>
      </c>
      <c r="C183" s="22">
        <f>IF(SUM(G183:G$302)&gt;0,(($M$1+$E$8)*((1+F183)^SUM(H183:H$302)))+D183,0)</f>
        <v>0</v>
      </c>
      <c r="D183" s="23">
        <f t="shared" si="15"/>
        <v>0</v>
      </c>
      <c r="E183" s="9" t="str">
        <f>IF(T183&gt;0,(T183/((1+F184)^SUM(H183:H$302))),"0")</f>
        <v>0</v>
      </c>
      <c r="F183" s="9">
        <f>IF( SUM(H183:H$302)&gt;0, (B183/(SUM(G$9:G$302)+SUM(E183:E$302)))^(1/SUM(H183:H$302))-1,0)</f>
        <v>0</v>
      </c>
      <c r="G183" s="9">
        <f t="shared" si="11"/>
        <v>0</v>
      </c>
      <c r="H183" s="9">
        <f t="shared" si="13"/>
        <v>0</v>
      </c>
      <c r="I183" s="9"/>
      <c r="J183" s="9" t="str">
        <f t="shared" si="14"/>
        <v/>
      </c>
      <c r="K183" s="2"/>
      <c r="L183" s="2"/>
      <c r="M183" s="2"/>
      <c r="N183" s="2"/>
      <c r="O183" s="2"/>
      <c r="P183" s="2"/>
      <c r="Q183" s="2"/>
      <c r="R183" s="2"/>
      <c r="S183" s="2"/>
      <c r="T183" s="5"/>
      <c r="U183" s="6"/>
    </row>
    <row r="184" spans="2:21" s="1" customFormat="1">
      <c r="B184" s="9">
        <f t="shared" si="12"/>
        <v>0</v>
      </c>
      <c r="C184" s="22">
        <f>IF(SUM(G184:G$302)&gt;0,(($M$1+$E$8)*((1+F184)^SUM(H184:H$302)))+D184,0)</f>
        <v>0</v>
      </c>
      <c r="D184" s="23">
        <f t="shared" si="15"/>
        <v>0</v>
      </c>
      <c r="E184" s="9" t="str">
        <f>IF(T184&gt;0,(T184/((1+F185)^SUM(H184:H$302))),"0")</f>
        <v>0</v>
      </c>
      <c r="F184" s="9">
        <f>IF( SUM(H184:H$302)&gt;0, (B184/(SUM(G$9:G$302)+SUM(E184:E$302)))^(1/SUM(H184:H$302))-1,0)</f>
        <v>0</v>
      </c>
      <c r="G184" s="9">
        <f t="shared" si="11"/>
        <v>0</v>
      </c>
      <c r="H184" s="9">
        <f t="shared" si="13"/>
        <v>0</v>
      </c>
      <c r="I184" s="9"/>
      <c r="J184" s="9" t="str">
        <f t="shared" si="14"/>
        <v/>
      </c>
      <c r="K184" s="2"/>
      <c r="L184" s="2"/>
      <c r="M184" s="2"/>
      <c r="N184" s="2"/>
      <c r="O184" s="2"/>
      <c r="P184" s="2"/>
      <c r="Q184" s="2"/>
      <c r="R184" s="2"/>
      <c r="S184" s="2"/>
      <c r="T184" s="5"/>
      <c r="U184" s="6"/>
    </row>
    <row r="185" spans="2:21" s="1" customFormat="1">
      <c r="B185" s="9">
        <f t="shared" si="12"/>
        <v>0</v>
      </c>
      <c r="C185" s="22">
        <f>IF(SUM(G185:G$302)&gt;0,(($M$1+$E$8)*((1+F185)^SUM(H185:H$302)))+D185,0)</f>
        <v>0</v>
      </c>
      <c r="D185" s="23">
        <f t="shared" si="15"/>
        <v>0</v>
      </c>
      <c r="E185" s="9" t="str">
        <f>IF(T185&gt;0,(T185/((1+F186)^SUM(H185:H$302))),"0")</f>
        <v>0</v>
      </c>
      <c r="F185" s="9">
        <f>IF( SUM(H185:H$302)&gt;0, (B185/(SUM(G$9:G$302)+SUM(E185:E$302)))^(1/SUM(H185:H$302))-1,0)</f>
        <v>0</v>
      </c>
      <c r="G185" s="9">
        <f t="shared" si="11"/>
        <v>0</v>
      </c>
      <c r="H185" s="9">
        <f t="shared" si="13"/>
        <v>0</v>
      </c>
      <c r="I185" s="9"/>
      <c r="J185" s="9" t="str">
        <f t="shared" si="14"/>
        <v/>
      </c>
      <c r="K185" s="2"/>
      <c r="L185" s="2"/>
      <c r="M185" s="2"/>
      <c r="N185" s="2"/>
      <c r="O185" s="2"/>
      <c r="P185" s="2"/>
      <c r="Q185" s="2"/>
      <c r="R185" s="2"/>
      <c r="S185" s="2"/>
      <c r="T185" s="5"/>
      <c r="U185" s="6"/>
    </row>
    <row r="186" spans="2:21" s="1" customFormat="1">
      <c r="B186" s="9">
        <f t="shared" si="12"/>
        <v>0</v>
      </c>
      <c r="C186" s="22">
        <f>IF(SUM(G186:G$302)&gt;0,(($M$1+$E$8)*((1+F186)^SUM(H186:H$302)))+D186,0)</f>
        <v>0</v>
      </c>
      <c r="D186" s="23">
        <f t="shared" si="15"/>
        <v>0</v>
      </c>
      <c r="E186" s="9" t="str">
        <f>IF(T186&gt;0,(T186/((1+F187)^SUM(H186:H$302))),"0")</f>
        <v>0</v>
      </c>
      <c r="F186" s="9">
        <f>IF( SUM(H186:H$302)&gt;0, (B186/(SUM(G$9:G$302)+SUM(E186:E$302)))^(1/SUM(H186:H$302))-1,0)</f>
        <v>0</v>
      </c>
      <c r="G186" s="9">
        <f t="shared" si="11"/>
        <v>0</v>
      </c>
      <c r="H186" s="9">
        <f t="shared" si="13"/>
        <v>0</v>
      </c>
      <c r="I186" s="9"/>
      <c r="J186" s="9" t="str">
        <f t="shared" si="14"/>
        <v/>
      </c>
      <c r="K186" s="2"/>
      <c r="L186" s="2"/>
      <c r="M186" s="2"/>
      <c r="N186" s="2"/>
      <c r="O186" s="2"/>
      <c r="P186" s="2"/>
      <c r="Q186" s="2"/>
      <c r="R186" s="2"/>
      <c r="S186" s="2"/>
      <c r="T186" s="5"/>
      <c r="U186" s="6"/>
    </row>
    <row r="187" spans="2:21" s="1" customFormat="1">
      <c r="B187" s="9">
        <f t="shared" si="12"/>
        <v>0</v>
      </c>
      <c r="C187" s="22">
        <f>IF(SUM(G187:G$302)&gt;0,(($M$1+$E$8)*((1+F187)^SUM(H187:H$302)))+D187,0)</f>
        <v>0</v>
      </c>
      <c r="D187" s="23">
        <f t="shared" si="15"/>
        <v>0</v>
      </c>
      <c r="E187" s="9" t="str">
        <f>IF(T187&gt;0,(T187/((1+F188)^SUM(H187:H$302))),"0")</f>
        <v>0</v>
      </c>
      <c r="F187" s="9">
        <f>IF( SUM(H187:H$302)&gt;0, (B187/(SUM(G$9:G$302)+SUM(E187:E$302)))^(1/SUM(H187:H$302))-1,0)</f>
        <v>0</v>
      </c>
      <c r="G187" s="9">
        <f t="shared" si="11"/>
        <v>0</v>
      </c>
      <c r="H187" s="9">
        <f t="shared" si="13"/>
        <v>0</v>
      </c>
      <c r="I187" s="9"/>
      <c r="J187" s="9" t="str">
        <f t="shared" si="14"/>
        <v/>
      </c>
      <c r="K187" s="2"/>
      <c r="L187" s="2"/>
      <c r="M187" s="2"/>
      <c r="N187" s="2"/>
      <c r="O187" s="2"/>
      <c r="P187" s="2"/>
      <c r="Q187" s="2"/>
      <c r="R187" s="2"/>
      <c r="S187" s="2"/>
      <c r="T187" s="5"/>
      <c r="U187" s="6"/>
    </row>
    <row r="188" spans="2:21" s="1" customFormat="1">
      <c r="B188" s="9">
        <f t="shared" si="12"/>
        <v>0</v>
      </c>
      <c r="C188" s="22">
        <f>IF(SUM(G188:G$302)&gt;0,(($M$1+$E$8)*((1+F188)^SUM(H188:H$302)))+D188,0)</f>
        <v>0</v>
      </c>
      <c r="D188" s="23">
        <f t="shared" si="15"/>
        <v>0</v>
      </c>
      <c r="E188" s="9" t="str">
        <f>IF(T188&gt;0,(T188/((1+F189)^SUM(H188:H$302))),"0")</f>
        <v>0</v>
      </c>
      <c r="F188" s="9">
        <f>IF( SUM(H188:H$302)&gt;0, (B188/(SUM(G$9:G$302)+SUM(E188:E$302)))^(1/SUM(H188:H$302))-1,0)</f>
        <v>0</v>
      </c>
      <c r="G188" s="9">
        <f t="shared" si="11"/>
        <v>0</v>
      </c>
      <c r="H188" s="9">
        <f t="shared" si="13"/>
        <v>0</v>
      </c>
      <c r="I188" s="9"/>
      <c r="J188" s="9" t="str">
        <f t="shared" si="14"/>
        <v/>
      </c>
      <c r="K188" s="2"/>
      <c r="L188" s="2"/>
      <c r="M188" s="2"/>
      <c r="N188" s="2"/>
      <c r="O188" s="2"/>
      <c r="P188" s="2"/>
      <c r="Q188" s="2"/>
      <c r="R188" s="2"/>
      <c r="S188" s="2"/>
      <c r="T188" s="5"/>
      <c r="U188" s="6"/>
    </row>
    <row r="189" spans="2:21" s="1" customFormat="1">
      <c r="B189" s="9">
        <f t="shared" si="12"/>
        <v>0</v>
      </c>
      <c r="C189" s="22">
        <f>IF(SUM(G189:G$302)&gt;0,(($M$1+$E$8)*((1+F189)^SUM(H189:H$302)))+D189,0)</f>
        <v>0</v>
      </c>
      <c r="D189" s="23">
        <f t="shared" si="15"/>
        <v>0</v>
      </c>
      <c r="E189" s="9" t="str">
        <f>IF(T189&gt;0,(T189/((1+F190)^SUM(H189:H$302))),"0")</f>
        <v>0</v>
      </c>
      <c r="F189" s="9">
        <f>IF( SUM(H189:H$302)&gt;0, (B189/(SUM(G$9:G$302)+SUM(E189:E$302)))^(1/SUM(H189:H$302))-1,0)</f>
        <v>0</v>
      </c>
      <c r="G189" s="9">
        <f t="shared" si="11"/>
        <v>0</v>
      </c>
      <c r="H189" s="9">
        <f t="shared" si="13"/>
        <v>0</v>
      </c>
      <c r="I189" s="9"/>
      <c r="J189" s="9" t="str">
        <f t="shared" si="14"/>
        <v/>
      </c>
      <c r="K189" s="2"/>
      <c r="L189" s="2"/>
      <c r="M189" s="2"/>
      <c r="N189" s="2"/>
      <c r="O189" s="2"/>
      <c r="P189" s="2"/>
      <c r="Q189" s="2"/>
      <c r="R189" s="2"/>
      <c r="S189" s="2"/>
      <c r="T189" s="5"/>
      <c r="U189" s="6"/>
    </row>
    <row r="190" spans="2:21" s="1" customFormat="1">
      <c r="B190" s="9">
        <f t="shared" si="12"/>
        <v>0</v>
      </c>
      <c r="C190" s="22">
        <f>IF(SUM(G190:G$302)&gt;0,(($M$1+$E$8)*((1+F190)^SUM(H190:H$302)))+D190,0)</f>
        <v>0</v>
      </c>
      <c r="D190" s="23">
        <f t="shared" si="15"/>
        <v>0</v>
      </c>
      <c r="E190" s="9" t="str">
        <f>IF(T190&gt;0,(T190/((1+F191)^SUM(H190:H$302))),"0")</f>
        <v>0</v>
      </c>
      <c r="F190" s="9">
        <f>IF( SUM(H190:H$302)&gt;0, (B190/(SUM(G$9:G$302)+SUM(E190:E$302)))^(1/SUM(H190:H$302))-1,0)</f>
        <v>0</v>
      </c>
      <c r="G190" s="9">
        <f t="shared" si="11"/>
        <v>0</v>
      </c>
      <c r="H190" s="9">
        <f t="shared" si="13"/>
        <v>0</v>
      </c>
      <c r="I190" s="9"/>
      <c r="J190" s="9" t="str">
        <f t="shared" si="14"/>
        <v/>
      </c>
      <c r="K190" s="2"/>
      <c r="L190" s="2"/>
      <c r="M190" s="2"/>
      <c r="N190" s="2"/>
      <c r="O190" s="2"/>
      <c r="P190" s="2"/>
      <c r="Q190" s="2"/>
      <c r="R190" s="2"/>
      <c r="S190" s="2"/>
      <c r="T190" s="5"/>
      <c r="U190" s="6"/>
    </row>
    <row r="191" spans="2:21" s="1" customFormat="1">
      <c r="B191" s="9">
        <f t="shared" si="12"/>
        <v>0</v>
      </c>
      <c r="C191" s="22">
        <f>IF(SUM(G191:G$302)&gt;0,(($M$1+$E$8)*((1+F191)^SUM(H191:H$302)))+D191,0)</f>
        <v>0</v>
      </c>
      <c r="D191" s="23">
        <f t="shared" si="15"/>
        <v>0</v>
      </c>
      <c r="E191" s="9" t="str">
        <f>IF(T191&gt;0,(T191/((1+F192)^SUM(H191:H$302))),"0")</f>
        <v>0</v>
      </c>
      <c r="F191" s="9">
        <f>IF( SUM(H191:H$302)&gt;0, (B191/(SUM(G$9:G$302)+SUM(E191:E$302)))^(1/SUM(H191:H$302))-1,0)</f>
        <v>0</v>
      </c>
      <c r="G191" s="9">
        <f t="shared" si="11"/>
        <v>0</v>
      </c>
      <c r="H191" s="9">
        <f t="shared" si="13"/>
        <v>0</v>
      </c>
      <c r="I191" s="9"/>
      <c r="J191" s="9" t="str">
        <f t="shared" si="14"/>
        <v/>
      </c>
      <c r="K191" s="2"/>
      <c r="L191" s="2"/>
      <c r="M191" s="2"/>
      <c r="N191" s="2"/>
      <c r="O191" s="2"/>
      <c r="P191" s="2"/>
      <c r="Q191" s="2"/>
      <c r="R191" s="2"/>
      <c r="S191" s="2"/>
      <c r="T191" s="5"/>
      <c r="U191" s="6"/>
    </row>
    <row r="192" spans="2:21" s="1" customFormat="1">
      <c r="B192" s="9">
        <f t="shared" si="12"/>
        <v>0</v>
      </c>
      <c r="C192" s="22">
        <f>IF(SUM(G192:G$302)&gt;0,(($M$1+$E$8)*((1+F192)^SUM(H192:H$302)))+D192,0)</f>
        <v>0</v>
      </c>
      <c r="D192" s="23">
        <f t="shared" si="15"/>
        <v>0</v>
      </c>
      <c r="E192" s="9" t="str">
        <f>IF(T192&gt;0,(T192/((1+F193)^SUM(H192:H$302))),"0")</f>
        <v>0</v>
      </c>
      <c r="F192" s="9">
        <f>IF( SUM(H192:H$302)&gt;0, (B192/(SUM(G$9:G$302)+SUM(E192:E$302)))^(1/SUM(H192:H$302))-1,0)</f>
        <v>0</v>
      </c>
      <c r="G192" s="9">
        <f t="shared" si="11"/>
        <v>0</v>
      </c>
      <c r="H192" s="9">
        <f t="shared" si="13"/>
        <v>0</v>
      </c>
      <c r="I192" s="9"/>
      <c r="J192" s="9" t="str">
        <f t="shared" si="14"/>
        <v/>
      </c>
      <c r="K192" s="2"/>
      <c r="L192" s="2"/>
      <c r="M192" s="2"/>
      <c r="N192" s="2"/>
      <c r="O192" s="2"/>
      <c r="P192" s="2"/>
      <c r="Q192" s="2"/>
      <c r="R192" s="2"/>
      <c r="S192" s="2"/>
      <c r="T192" s="5"/>
      <c r="U192" s="6"/>
    </row>
    <row r="193" spans="2:21" s="1" customFormat="1">
      <c r="B193" s="9">
        <f t="shared" si="12"/>
        <v>0</v>
      </c>
      <c r="C193" s="22">
        <f>IF(SUM(G193:G$302)&gt;0,(($M$1+$E$8)*((1+F193)^SUM(H193:H$302)))+D193,0)</f>
        <v>0</v>
      </c>
      <c r="D193" s="23">
        <f t="shared" si="15"/>
        <v>0</v>
      </c>
      <c r="E193" s="9" t="str">
        <f>IF(T193&gt;0,(T193/((1+F194)^SUM(H193:H$302))),"0")</f>
        <v>0</v>
      </c>
      <c r="F193" s="9">
        <f>IF( SUM(H193:H$302)&gt;0, (B193/(SUM(G$9:G$302)+SUM(E193:E$302)))^(1/SUM(H193:H$302))-1,0)</f>
        <v>0</v>
      </c>
      <c r="G193" s="9">
        <f t="shared" si="11"/>
        <v>0</v>
      </c>
      <c r="H193" s="9">
        <f t="shared" si="13"/>
        <v>0</v>
      </c>
      <c r="I193" s="9"/>
      <c r="J193" s="9" t="str">
        <f t="shared" si="14"/>
        <v/>
      </c>
      <c r="K193" s="2"/>
      <c r="L193" s="2"/>
      <c r="M193" s="2"/>
      <c r="N193" s="2"/>
      <c r="O193" s="2"/>
      <c r="P193" s="2"/>
      <c r="Q193" s="2"/>
      <c r="R193" s="2"/>
      <c r="S193" s="2"/>
      <c r="T193" s="5"/>
      <c r="U193" s="6"/>
    </row>
    <row r="194" spans="2:21" s="1" customFormat="1">
      <c r="B194" s="9">
        <f t="shared" si="12"/>
        <v>0</v>
      </c>
      <c r="C194" s="22">
        <f>IF(SUM(G194:G$302)&gt;0,(($M$1+$E$8)*((1+F194)^SUM(H194:H$302)))+D194,0)</f>
        <v>0</v>
      </c>
      <c r="D194" s="23">
        <f t="shared" si="15"/>
        <v>0</v>
      </c>
      <c r="E194" s="9" t="str">
        <f>IF(T194&gt;0,(T194/((1+F195)^SUM(H194:H$302))),"0")</f>
        <v>0</v>
      </c>
      <c r="F194" s="9">
        <f>IF( SUM(H194:H$302)&gt;0, (B194/(SUM(G$9:G$302)+SUM(E194:E$302)))^(1/SUM(H194:H$302))-1,0)</f>
        <v>0</v>
      </c>
      <c r="G194" s="9">
        <f t="shared" si="11"/>
        <v>0</v>
      </c>
      <c r="H194" s="9">
        <f t="shared" si="13"/>
        <v>0</v>
      </c>
      <c r="I194" s="9"/>
      <c r="J194" s="9" t="str">
        <f t="shared" si="14"/>
        <v/>
      </c>
      <c r="K194" s="2"/>
      <c r="L194" s="2"/>
      <c r="M194" s="2"/>
      <c r="N194" s="2"/>
      <c r="O194" s="2"/>
      <c r="P194" s="2"/>
      <c r="Q194" s="2"/>
      <c r="R194" s="2"/>
      <c r="S194" s="2"/>
      <c r="T194" s="5"/>
      <c r="U194" s="6"/>
    </row>
    <row r="195" spans="2:21" s="1" customFormat="1">
      <c r="B195" s="9">
        <f t="shared" si="12"/>
        <v>0</v>
      </c>
      <c r="C195" s="22">
        <f>IF(SUM(G195:G$302)&gt;0,(($M$1+$E$8)*((1+F195)^SUM(H195:H$302)))+D195,0)</f>
        <v>0</v>
      </c>
      <c r="D195" s="23">
        <f t="shared" si="15"/>
        <v>0</v>
      </c>
      <c r="E195" s="9" t="str">
        <f>IF(T195&gt;0,(T195/((1+F196)^SUM(H195:H$302))),"0")</f>
        <v>0</v>
      </c>
      <c r="F195" s="9">
        <f>IF( SUM(H195:H$302)&gt;0, (B195/(SUM(G$9:G$302)+SUM(E195:E$302)))^(1/SUM(H195:H$302))-1,0)</f>
        <v>0</v>
      </c>
      <c r="G195" s="9">
        <f t="shared" si="11"/>
        <v>0</v>
      </c>
      <c r="H195" s="9">
        <f t="shared" si="13"/>
        <v>0</v>
      </c>
      <c r="I195" s="9"/>
      <c r="J195" s="9" t="str">
        <f t="shared" si="14"/>
        <v/>
      </c>
      <c r="K195" s="2"/>
      <c r="L195" s="2"/>
      <c r="M195" s="2"/>
      <c r="N195" s="2"/>
      <c r="O195" s="2"/>
      <c r="P195" s="2"/>
      <c r="Q195" s="2"/>
      <c r="R195" s="2"/>
      <c r="S195" s="2"/>
      <c r="T195" s="5"/>
      <c r="U195" s="6"/>
    </row>
    <row r="196" spans="2:21" s="1" customFormat="1">
      <c r="B196" s="9">
        <f t="shared" si="12"/>
        <v>0</v>
      </c>
      <c r="C196" s="22">
        <f>IF(SUM(G196:G$302)&gt;0,(($M$1+$E$8)*((1+F196)^SUM(H196:H$302)))+D196,0)</f>
        <v>0</v>
      </c>
      <c r="D196" s="23">
        <f t="shared" si="15"/>
        <v>0</v>
      </c>
      <c r="E196" s="9" t="str">
        <f>IF(T196&gt;0,(T196/((1+F197)^SUM(H196:H$302))),"0")</f>
        <v>0</v>
      </c>
      <c r="F196" s="9">
        <f>IF( SUM(H196:H$302)&gt;0, (B196/(SUM(G$9:G$302)+SUM(E196:E$302)))^(1/SUM(H196:H$302))-1,0)</f>
        <v>0</v>
      </c>
      <c r="G196" s="9">
        <f t="shared" si="11"/>
        <v>0</v>
      </c>
      <c r="H196" s="9">
        <f t="shared" si="13"/>
        <v>0</v>
      </c>
      <c r="I196" s="9"/>
      <c r="J196" s="9" t="str">
        <f t="shared" si="14"/>
        <v/>
      </c>
      <c r="K196" s="2"/>
      <c r="L196" s="2"/>
      <c r="M196" s="2"/>
      <c r="N196" s="2"/>
      <c r="O196" s="2"/>
      <c r="P196" s="2"/>
      <c r="Q196" s="2"/>
      <c r="R196" s="2"/>
      <c r="S196" s="2"/>
      <c r="T196" s="5"/>
      <c r="U196" s="6"/>
    </row>
    <row r="197" spans="2:21" s="1" customFormat="1">
      <c r="B197" s="9">
        <f t="shared" si="12"/>
        <v>0</v>
      </c>
      <c r="C197" s="22">
        <f>IF(SUM(G197:G$302)&gt;0,(($M$1+$E$8)*((1+F197)^SUM(H197:H$302)))+D197,0)</f>
        <v>0</v>
      </c>
      <c r="D197" s="23">
        <f t="shared" si="15"/>
        <v>0</v>
      </c>
      <c r="E197" s="9" t="str">
        <f>IF(T197&gt;0,(T197/((1+F198)^SUM(H197:H$302))),"0")</f>
        <v>0</v>
      </c>
      <c r="F197" s="9">
        <f>IF( SUM(H197:H$302)&gt;0, (B197/(SUM(G$9:G$302)+SUM(E197:E$302)))^(1/SUM(H197:H$302))-1,0)</f>
        <v>0</v>
      </c>
      <c r="G197" s="9">
        <f t="shared" si="11"/>
        <v>0</v>
      </c>
      <c r="H197" s="9">
        <f t="shared" si="13"/>
        <v>0</v>
      </c>
      <c r="I197" s="9"/>
      <c r="J197" s="9" t="str">
        <f t="shared" si="14"/>
        <v/>
      </c>
      <c r="K197" s="2"/>
      <c r="L197" s="2"/>
      <c r="M197" s="2"/>
      <c r="N197" s="2"/>
      <c r="O197" s="2"/>
      <c r="P197" s="2"/>
      <c r="Q197" s="2"/>
      <c r="R197" s="2"/>
      <c r="S197" s="2"/>
      <c r="T197" s="5"/>
      <c r="U197" s="6"/>
    </row>
    <row r="198" spans="2:21" s="1" customFormat="1">
      <c r="B198" s="9">
        <f t="shared" si="12"/>
        <v>0</v>
      </c>
      <c r="C198" s="22">
        <f>IF(SUM(G198:G$302)&gt;0,(($M$1+$E$8)*((1+F198)^SUM(H198:H$302)))+D198,0)</f>
        <v>0</v>
      </c>
      <c r="D198" s="23">
        <f t="shared" si="15"/>
        <v>0</v>
      </c>
      <c r="E198" s="9" t="str">
        <f>IF(T198&gt;0,(T198/((1+F199)^SUM(H198:H$302))),"0")</f>
        <v>0</v>
      </c>
      <c r="F198" s="9">
        <f>IF( SUM(H198:H$302)&gt;0, (B198/(SUM(G$9:G$302)+SUM(E198:E$302)))^(1/SUM(H198:H$302))-1,0)</f>
        <v>0</v>
      </c>
      <c r="G198" s="9">
        <f t="shared" si="11"/>
        <v>0</v>
      </c>
      <c r="H198" s="9">
        <f t="shared" si="13"/>
        <v>0</v>
      </c>
      <c r="I198" s="9"/>
      <c r="J198" s="9" t="str">
        <f t="shared" si="14"/>
        <v/>
      </c>
      <c r="K198" s="2"/>
      <c r="L198" s="2"/>
      <c r="M198" s="2"/>
      <c r="N198" s="2"/>
      <c r="O198" s="2"/>
      <c r="P198" s="2"/>
      <c r="Q198" s="2"/>
      <c r="R198" s="2"/>
      <c r="S198" s="2"/>
      <c r="T198" s="5"/>
      <c r="U198" s="6"/>
    </row>
    <row r="199" spans="2:21" s="1" customFormat="1">
      <c r="B199" s="9">
        <f t="shared" si="12"/>
        <v>0</v>
      </c>
      <c r="C199" s="22">
        <f>IF(SUM(G199:G$302)&gt;0,(($M$1+$E$8)*((1+F199)^SUM(H199:H$302)))+D199,0)</f>
        <v>0</v>
      </c>
      <c r="D199" s="23">
        <f t="shared" si="15"/>
        <v>0</v>
      </c>
      <c r="E199" s="9" t="str">
        <f>IF(T199&gt;0,(T199/((1+F200)^SUM(H199:H$302))),"0")</f>
        <v>0</v>
      </c>
      <c r="F199" s="9">
        <f>IF( SUM(H199:H$302)&gt;0, (B199/(SUM(G$9:G$302)+SUM(E199:E$302)))^(1/SUM(H199:H$302))-1,0)</f>
        <v>0</v>
      </c>
      <c r="G199" s="9">
        <f t="shared" si="11"/>
        <v>0</v>
      </c>
      <c r="H199" s="9">
        <f t="shared" si="13"/>
        <v>0</v>
      </c>
      <c r="I199" s="9"/>
      <c r="J199" s="9" t="str">
        <f t="shared" si="14"/>
        <v/>
      </c>
      <c r="K199" s="2"/>
      <c r="L199" s="2"/>
      <c r="M199" s="2"/>
      <c r="N199" s="2"/>
      <c r="O199" s="2"/>
      <c r="P199" s="2"/>
      <c r="Q199" s="2"/>
      <c r="R199" s="2"/>
      <c r="S199" s="2"/>
      <c r="T199" s="5"/>
      <c r="U199" s="6"/>
    </row>
    <row r="200" spans="2:21" s="1" customFormat="1">
      <c r="B200" s="9">
        <f t="shared" si="12"/>
        <v>0</v>
      </c>
      <c r="C200" s="22">
        <f>IF(SUM(G200:G$302)&gt;0,(($M$1+$E$8)*((1+F200)^SUM(H200:H$302)))+D200,0)</f>
        <v>0</v>
      </c>
      <c r="D200" s="23">
        <f t="shared" si="15"/>
        <v>0</v>
      </c>
      <c r="E200" s="9" t="str">
        <f>IF(T200&gt;0,(T200/((1+F201)^SUM(H200:H$302))),"0")</f>
        <v>0</v>
      </c>
      <c r="F200" s="9">
        <f>IF( SUM(H200:H$302)&gt;0, (B200/(SUM(G$9:G$302)+SUM(E200:E$302)))^(1/SUM(H200:H$302))-1,0)</f>
        <v>0</v>
      </c>
      <c r="G200" s="9">
        <f t="shared" si="11"/>
        <v>0</v>
      </c>
      <c r="H200" s="9">
        <f t="shared" si="13"/>
        <v>0</v>
      </c>
      <c r="I200" s="9"/>
      <c r="J200" s="9" t="str">
        <f t="shared" si="14"/>
        <v/>
      </c>
      <c r="K200" s="2"/>
      <c r="L200" s="2"/>
      <c r="M200" s="2"/>
      <c r="N200" s="2"/>
      <c r="O200" s="2"/>
      <c r="P200" s="2"/>
      <c r="Q200" s="2"/>
      <c r="R200" s="2"/>
      <c r="S200" s="2"/>
      <c r="T200" s="5"/>
      <c r="U200" s="6"/>
    </row>
    <row r="201" spans="2:21" s="1" customFormat="1">
      <c r="B201" s="9">
        <f t="shared" si="12"/>
        <v>0</v>
      </c>
      <c r="C201" s="22">
        <f>IF(SUM(G201:G$302)&gt;0,(($M$1+$E$8)*((1+F201)^SUM(H201:H$302)))+D201,0)</f>
        <v>0</v>
      </c>
      <c r="D201" s="23">
        <f t="shared" si="15"/>
        <v>0</v>
      </c>
      <c r="E201" s="9" t="str">
        <f>IF(T201&gt;0,(T201/((1+F202)^SUM(H201:H$302))),"0")</f>
        <v>0</v>
      </c>
      <c r="F201" s="9">
        <f>IF( SUM(H201:H$302)&gt;0, (B201/(SUM(G$9:G$302)+SUM(E201:E$302)))^(1/SUM(H201:H$302))-1,0)</f>
        <v>0</v>
      </c>
      <c r="G201" s="9">
        <f t="shared" ref="G201:G264" si="16">IF(H201=0,R201,0)</f>
        <v>0</v>
      </c>
      <c r="H201" s="9">
        <f t="shared" si="13"/>
        <v>0</v>
      </c>
      <c r="I201" s="9"/>
      <c r="J201" s="9" t="str">
        <f t="shared" si="14"/>
        <v/>
      </c>
      <c r="K201" s="2"/>
      <c r="L201" s="2"/>
      <c r="M201" s="2"/>
      <c r="N201" s="2"/>
      <c r="O201" s="2"/>
      <c r="P201" s="2"/>
      <c r="Q201" s="2"/>
      <c r="R201" s="2"/>
      <c r="S201" s="2"/>
      <c r="T201" s="5"/>
      <c r="U201" s="6"/>
    </row>
    <row r="202" spans="2:21" s="1" customFormat="1">
      <c r="B202" s="9">
        <f t="shared" ref="B202:B265" si="17">IF(Q202&lt;=$B$6,R202+S202,R202)</f>
        <v>0</v>
      </c>
      <c r="C202" s="22">
        <f>IF(SUM(G202:G$302)&gt;0,(($M$1+$E$8)*((1+F202)^SUM(H202:H$302)))+D202,0)</f>
        <v>0</v>
      </c>
      <c r="D202" s="23">
        <f t="shared" si="15"/>
        <v>0</v>
      </c>
      <c r="E202" s="9" t="str">
        <f>IF(T202&gt;0,(T202/((1+F203)^SUM(H202:H$302))),"0")</f>
        <v>0</v>
      </c>
      <c r="F202" s="9">
        <f>IF( SUM(H202:H$302)&gt;0, (B202/(SUM(G$9:G$302)+SUM(E202:E$302)))^(1/SUM(H202:H$302))-1,0)</f>
        <v>0</v>
      </c>
      <c r="G202" s="9">
        <f t="shared" si="16"/>
        <v>0</v>
      </c>
      <c r="H202" s="9">
        <f t="shared" ref="H202:H265" si="18">IF(R203&gt;0,1,0)</f>
        <v>0</v>
      </c>
      <c r="I202" s="9"/>
      <c r="J202" s="9" t="str">
        <f t="shared" ref="J202:J265" si="19">IF(R203&gt;0,(B202/B203)^(1/1)-1,"")</f>
        <v/>
      </c>
      <c r="K202" s="2"/>
      <c r="L202" s="2"/>
      <c r="M202" s="2"/>
      <c r="N202" s="2"/>
      <c r="O202" s="2"/>
      <c r="P202" s="2"/>
      <c r="Q202" s="2"/>
      <c r="R202" s="2"/>
      <c r="S202" s="2"/>
      <c r="T202" s="5"/>
      <c r="U202" s="6"/>
    </row>
    <row r="203" spans="2:21" s="1" customFormat="1">
      <c r="B203" s="9">
        <f t="shared" si="17"/>
        <v>0</v>
      </c>
      <c r="C203" s="22">
        <f>IF(SUM(G203:G$302)&gt;0,(($M$1+$E$8)*((1+F203)^SUM(H203:H$302)))+D203,0)</f>
        <v>0</v>
      </c>
      <c r="D203" s="23">
        <f t="shared" si="15"/>
        <v>0</v>
      </c>
      <c r="E203" s="9" t="str">
        <f>IF(T203&gt;0,(T203/((1+F204)^SUM(H203:H$302))),"0")</f>
        <v>0</v>
      </c>
      <c r="F203" s="9">
        <f>IF( SUM(H203:H$302)&gt;0, (B203/(SUM(G$9:G$302)+SUM(E203:E$302)))^(1/SUM(H203:H$302))-1,0)</f>
        <v>0</v>
      </c>
      <c r="G203" s="9">
        <f t="shared" si="16"/>
        <v>0</v>
      </c>
      <c r="H203" s="9">
        <f t="shared" si="18"/>
        <v>0</v>
      </c>
      <c r="I203" s="9"/>
      <c r="J203" s="9" t="str">
        <f t="shared" si="19"/>
        <v/>
      </c>
      <c r="K203" s="2"/>
      <c r="L203" s="2"/>
      <c r="M203" s="2"/>
      <c r="N203" s="2"/>
      <c r="O203" s="2"/>
      <c r="P203" s="2"/>
      <c r="Q203" s="2"/>
      <c r="R203" s="2"/>
      <c r="S203" s="2"/>
      <c r="T203" s="5"/>
      <c r="U203" s="6"/>
    </row>
    <row r="204" spans="2:21" s="1" customFormat="1">
      <c r="B204" s="9">
        <f t="shared" si="17"/>
        <v>0</v>
      </c>
      <c r="C204" s="22">
        <f>IF(SUM(G204:G$302)&gt;0,(($M$1+$E$8)*((1+F204)^SUM(H204:H$302)))+D204,0)</f>
        <v>0</v>
      </c>
      <c r="D204" s="23">
        <f t="shared" si="15"/>
        <v>0</v>
      </c>
      <c r="E204" s="9" t="str">
        <f>IF(T204&gt;0,(T204/((1+F205)^SUM(H204:H$302))),"0")</f>
        <v>0</v>
      </c>
      <c r="F204" s="9">
        <f>IF( SUM(H204:H$302)&gt;0, (B204/(SUM(G$9:G$302)+SUM(E204:E$302)))^(1/SUM(H204:H$302))-1,0)</f>
        <v>0</v>
      </c>
      <c r="G204" s="9">
        <f t="shared" si="16"/>
        <v>0</v>
      </c>
      <c r="H204" s="9">
        <f t="shared" si="18"/>
        <v>0</v>
      </c>
      <c r="I204" s="9"/>
      <c r="J204" s="9" t="str">
        <f t="shared" si="19"/>
        <v/>
      </c>
      <c r="K204" s="2"/>
      <c r="L204" s="2"/>
      <c r="M204" s="2"/>
      <c r="N204" s="2"/>
      <c r="O204" s="2"/>
      <c r="P204" s="2"/>
      <c r="Q204" s="2"/>
      <c r="R204" s="2"/>
      <c r="S204" s="2"/>
      <c r="T204" s="5"/>
      <c r="U204" s="6"/>
    </row>
    <row r="205" spans="2:21" s="1" customFormat="1">
      <c r="B205" s="9">
        <f t="shared" si="17"/>
        <v>0</v>
      </c>
      <c r="C205" s="22">
        <f>IF(SUM(G205:G$302)&gt;0,(($M$1+$E$8)*((1+F205)^SUM(H205:H$302)))+D205,0)</f>
        <v>0</v>
      </c>
      <c r="D205" s="23">
        <f t="shared" si="15"/>
        <v>0</v>
      </c>
      <c r="E205" s="9" t="str">
        <f>IF(T205&gt;0,(T205/((1+F206)^SUM(H205:H$302))),"0")</f>
        <v>0</v>
      </c>
      <c r="F205" s="9">
        <f>IF( SUM(H205:H$302)&gt;0, (B205/(SUM(G$9:G$302)+SUM(E205:E$302)))^(1/SUM(H205:H$302))-1,0)</f>
        <v>0</v>
      </c>
      <c r="G205" s="9">
        <f t="shared" si="16"/>
        <v>0</v>
      </c>
      <c r="H205" s="9">
        <f t="shared" si="18"/>
        <v>0</v>
      </c>
      <c r="I205" s="9"/>
      <c r="J205" s="9" t="str">
        <f t="shared" si="19"/>
        <v/>
      </c>
      <c r="K205" s="2"/>
      <c r="L205" s="2"/>
      <c r="M205" s="2"/>
      <c r="N205" s="2"/>
      <c r="O205" s="2"/>
      <c r="P205" s="2"/>
      <c r="Q205" s="2"/>
      <c r="R205" s="2"/>
      <c r="S205" s="2"/>
      <c r="T205" s="5"/>
      <c r="U205" s="6"/>
    </row>
    <row r="206" spans="2:21" s="1" customFormat="1">
      <c r="B206" s="9">
        <f t="shared" si="17"/>
        <v>0</v>
      </c>
      <c r="C206" s="22">
        <f>IF(SUM(G206:G$302)&gt;0,(($M$1+$E$8)*((1+F206)^SUM(H206:H$302)))+D206,0)</f>
        <v>0</v>
      </c>
      <c r="D206" s="23">
        <f t="shared" si="15"/>
        <v>0</v>
      </c>
      <c r="E206" s="9" t="str">
        <f>IF(T206&gt;0,(T206/((1+F207)^SUM(H206:H$302))),"0")</f>
        <v>0</v>
      </c>
      <c r="F206" s="9">
        <f>IF( SUM(H206:H$302)&gt;0, (B206/(SUM(G$9:G$302)+SUM(E206:E$302)))^(1/SUM(H206:H$302))-1,0)</f>
        <v>0</v>
      </c>
      <c r="G206" s="9">
        <f t="shared" si="16"/>
        <v>0</v>
      </c>
      <c r="H206" s="9">
        <f t="shared" si="18"/>
        <v>0</v>
      </c>
      <c r="I206" s="9"/>
      <c r="J206" s="9" t="str">
        <f t="shared" si="19"/>
        <v/>
      </c>
      <c r="K206" s="2"/>
      <c r="L206" s="2"/>
      <c r="M206" s="2"/>
      <c r="N206" s="2"/>
      <c r="O206" s="2"/>
      <c r="P206" s="2"/>
      <c r="Q206" s="2"/>
      <c r="R206" s="2"/>
      <c r="S206" s="2"/>
      <c r="T206" s="5"/>
      <c r="U206" s="6"/>
    </row>
    <row r="207" spans="2:21" s="1" customFormat="1">
      <c r="B207" s="9">
        <f t="shared" si="17"/>
        <v>0</v>
      </c>
      <c r="C207" s="22">
        <f>IF(SUM(G207:G$302)&gt;0,(($M$1+$E$8)*((1+F207)^SUM(H207:H$302)))+D207,0)</f>
        <v>0</v>
      </c>
      <c r="D207" s="23">
        <f t="shared" si="15"/>
        <v>0</v>
      </c>
      <c r="E207" s="9" t="str">
        <f>IF(T207&gt;0,(T207/((1+F208)^SUM(H207:H$302))),"0")</f>
        <v>0</v>
      </c>
      <c r="F207" s="9">
        <f>IF( SUM(H207:H$302)&gt;0, (B207/(SUM(G$9:G$302)+SUM(E207:E$302)))^(1/SUM(H207:H$302))-1,0)</f>
        <v>0</v>
      </c>
      <c r="G207" s="9">
        <f t="shared" si="16"/>
        <v>0</v>
      </c>
      <c r="H207" s="9">
        <f t="shared" si="18"/>
        <v>0</v>
      </c>
      <c r="I207" s="9"/>
      <c r="J207" s="9" t="str">
        <f t="shared" si="19"/>
        <v/>
      </c>
      <c r="K207" s="2"/>
      <c r="L207" s="2"/>
      <c r="M207" s="2"/>
      <c r="N207" s="2"/>
      <c r="O207" s="2"/>
      <c r="P207" s="2"/>
      <c r="Q207" s="2"/>
      <c r="R207" s="2"/>
      <c r="S207" s="2"/>
      <c r="T207" s="5"/>
      <c r="U207" s="6"/>
    </row>
    <row r="208" spans="2:21" s="1" customFormat="1">
      <c r="B208" s="9">
        <f t="shared" si="17"/>
        <v>0</v>
      </c>
      <c r="C208" s="22">
        <f>IF(SUM(G208:G$302)&gt;0,(($M$1+$E$8)*((1+F208)^SUM(H208:H$302)))+D208,0)</f>
        <v>0</v>
      </c>
      <c r="D208" s="23">
        <f t="shared" si="15"/>
        <v>0</v>
      </c>
      <c r="E208" s="9" t="str">
        <f>IF(T208&gt;0,(T208/((1+F209)^SUM(H208:H$302))),"0")</f>
        <v>0</v>
      </c>
      <c r="F208" s="9">
        <f>IF( SUM(H208:H$302)&gt;0, (B208/(SUM(G$9:G$302)+SUM(E208:E$302)))^(1/SUM(H208:H$302))-1,0)</f>
        <v>0</v>
      </c>
      <c r="G208" s="9">
        <f t="shared" si="16"/>
        <v>0</v>
      </c>
      <c r="H208" s="9">
        <f t="shared" si="18"/>
        <v>0</v>
      </c>
      <c r="I208" s="9"/>
      <c r="J208" s="9" t="str">
        <f t="shared" si="19"/>
        <v/>
      </c>
      <c r="K208" s="2"/>
      <c r="L208" s="2"/>
      <c r="M208" s="2"/>
      <c r="N208" s="2"/>
      <c r="O208" s="2"/>
      <c r="P208" s="2"/>
      <c r="Q208" s="2"/>
      <c r="R208" s="2"/>
      <c r="S208" s="2"/>
      <c r="T208" s="5"/>
      <c r="U208" s="6"/>
    </row>
    <row r="209" spans="2:21" s="1" customFormat="1">
      <c r="B209" s="9">
        <f t="shared" si="17"/>
        <v>0</v>
      </c>
      <c r="C209" s="22">
        <f>IF(SUM(G209:G$302)&gt;0,(($M$1+$E$8)*((1+F209)^SUM(H209:H$302)))+D209,0)</f>
        <v>0</v>
      </c>
      <c r="D209" s="23">
        <f t="shared" si="15"/>
        <v>0</v>
      </c>
      <c r="E209" s="9" t="str">
        <f>IF(T209&gt;0,(T209/((1+F210)^SUM(H209:H$302))),"0")</f>
        <v>0</v>
      </c>
      <c r="F209" s="9">
        <f>IF( SUM(H209:H$302)&gt;0, (B209/(SUM(G$9:G$302)+SUM(E209:E$302)))^(1/SUM(H209:H$302))-1,0)</f>
        <v>0</v>
      </c>
      <c r="G209" s="9">
        <f t="shared" si="16"/>
        <v>0</v>
      </c>
      <c r="H209" s="9">
        <f t="shared" si="18"/>
        <v>0</v>
      </c>
      <c r="I209" s="9"/>
      <c r="J209" s="9" t="str">
        <f t="shared" si="19"/>
        <v/>
      </c>
      <c r="K209" s="2"/>
      <c r="L209" s="2"/>
      <c r="M209" s="2"/>
      <c r="N209" s="2"/>
      <c r="O209" s="2"/>
      <c r="P209" s="2"/>
      <c r="Q209" s="2"/>
      <c r="R209" s="2"/>
      <c r="S209" s="2"/>
      <c r="T209" s="5"/>
      <c r="U209" s="6"/>
    </row>
    <row r="210" spans="2:21" s="1" customFormat="1">
      <c r="B210" s="9">
        <f t="shared" si="17"/>
        <v>0</v>
      </c>
      <c r="C210" s="22">
        <f>IF(SUM(G210:G$302)&gt;0,(($M$1+$E$8)*((1+F210)^SUM(H210:H$302)))+D210,0)</f>
        <v>0</v>
      </c>
      <c r="D210" s="23">
        <f t="shared" si="15"/>
        <v>0</v>
      </c>
      <c r="E210" s="9" t="str">
        <f>IF(T210&gt;0,(T210/((1+F211)^SUM(H210:H$302))),"0")</f>
        <v>0</v>
      </c>
      <c r="F210" s="9">
        <f>IF( SUM(H210:H$302)&gt;0, (B210/(SUM(G$9:G$302)+SUM(E210:E$302)))^(1/SUM(H210:H$302))-1,0)</f>
        <v>0</v>
      </c>
      <c r="G210" s="9">
        <f t="shared" si="16"/>
        <v>0</v>
      </c>
      <c r="H210" s="9">
        <f t="shared" si="18"/>
        <v>0</v>
      </c>
      <c r="I210" s="9"/>
      <c r="J210" s="9" t="str">
        <f t="shared" si="19"/>
        <v/>
      </c>
      <c r="K210" s="2"/>
      <c r="L210" s="2"/>
      <c r="M210" s="2"/>
      <c r="N210" s="2"/>
      <c r="O210" s="2"/>
      <c r="P210" s="2"/>
      <c r="Q210" s="2"/>
      <c r="R210" s="2"/>
      <c r="S210" s="2"/>
      <c r="T210" s="5"/>
      <c r="U210" s="6"/>
    </row>
    <row r="211" spans="2:21" s="1" customFormat="1">
      <c r="B211" s="9">
        <f t="shared" si="17"/>
        <v>0</v>
      </c>
      <c r="C211" s="22">
        <f>IF(SUM(G211:G$302)&gt;0,(($M$1+$E$8)*((1+F211)^SUM(H211:H$302)))+D211,0)</f>
        <v>0</v>
      </c>
      <c r="D211" s="23">
        <f t="shared" si="15"/>
        <v>0</v>
      </c>
      <c r="E211" s="9" t="str">
        <f>IF(T211&gt;0,(T211/((1+F212)^SUM(H211:H$302))),"0")</f>
        <v>0</v>
      </c>
      <c r="F211" s="9">
        <f>IF( SUM(H211:H$302)&gt;0, (B211/(SUM(G$9:G$302)+SUM(E211:E$302)))^(1/SUM(H211:H$302))-1,0)</f>
        <v>0</v>
      </c>
      <c r="G211" s="9">
        <f t="shared" si="16"/>
        <v>0</v>
      </c>
      <c r="H211" s="9">
        <f t="shared" si="18"/>
        <v>0</v>
      </c>
      <c r="I211" s="9"/>
      <c r="J211" s="9" t="str">
        <f t="shared" si="19"/>
        <v/>
      </c>
      <c r="K211" s="2"/>
      <c r="L211" s="2"/>
      <c r="M211" s="2"/>
      <c r="N211" s="2"/>
      <c r="O211" s="2"/>
      <c r="P211" s="2"/>
      <c r="Q211" s="2"/>
      <c r="R211" s="2"/>
      <c r="S211" s="2"/>
      <c r="T211" s="5"/>
      <c r="U211" s="6"/>
    </row>
    <row r="212" spans="2:21" s="1" customFormat="1">
      <c r="B212" s="9">
        <f t="shared" si="17"/>
        <v>0</v>
      </c>
      <c r="C212" s="22">
        <f>IF(SUM(G212:G$302)&gt;0,(($M$1+$E$8)*((1+F212)^SUM(H212:H$302)))+D212,0)</f>
        <v>0</v>
      </c>
      <c r="D212" s="23">
        <f t="shared" si="15"/>
        <v>0</v>
      </c>
      <c r="E212" s="9" t="str">
        <f>IF(T212&gt;0,(T212/((1+F213)^SUM(H212:H$302))),"0")</f>
        <v>0</v>
      </c>
      <c r="F212" s="9">
        <f>IF( SUM(H212:H$302)&gt;0, (B212/(SUM(G$9:G$302)+SUM(E212:E$302)))^(1/SUM(H212:H$302))-1,0)</f>
        <v>0</v>
      </c>
      <c r="G212" s="9">
        <f t="shared" si="16"/>
        <v>0</v>
      </c>
      <c r="H212" s="9">
        <f t="shared" si="18"/>
        <v>0</v>
      </c>
      <c r="I212" s="9"/>
      <c r="J212" s="9" t="str">
        <f t="shared" si="19"/>
        <v/>
      </c>
      <c r="K212" s="2"/>
      <c r="L212" s="2"/>
      <c r="M212" s="2"/>
      <c r="N212" s="2"/>
      <c r="O212" s="2"/>
      <c r="P212" s="2"/>
      <c r="Q212" s="2"/>
      <c r="R212" s="2"/>
      <c r="S212" s="2"/>
      <c r="T212" s="5"/>
      <c r="U212" s="6"/>
    </row>
    <row r="213" spans="2:21" s="1" customFormat="1">
      <c r="B213" s="9">
        <f t="shared" si="17"/>
        <v>0</v>
      </c>
      <c r="C213" s="22">
        <f>IF(SUM(G213:G$302)&gt;0,(($M$1+$E$8)*((1+F213)^SUM(H213:H$302)))+D213,0)</f>
        <v>0</v>
      </c>
      <c r="D213" s="23">
        <f t="shared" si="15"/>
        <v>0</v>
      </c>
      <c r="E213" s="9" t="str">
        <f>IF(T213&gt;0,(T213/((1+F214)^SUM(H213:H$302))),"0")</f>
        <v>0</v>
      </c>
      <c r="F213" s="9">
        <f>IF( SUM(H213:H$302)&gt;0, (B213/(SUM(G$9:G$302)+SUM(E213:E$302)))^(1/SUM(H213:H$302))-1,0)</f>
        <v>0</v>
      </c>
      <c r="G213" s="9">
        <f t="shared" si="16"/>
        <v>0</v>
      </c>
      <c r="H213" s="9">
        <f t="shared" si="18"/>
        <v>0</v>
      </c>
      <c r="I213" s="9"/>
      <c r="J213" s="9" t="str">
        <f t="shared" si="19"/>
        <v/>
      </c>
      <c r="K213" s="2"/>
      <c r="L213" s="2"/>
      <c r="M213" s="2"/>
      <c r="N213" s="2"/>
      <c r="O213" s="2"/>
      <c r="P213" s="2"/>
      <c r="Q213" s="2"/>
      <c r="R213" s="2"/>
      <c r="S213" s="2"/>
      <c r="T213" s="5"/>
      <c r="U213" s="6"/>
    </row>
    <row r="214" spans="2:21" s="1" customFormat="1">
      <c r="B214" s="9">
        <f t="shared" si="17"/>
        <v>0</v>
      </c>
      <c r="C214" s="22">
        <f>IF(SUM(G214:G$302)&gt;0,(($M$1+$E$8)*((1+F214)^SUM(H214:H$302)))+D214,0)</f>
        <v>0</v>
      </c>
      <c r="D214" s="23">
        <f t="shared" ref="D214:D277" si="20">IF(H214&gt;0,(D215*((1+J214)^1)+(U214*-1)),0)</f>
        <v>0</v>
      </c>
      <c r="E214" s="9" t="str">
        <f>IF(T214&gt;0,(T214/((1+F215)^SUM(H214:H$302))),"0")</f>
        <v>0</v>
      </c>
      <c r="F214" s="9">
        <f>IF( SUM(H214:H$302)&gt;0, (B214/(SUM(G$9:G$302)+SUM(E214:E$302)))^(1/SUM(H214:H$302))-1,0)</f>
        <v>0</v>
      </c>
      <c r="G214" s="9">
        <f t="shared" si="16"/>
        <v>0</v>
      </c>
      <c r="H214" s="9">
        <f t="shared" si="18"/>
        <v>0</v>
      </c>
      <c r="I214" s="9"/>
      <c r="J214" s="9" t="str">
        <f t="shared" si="19"/>
        <v/>
      </c>
      <c r="K214" s="2"/>
      <c r="L214" s="2"/>
      <c r="M214" s="2"/>
      <c r="N214" s="2"/>
      <c r="O214" s="2"/>
      <c r="P214" s="2"/>
      <c r="Q214" s="2"/>
      <c r="R214" s="2"/>
      <c r="S214" s="2"/>
      <c r="T214" s="5"/>
      <c r="U214" s="6"/>
    </row>
    <row r="215" spans="2:21" s="1" customFormat="1">
      <c r="B215" s="9">
        <f t="shared" si="17"/>
        <v>0</v>
      </c>
      <c r="C215" s="22">
        <f>IF(SUM(G215:G$302)&gt;0,(($M$1+$E$8)*((1+F215)^SUM(H215:H$302)))+D215,0)</f>
        <v>0</v>
      </c>
      <c r="D215" s="23">
        <f t="shared" si="20"/>
        <v>0</v>
      </c>
      <c r="E215" s="9" t="str">
        <f>IF(T215&gt;0,(T215/((1+F216)^SUM(H215:H$302))),"0")</f>
        <v>0</v>
      </c>
      <c r="F215" s="9">
        <f>IF( SUM(H215:H$302)&gt;0, (B215/(SUM(G$9:G$302)+SUM(E215:E$302)))^(1/SUM(H215:H$302))-1,0)</f>
        <v>0</v>
      </c>
      <c r="G215" s="9">
        <f t="shared" si="16"/>
        <v>0</v>
      </c>
      <c r="H215" s="9">
        <f t="shared" si="18"/>
        <v>0</v>
      </c>
      <c r="I215" s="9"/>
      <c r="J215" s="9" t="str">
        <f t="shared" si="19"/>
        <v/>
      </c>
      <c r="K215" s="2"/>
      <c r="L215" s="2"/>
      <c r="M215" s="2"/>
      <c r="N215" s="2"/>
      <c r="O215" s="2"/>
      <c r="P215" s="2"/>
      <c r="Q215" s="2"/>
      <c r="R215" s="2"/>
      <c r="S215" s="2"/>
      <c r="T215" s="5"/>
      <c r="U215" s="6"/>
    </row>
    <row r="216" spans="2:21" s="1" customFormat="1">
      <c r="B216" s="9">
        <f t="shared" si="17"/>
        <v>0</v>
      </c>
      <c r="C216" s="22">
        <f>IF(SUM(G216:G$302)&gt;0,(($M$1+$E$8)*((1+F216)^SUM(H216:H$302)))+D216,0)</f>
        <v>0</v>
      </c>
      <c r="D216" s="23">
        <f t="shared" si="20"/>
        <v>0</v>
      </c>
      <c r="E216" s="9" t="str">
        <f>IF(T216&gt;0,(T216/((1+F217)^SUM(H216:H$302))),"0")</f>
        <v>0</v>
      </c>
      <c r="F216" s="9">
        <f>IF( SUM(H216:H$302)&gt;0, (B216/(SUM(G$9:G$302)+SUM(E216:E$302)))^(1/SUM(H216:H$302))-1,0)</f>
        <v>0</v>
      </c>
      <c r="G216" s="9">
        <f t="shared" si="16"/>
        <v>0</v>
      </c>
      <c r="H216" s="9">
        <f t="shared" si="18"/>
        <v>0</v>
      </c>
      <c r="I216" s="9"/>
      <c r="J216" s="9" t="str">
        <f t="shared" si="19"/>
        <v/>
      </c>
      <c r="K216" s="2"/>
      <c r="L216" s="2"/>
      <c r="M216" s="2"/>
      <c r="N216" s="2"/>
      <c r="O216" s="2"/>
      <c r="P216" s="2"/>
      <c r="Q216" s="2"/>
      <c r="R216" s="2"/>
      <c r="S216" s="2"/>
      <c r="T216" s="5"/>
      <c r="U216" s="6"/>
    </row>
    <row r="217" spans="2:21" s="1" customFormat="1">
      <c r="B217" s="9">
        <f t="shared" si="17"/>
        <v>0</v>
      </c>
      <c r="C217" s="22">
        <f>IF(SUM(G217:G$302)&gt;0,(($M$1+$E$8)*((1+F217)^SUM(H217:H$302)))+D217,0)</f>
        <v>0</v>
      </c>
      <c r="D217" s="23">
        <f t="shared" si="20"/>
        <v>0</v>
      </c>
      <c r="E217" s="9" t="str">
        <f>IF(T217&gt;0,(T217/((1+F218)^SUM(H217:H$302))),"0")</f>
        <v>0</v>
      </c>
      <c r="F217" s="9">
        <f>IF( SUM(H217:H$302)&gt;0, (B217/(SUM(G$9:G$302)+SUM(E217:E$302)))^(1/SUM(H217:H$302))-1,0)</f>
        <v>0</v>
      </c>
      <c r="G217" s="9">
        <f t="shared" si="16"/>
        <v>0</v>
      </c>
      <c r="H217" s="9">
        <f t="shared" si="18"/>
        <v>0</v>
      </c>
      <c r="I217" s="9"/>
      <c r="J217" s="9" t="str">
        <f t="shared" si="19"/>
        <v/>
      </c>
      <c r="K217" s="2"/>
      <c r="L217" s="2"/>
      <c r="M217" s="2"/>
      <c r="N217" s="2"/>
      <c r="O217" s="2"/>
      <c r="P217" s="2"/>
      <c r="Q217" s="2"/>
      <c r="R217" s="2"/>
      <c r="S217" s="2"/>
      <c r="T217" s="5"/>
      <c r="U217" s="6"/>
    </row>
    <row r="218" spans="2:21" s="1" customFormat="1">
      <c r="B218" s="9">
        <f t="shared" si="17"/>
        <v>0</v>
      </c>
      <c r="C218" s="22">
        <f>IF(SUM(G218:G$302)&gt;0,(($M$1+$E$8)*((1+F218)^SUM(H218:H$302)))+D218,0)</f>
        <v>0</v>
      </c>
      <c r="D218" s="23">
        <f t="shared" si="20"/>
        <v>0</v>
      </c>
      <c r="E218" s="9" t="str">
        <f>IF(T218&gt;0,(T218/((1+F219)^SUM(H218:H$302))),"0")</f>
        <v>0</v>
      </c>
      <c r="F218" s="9">
        <f>IF( SUM(H218:H$302)&gt;0, (B218/(SUM(G$9:G$302)+SUM(E218:E$302)))^(1/SUM(H218:H$302))-1,0)</f>
        <v>0</v>
      </c>
      <c r="G218" s="9">
        <f t="shared" si="16"/>
        <v>0</v>
      </c>
      <c r="H218" s="9">
        <f t="shared" si="18"/>
        <v>0</v>
      </c>
      <c r="I218" s="9"/>
      <c r="J218" s="9" t="str">
        <f t="shared" si="19"/>
        <v/>
      </c>
      <c r="K218" s="2"/>
      <c r="L218" s="2"/>
      <c r="M218" s="2"/>
      <c r="N218" s="2"/>
      <c r="O218" s="2"/>
      <c r="P218" s="2"/>
      <c r="Q218" s="2"/>
      <c r="R218" s="2"/>
      <c r="S218" s="2"/>
      <c r="T218" s="5"/>
      <c r="U218" s="6"/>
    </row>
    <row r="219" spans="2:21" s="1" customFormat="1">
      <c r="B219" s="9">
        <f t="shared" si="17"/>
        <v>0</v>
      </c>
      <c r="C219" s="22">
        <f>IF(SUM(G219:G$302)&gt;0,(($M$1+$E$8)*((1+F219)^SUM(H219:H$302)))+D219,0)</f>
        <v>0</v>
      </c>
      <c r="D219" s="23">
        <f t="shared" si="20"/>
        <v>0</v>
      </c>
      <c r="E219" s="9" t="str">
        <f>IF(T219&gt;0,(T219/((1+F220)^SUM(H219:H$302))),"0")</f>
        <v>0</v>
      </c>
      <c r="F219" s="9">
        <f>IF( SUM(H219:H$302)&gt;0, (B219/(SUM(G$9:G$302)+SUM(E219:E$302)))^(1/SUM(H219:H$302))-1,0)</f>
        <v>0</v>
      </c>
      <c r="G219" s="9">
        <f t="shared" si="16"/>
        <v>0</v>
      </c>
      <c r="H219" s="9">
        <f t="shared" si="18"/>
        <v>0</v>
      </c>
      <c r="I219" s="9"/>
      <c r="J219" s="9" t="str">
        <f t="shared" si="19"/>
        <v/>
      </c>
      <c r="K219" s="2"/>
      <c r="L219" s="2"/>
      <c r="M219" s="2"/>
      <c r="N219" s="2"/>
      <c r="O219" s="2"/>
      <c r="P219" s="2"/>
      <c r="Q219" s="2"/>
      <c r="R219" s="2"/>
      <c r="S219" s="2"/>
      <c r="T219" s="5"/>
      <c r="U219" s="6"/>
    </row>
    <row r="220" spans="2:21" s="1" customFormat="1">
      <c r="B220" s="9">
        <f t="shared" si="17"/>
        <v>0</v>
      </c>
      <c r="C220" s="22">
        <f>IF(SUM(G220:G$302)&gt;0,(($M$1+$E$8)*((1+F220)^SUM(H220:H$302)))+D220,0)</f>
        <v>0</v>
      </c>
      <c r="D220" s="23">
        <f t="shared" si="20"/>
        <v>0</v>
      </c>
      <c r="E220" s="9" t="str">
        <f>IF(T220&gt;0,(T220/((1+F221)^SUM(H220:H$302))),"0")</f>
        <v>0</v>
      </c>
      <c r="F220" s="9">
        <f>IF( SUM(H220:H$302)&gt;0, (B220/(SUM(G$9:G$302)+SUM(E220:E$302)))^(1/SUM(H220:H$302))-1,0)</f>
        <v>0</v>
      </c>
      <c r="G220" s="9">
        <f t="shared" si="16"/>
        <v>0</v>
      </c>
      <c r="H220" s="9">
        <f t="shared" si="18"/>
        <v>0</v>
      </c>
      <c r="I220" s="9"/>
      <c r="J220" s="9" t="str">
        <f t="shared" si="19"/>
        <v/>
      </c>
      <c r="K220" s="2"/>
      <c r="L220" s="2"/>
      <c r="M220" s="2"/>
      <c r="N220" s="2"/>
      <c r="O220" s="2"/>
      <c r="P220" s="2"/>
      <c r="Q220" s="2"/>
      <c r="R220" s="2"/>
      <c r="S220" s="2"/>
      <c r="T220" s="5"/>
      <c r="U220" s="6"/>
    </row>
    <row r="221" spans="2:21" s="1" customFormat="1">
      <c r="B221" s="9">
        <f t="shared" si="17"/>
        <v>0</v>
      </c>
      <c r="C221" s="22">
        <f>IF(SUM(G221:G$302)&gt;0,(($M$1+$E$8)*((1+F221)^SUM(H221:H$302)))+D221,0)</f>
        <v>0</v>
      </c>
      <c r="D221" s="23">
        <f t="shared" si="20"/>
        <v>0</v>
      </c>
      <c r="E221" s="9" t="str">
        <f>IF(T221&gt;0,(T221/((1+F222)^SUM(H221:H$302))),"0")</f>
        <v>0</v>
      </c>
      <c r="F221" s="9">
        <f>IF( SUM(H221:H$302)&gt;0, (B221/(SUM(G$9:G$302)+SUM(E221:E$302)))^(1/SUM(H221:H$302))-1,0)</f>
        <v>0</v>
      </c>
      <c r="G221" s="9">
        <f t="shared" si="16"/>
        <v>0</v>
      </c>
      <c r="H221" s="9">
        <f t="shared" si="18"/>
        <v>0</v>
      </c>
      <c r="I221" s="9"/>
      <c r="J221" s="9" t="str">
        <f t="shared" si="19"/>
        <v/>
      </c>
      <c r="K221" s="2"/>
      <c r="L221" s="2"/>
      <c r="M221" s="2"/>
      <c r="N221" s="2"/>
      <c r="O221" s="2"/>
      <c r="P221" s="2"/>
      <c r="Q221" s="2"/>
      <c r="R221" s="2"/>
      <c r="S221" s="2"/>
      <c r="T221" s="5"/>
      <c r="U221" s="6"/>
    </row>
    <row r="222" spans="2:21" s="1" customFormat="1">
      <c r="B222" s="9">
        <f t="shared" si="17"/>
        <v>0</v>
      </c>
      <c r="C222" s="22">
        <f>IF(SUM(G222:G$302)&gt;0,(($M$1+$E$8)*((1+F222)^SUM(H222:H$302)))+D222,0)</f>
        <v>0</v>
      </c>
      <c r="D222" s="23">
        <f t="shared" si="20"/>
        <v>0</v>
      </c>
      <c r="E222" s="9" t="str">
        <f>IF(T222&gt;0,(T222/((1+F223)^SUM(H222:H$302))),"0")</f>
        <v>0</v>
      </c>
      <c r="F222" s="9">
        <f>IF( SUM(H222:H$302)&gt;0, (B222/(SUM(G$9:G$302)+SUM(E222:E$302)))^(1/SUM(H222:H$302))-1,0)</f>
        <v>0</v>
      </c>
      <c r="G222" s="9">
        <f t="shared" si="16"/>
        <v>0</v>
      </c>
      <c r="H222" s="9">
        <f t="shared" si="18"/>
        <v>0</v>
      </c>
      <c r="I222" s="9"/>
      <c r="J222" s="9" t="str">
        <f t="shared" si="19"/>
        <v/>
      </c>
      <c r="K222" s="2"/>
      <c r="L222" s="2"/>
      <c r="M222" s="2"/>
      <c r="N222" s="2"/>
      <c r="O222" s="2"/>
      <c r="P222" s="2"/>
      <c r="Q222" s="2"/>
      <c r="R222" s="2"/>
      <c r="S222" s="2"/>
      <c r="T222" s="5"/>
      <c r="U222" s="6"/>
    </row>
    <row r="223" spans="2:21" s="1" customFormat="1">
      <c r="B223" s="9">
        <f t="shared" si="17"/>
        <v>0</v>
      </c>
      <c r="C223" s="22">
        <f>IF(SUM(G223:G$302)&gt;0,(($M$1+$E$8)*((1+F223)^SUM(H223:H$302)))+D223,0)</f>
        <v>0</v>
      </c>
      <c r="D223" s="23">
        <f t="shared" si="20"/>
        <v>0</v>
      </c>
      <c r="E223" s="9" t="str">
        <f>IF(T223&gt;0,(T223/((1+F224)^SUM(H223:H$302))),"0")</f>
        <v>0</v>
      </c>
      <c r="F223" s="9">
        <f>IF( SUM(H223:H$302)&gt;0, (B223/(SUM(G$9:G$302)+SUM(E223:E$302)))^(1/SUM(H223:H$302))-1,0)</f>
        <v>0</v>
      </c>
      <c r="G223" s="9">
        <f t="shared" si="16"/>
        <v>0</v>
      </c>
      <c r="H223" s="9">
        <f t="shared" si="18"/>
        <v>0</v>
      </c>
      <c r="I223" s="9"/>
      <c r="J223" s="9" t="str">
        <f t="shared" si="19"/>
        <v/>
      </c>
      <c r="K223" s="2"/>
      <c r="L223" s="2"/>
      <c r="M223" s="2"/>
      <c r="N223" s="2"/>
      <c r="O223" s="2"/>
      <c r="P223" s="2"/>
      <c r="Q223" s="2"/>
      <c r="R223" s="2"/>
      <c r="S223" s="2"/>
      <c r="T223" s="5"/>
      <c r="U223" s="6"/>
    </row>
    <row r="224" spans="2:21" s="1" customFormat="1">
      <c r="B224" s="9">
        <f t="shared" si="17"/>
        <v>0</v>
      </c>
      <c r="C224" s="22">
        <f>IF(SUM(G224:G$302)&gt;0,(($M$1+$E$8)*((1+F224)^SUM(H224:H$302)))+D224,0)</f>
        <v>0</v>
      </c>
      <c r="D224" s="23">
        <f t="shared" si="20"/>
        <v>0</v>
      </c>
      <c r="E224" s="9" t="str">
        <f>IF(T224&gt;0,(T224/((1+F225)^SUM(H224:H$302))),"0")</f>
        <v>0</v>
      </c>
      <c r="F224" s="9">
        <f>IF( SUM(H224:H$302)&gt;0, (B224/(SUM(G$9:G$302)+SUM(E224:E$302)))^(1/SUM(H224:H$302))-1,0)</f>
        <v>0</v>
      </c>
      <c r="G224" s="9">
        <f t="shared" si="16"/>
        <v>0</v>
      </c>
      <c r="H224" s="9">
        <f t="shared" si="18"/>
        <v>0</v>
      </c>
      <c r="I224" s="9"/>
      <c r="J224" s="9" t="str">
        <f t="shared" si="19"/>
        <v/>
      </c>
      <c r="K224" s="2"/>
      <c r="L224" s="2"/>
      <c r="M224" s="2"/>
      <c r="N224" s="2"/>
      <c r="O224" s="2"/>
      <c r="P224" s="2"/>
      <c r="Q224" s="2"/>
      <c r="R224" s="2"/>
      <c r="S224" s="2"/>
      <c r="T224" s="5"/>
      <c r="U224" s="6"/>
    </row>
    <row r="225" spans="2:21" s="1" customFormat="1">
      <c r="B225" s="9">
        <f t="shared" si="17"/>
        <v>0</v>
      </c>
      <c r="C225" s="22">
        <f>IF(SUM(G225:G$302)&gt;0,(($M$1+$E$8)*((1+F225)^SUM(H225:H$302)))+D225,0)</f>
        <v>0</v>
      </c>
      <c r="D225" s="23">
        <f t="shared" si="20"/>
        <v>0</v>
      </c>
      <c r="E225" s="9" t="str">
        <f>IF(T225&gt;0,(T225/((1+F226)^SUM(H225:H$302))),"0")</f>
        <v>0</v>
      </c>
      <c r="F225" s="9">
        <f>IF( SUM(H225:H$302)&gt;0, (B225/(SUM(G$9:G$302)+SUM(E225:E$302)))^(1/SUM(H225:H$302))-1,0)</f>
        <v>0</v>
      </c>
      <c r="G225" s="9">
        <f t="shared" si="16"/>
        <v>0</v>
      </c>
      <c r="H225" s="9">
        <f t="shared" si="18"/>
        <v>0</v>
      </c>
      <c r="I225" s="9"/>
      <c r="J225" s="9" t="str">
        <f t="shared" si="19"/>
        <v/>
      </c>
      <c r="K225" s="2"/>
      <c r="L225" s="2"/>
      <c r="M225" s="2"/>
      <c r="N225" s="2"/>
      <c r="O225" s="2"/>
      <c r="P225" s="2"/>
      <c r="Q225" s="2"/>
      <c r="R225" s="2"/>
      <c r="S225" s="2"/>
      <c r="T225" s="5"/>
      <c r="U225" s="6"/>
    </row>
    <row r="226" spans="2:21" s="1" customFormat="1">
      <c r="B226" s="9">
        <f t="shared" si="17"/>
        <v>0</v>
      </c>
      <c r="C226" s="22">
        <f>IF(SUM(G226:G$302)&gt;0,(($M$1+$E$8)*((1+F226)^SUM(H226:H$302)))+D226,0)</f>
        <v>0</v>
      </c>
      <c r="D226" s="23">
        <f t="shared" si="20"/>
        <v>0</v>
      </c>
      <c r="E226" s="9" t="str">
        <f>IF(T226&gt;0,(T226/((1+F227)^SUM(H226:H$302))),"0")</f>
        <v>0</v>
      </c>
      <c r="F226" s="9">
        <f>IF( SUM(H226:H$302)&gt;0, (B226/(SUM(G$9:G$302)+SUM(E226:E$302)))^(1/SUM(H226:H$302))-1,0)</f>
        <v>0</v>
      </c>
      <c r="G226" s="9">
        <f t="shared" si="16"/>
        <v>0</v>
      </c>
      <c r="H226" s="9">
        <f t="shared" si="18"/>
        <v>0</v>
      </c>
      <c r="I226" s="9"/>
      <c r="J226" s="9" t="str">
        <f t="shared" si="19"/>
        <v/>
      </c>
      <c r="K226" s="2"/>
      <c r="L226" s="2"/>
      <c r="M226" s="2"/>
      <c r="N226" s="2"/>
      <c r="O226" s="2"/>
      <c r="P226" s="2"/>
      <c r="Q226" s="2"/>
      <c r="R226" s="2"/>
      <c r="S226" s="2"/>
      <c r="T226" s="5"/>
      <c r="U226" s="6"/>
    </row>
    <row r="227" spans="2:21" s="1" customFormat="1">
      <c r="B227" s="9">
        <f t="shared" si="17"/>
        <v>0</v>
      </c>
      <c r="C227" s="22">
        <f>IF(SUM(G227:G$302)&gt;0,(($M$1+$E$8)*((1+F227)^SUM(H227:H$302)))+D227,0)</f>
        <v>0</v>
      </c>
      <c r="D227" s="23">
        <f t="shared" si="20"/>
        <v>0</v>
      </c>
      <c r="E227" s="9" t="str">
        <f>IF(T227&gt;0,(T227/((1+F228)^SUM(H227:H$302))),"0")</f>
        <v>0</v>
      </c>
      <c r="F227" s="9">
        <f>IF( SUM(H227:H$302)&gt;0, (B227/(SUM(G$9:G$302)+SUM(E227:E$302)))^(1/SUM(H227:H$302))-1,0)</f>
        <v>0</v>
      </c>
      <c r="G227" s="9">
        <f t="shared" si="16"/>
        <v>0</v>
      </c>
      <c r="H227" s="9">
        <f t="shared" si="18"/>
        <v>0</v>
      </c>
      <c r="I227" s="9"/>
      <c r="J227" s="9" t="str">
        <f t="shared" si="19"/>
        <v/>
      </c>
      <c r="K227" s="2"/>
      <c r="L227" s="2"/>
      <c r="M227" s="2"/>
      <c r="N227" s="2"/>
      <c r="O227" s="2"/>
      <c r="P227" s="2"/>
      <c r="Q227" s="2"/>
      <c r="R227" s="2"/>
      <c r="S227" s="2"/>
      <c r="T227" s="5"/>
      <c r="U227" s="6"/>
    </row>
    <row r="228" spans="2:21" s="1" customFormat="1">
      <c r="B228" s="9">
        <f t="shared" si="17"/>
        <v>0</v>
      </c>
      <c r="C228" s="22">
        <f>IF(SUM(G228:G$302)&gt;0,(($M$1+$E$8)*((1+F228)^SUM(H228:H$302)))+D228,0)</f>
        <v>0</v>
      </c>
      <c r="D228" s="23">
        <f t="shared" si="20"/>
        <v>0</v>
      </c>
      <c r="E228" s="9" t="str">
        <f>IF(T228&gt;0,(T228/((1+F229)^SUM(H228:H$302))),"0")</f>
        <v>0</v>
      </c>
      <c r="F228" s="9">
        <f>IF( SUM(H228:H$302)&gt;0, (B228/(SUM(G$9:G$302)+SUM(E228:E$302)))^(1/SUM(H228:H$302))-1,0)</f>
        <v>0</v>
      </c>
      <c r="G228" s="9">
        <f t="shared" si="16"/>
        <v>0</v>
      </c>
      <c r="H228" s="9">
        <f t="shared" si="18"/>
        <v>0</v>
      </c>
      <c r="I228" s="9"/>
      <c r="J228" s="9" t="str">
        <f t="shared" si="19"/>
        <v/>
      </c>
      <c r="K228" s="2"/>
      <c r="L228" s="2"/>
      <c r="M228" s="2"/>
      <c r="N228" s="2"/>
      <c r="O228" s="2"/>
      <c r="P228" s="2"/>
      <c r="Q228" s="2"/>
      <c r="R228" s="2"/>
      <c r="S228" s="2"/>
      <c r="T228" s="5"/>
      <c r="U228" s="6"/>
    </row>
    <row r="229" spans="2:21" s="1" customFormat="1">
      <c r="B229" s="9">
        <f t="shared" si="17"/>
        <v>0</v>
      </c>
      <c r="C229" s="22">
        <f>IF(SUM(G229:G$302)&gt;0,(($M$1+$E$8)*((1+F229)^SUM(H229:H$302)))+D229,0)</f>
        <v>0</v>
      </c>
      <c r="D229" s="23">
        <f t="shared" si="20"/>
        <v>0</v>
      </c>
      <c r="E229" s="9" t="str">
        <f>IF(T229&gt;0,(T229/((1+F230)^SUM(H229:H$302))),"0")</f>
        <v>0</v>
      </c>
      <c r="F229" s="9">
        <f>IF( SUM(H229:H$302)&gt;0, (B229/(SUM(G$9:G$302)+SUM(E229:E$302)))^(1/SUM(H229:H$302))-1,0)</f>
        <v>0</v>
      </c>
      <c r="G229" s="9">
        <f t="shared" si="16"/>
        <v>0</v>
      </c>
      <c r="H229" s="9">
        <f t="shared" si="18"/>
        <v>0</v>
      </c>
      <c r="I229" s="9"/>
      <c r="J229" s="9" t="str">
        <f t="shared" si="19"/>
        <v/>
      </c>
      <c r="K229" s="2"/>
      <c r="L229" s="2"/>
      <c r="M229" s="2"/>
      <c r="N229" s="2"/>
      <c r="O229" s="2"/>
      <c r="P229" s="2"/>
      <c r="Q229" s="2"/>
      <c r="R229" s="2"/>
      <c r="S229" s="2"/>
      <c r="T229" s="5"/>
      <c r="U229" s="6"/>
    </row>
    <row r="230" spans="2:21" s="1" customFormat="1">
      <c r="B230" s="9">
        <f t="shared" si="17"/>
        <v>0</v>
      </c>
      <c r="C230" s="22">
        <f>IF(SUM(G230:G$302)&gt;0,(($M$1+$E$8)*((1+F230)^SUM(H230:H$302)))+D230,0)</f>
        <v>0</v>
      </c>
      <c r="D230" s="23">
        <f t="shared" si="20"/>
        <v>0</v>
      </c>
      <c r="E230" s="9" t="str">
        <f>IF(T230&gt;0,(T230/((1+F231)^SUM(H230:H$302))),"0")</f>
        <v>0</v>
      </c>
      <c r="F230" s="9">
        <f>IF( SUM(H230:H$302)&gt;0, (B230/(SUM(G$9:G$302)+SUM(E230:E$302)))^(1/SUM(H230:H$302))-1,0)</f>
        <v>0</v>
      </c>
      <c r="G230" s="9">
        <f t="shared" si="16"/>
        <v>0</v>
      </c>
      <c r="H230" s="9">
        <f t="shared" si="18"/>
        <v>0</v>
      </c>
      <c r="I230" s="9"/>
      <c r="J230" s="9" t="str">
        <f t="shared" si="19"/>
        <v/>
      </c>
      <c r="K230" s="2"/>
      <c r="L230" s="2"/>
      <c r="M230" s="2"/>
      <c r="N230" s="2"/>
      <c r="O230" s="2"/>
      <c r="P230" s="2"/>
      <c r="Q230" s="2"/>
      <c r="R230" s="2"/>
      <c r="S230" s="2"/>
      <c r="T230" s="5"/>
      <c r="U230" s="6"/>
    </row>
    <row r="231" spans="2:21" s="1" customFormat="1">
      <c r="B231" s="9">
        <f t="shared" si="17"/>
        <v>0</v>
      </c>
      <c r="C231" s="22">
        <f>IF(SUM(G231:G$302)&gt;0,(($M$1+$E$8)*((1+F231)^SUM(H231:H$302)))+D231,0)</f>
        <v>0</v>
      </c>
      <c r="D231" s="23">
        <f t="shared" si="20"/>
        <v>0</v>
      </c>
      <c r="E231" s="9" t="str">
        <f>IF(T231&gt;0,(T231/((1+F232)^SUM(H231:H$302))),"0")</f>
        <v>0</v>
      </c>
      <c r="F231" s="9">
        <f>IF( SUM(H231:H$302)&gt;0, (B231/(SUM(G$9:G$302)+SUM(E231:E$302)))^(1/SUM(H231:H$302))-1,0)</f>
        <v>0</v>
      </c>
      <c r="G231" s="9">
        <f t="shared" si="16"/>
        <v>0</v>
      </c>
      <c r="H231" s="9">
        <f t="shared" si="18"/>
        <v>0</v>
      </c>
      <c r="I231" s="9"/>
      <c r="J231" s="9" t="str">
        <f t="shared" si="19"/>
        <v/>
      </c>
      <c r="K231" s="2"/>
      <c r="L231" s="2"/>
      <c r="M231" s="2"/>
      <c r="N231" s="2"/>
      <c r="O231" s="2"/>
      <c r="P231" s="2"/>
      <c r="Q231" s="2"/>
      <c r="R231" s="2"/>
      <c r="S231" s="2"/>
      <c r="T231" s="5"/>
      <c r="U231" s="6"/>
    </row>
    <row r="232" spans="2:21" s="1" customFormat="1">
      <c r="B232" s="9">
        <f t="shared" si="17"/>
        <v>0</v>
      </c>
      <c r="C232" s="22">
        <f>IF(SUM(G232:G$302)&gt;0,(($M$1+$E$8)*((1+F232)^SUM(H232:H$302)))+D232,0)</f>
        <v>0</v>
      </c>
      <c r="D232" s="23">
        <f t="shared" si="20"/>
        <v>0</v>
      </c>
      <c r="E232" s="9" t="str">
        <f>IF(T232&gt;0,(T232/((1+F233)^SUM(H232:H$302))),"0")</f>
        <v>0</v>
      </c>
      <c r="F232" s="9">
        <f>IF( SUM(H232:H$302)&gt;0, (B232/(SUM(G$9:G$302)+SUM(E232:E$302)))^(1/SUM(H232:H$302))-1,0)</f>
        <v>0</v>
      </c>
      <c r="G232" s="9">
        <f t="shared" si="16"/>
        <v>0</v>
      </c>
      <c r="H232" s="9">
        <f t="shared" si="18"/>
        <v>0</v>
      </c>
      <c r="I232" s="9"/>
      <c r="J232" s="9" t="str">
        <f t="shared" si="19"/>
        <v/>
      </c>
      <c r="K232" s="2"/>
      <c r="L232" s="2"/>
      <c r="M232" s="2"/>
      <c r="N232" s="2"/>
      <c r="O232" s="2"/>
      <c r="P232" s="2"/>
      <c r="Q232" s="2"/>
      <c r="R232" s="2"/>
      <c r="S232" s="2"/>
      <c r="T232" s="5"/>
      <c r="U232" s="6"/>
    </row>
    <row r="233" spans="2:21" s="1" customFormat="1">
      <c r="B233" s="9">
        <f t="shared" si="17"/>
        <v>0</v>
      </c>
      <c r="C233" s="22">
        <f>IF(SUM(G233:G$302)&gt;0,(($M$1+$E$8)*((1+F233)^SUM(H233:H$302)))+D233,0)</f>
        <v>0</v>
      </c>
      <c r="D233" s="23">
        <f t="shared" si="20"/>
        <v>0</v>
      </c>
      <c r="E233" s="9" t="str">
        <f>IF(T233&gt;0,(T233/((1+F234)^SUM(H233:H$302))),"0")</f>
        <v>0</v>
      </c>
      <c r="F233" s="9">
        <f>IF( SUM(H233:H$302)&gt;0, (B233/(SUM(G$9:G$302)+SUM(E233:E$302)))^(1/SUM(H233:H$302))-1,0)</f>
        <v>0</v>
      </c>
      <c r="G233" s="9">
        <f t="shared" si="16"/>
        <v>0</v>
      </c>
      <c r="H233" s="9">
        <f t="shared" si="18"/>
        <v>0</v>
      </c>
      <c r="I233" s="9"/>
      <c r="J233" s="9" t="str">
        <f t="shared" si="19"/>
        <v/>
      </c>
      <c r="K233" s="2"/>
      <c r="L233" s="2"/>
      <c r="M233" s="2"/>
      <c r="N233" s="2"/>
      <c r="O233" s="2"/>
      <c r="P233" s="2"/>
      <c r="Q233" s="2"/>
      <c r="R233" s="2"/>
      <c r="S233" s="2"/>
      <c r="T233" s="5"/>
      <c r="U233" s="6"/>
    </row>
    <row r="234" spans="2:21" s="1" customFormat="1">
      <c r="B234" s="9">
        <f t="shared" si="17"/>
        <v>0</v>
      </c>
      <c r="C234" s="22">
        <f>IF(SUM(G234:G$302)&gt;0,(($M$1+$E$8)*((1+F234)^SUM(H234:H$302)))+D234,0)</f>
        <v>0</v>
      </c>
      <c r="D234" s="23">
        <f t="shared" si="20"/>
        <v>0</v>
      </c>
      <c r="E234" s="9" t="str">
        <f>IF(T234&gt;0,(T234/((1+F235)^SUM(H234:H$302))),"0")</f>
        <v>0</v>
      </c>
      <c r="F234" s="9">
        <f>IF( SUM(H234:H$302)&gt;0, (B234/(SUM(G$9:G$302)+SUM(E234:E$302)))^(1/SUM(H234:H$302))-1,0)</f>
        <v>0</v>
      </c>
      <c r="G234" s="9">
        <f t="shared" si="16"/>
        <v>0</v>
      </c>
      <c r="H234" s="9">
        <f t="shared" si="18"/>
        <v>0</v>
      </c>
      <c r="I234" s="9"/>
      <c r="J234" s="9" t="str">
        <f t="shared" si="19"/>
        <v/>
      </c>
      <c r="K234" s="2"/>
      <c r="L234" s="2"/>
      <c r="M234" s="2"/>
      <c r="N234" s="2"/>
      <c r="O234" s="2"/>
      <c r="P234" s="2"/>
      <c r="Q234" s="2"/>
      <c r="R234" s="2"/>
      <c r="S234" s="2"/>
      <c r="T234" s="5"/>
      <c r="U234" s="6"/>
    </row>
    <row r="235" spans="2:21" s="1" customFormat="1">
      <c r="B235" s="9">
        <f t="shared" si="17"/>
        <v>0</v>
      </c>
      <c r="C235" s="22">
        <f>IF(SUM(G235:G$302)&gt;0,(($M$1+$E$8)*((1+F235)^SUM(H235:H$302)))+D235,0)</f>
        <v>0</v>
      </c>
      <c r="D235" s="23">
        <f t="shared" si="20"/>
        <v>0</v>
      </c>
      <c r="E235" s="9" t="str">
        <f>IF(T235&gt;0,(T235/((1+F236)^SUM(H235:H$302))),"0")</f>
        <v>0</v>
      </c>
      <c r="F235" s="9">
        <f>IF( SUM(H235:H$302)&gt;0, (B235/(SUM(G$9:G$302)+SUM(E235:E$302)))^(1/SUM(H235:H$302))-1,0)</f>
        <v>0</v>
      </c>
      <c r="G235" s="9">
        <f t="shared" si="16"/>
        <v>0</v>
      </c>
      <c r="H235" s="9">
        <f t="shared" si="18"/>
        <v>0</v>
      </c>
      <c r="I235" s="9"/>
      <c r="J235" s="9" t="str">
        <f t="shared" si="19"/>
        <v/>
      </c>
      <c r="K235" s="2"/>
      <c r="L235" s="2"/>
      <c r="M235" s="2"/>
      <c r="N235" s="2"/>
      <c r="O235" s="2"/>
      <c r="P235" s="2"/>
      <c r="Q235" s="2"/>
      <c r="R235" s="2"/>
      <c r="S235" s="2"/>
      <c r="T235" s="5"/>
      <c r="U235" s="6"/>
    </row>
    <row r="236" spans="2:21" s="1" customFormat="1">
      <c r="B236" s="9">
        <f t="shared" si="17"/>
        <v>0</v>
      </c>
      <c r="C236" s="22">
        <f>IF(SUM(G236:G$302)&gt;0,(($M$1+$E$8)*((1+F236)^SUM(H236:H$302)))+D236,0)</f>
        <v>0</v>
      </c>
      <c r="D236" s="23">
        <f t="shared" si="20"/>
        <v>0</v>
      </c>
      <c r="E236" s="9" t="str">
        <f>IF(T236&gt;0,(T236/((1+F237)^SUM(H236:H$302))),"0")</f>
        <v>0</v>
      </c>
      <c r="F236" s="9">
        <f>IF( SUM(H236:H$302)&gt;0, (B236/(SUM(G$9:G$302)+SUM(E236:E$302)))^(1/SUM(H236:H$302))-1,0)</f>
        <v>0</v>
      </c>
      <c r="G236" s="9">
        <f t="shared" si="16"/>
        <v>0</v>
      </c>
      <c r="H236" s="9">
        <f t="shared" si="18"/>
        <v>0</v>
      </c>
      <c r="I236" s="9"/>
      <c r="J236" s="9" t="str">
        <f t="shared" si="19"/>
        <v/>
      </c>
      <c r="K236" s="2"/>
      <c r="L236" s="2"/>
      <c r="M236" s="2"/>
      <c r="N236" s="2"/>
      <c r="O236" s="2"/>
      <c r="P236" s="2"/>
      <c r="Q236" s="2"/>
      <c r="R236" s="2"/>
      <c r="S236" s="2"/>
      <c r="T236" s="5"/>
      <c r="U236" s="6"/>
    </row>
    <row r="237" spans="2:21" s="1" customFormat="1">
      <c r="B237" s="9">
        <f t="shared" si="17"/>
        <v>0</v>
      </c>
      <c r="C237" s="22">
        <f>IF(SUM(G237:G$302)&gt;0,(($M$1+$E$8)*((1+F237)^SUM(H237:H$302)))+D237,0)</f>
        <v>0</v>
      </c>
      <c r="D237" s="23">
        <f t="shared" si="20"/>
        <v>0</v>
      </c>
      <c r="E237" s="9" t="str">
        <f>IF(T237&gt;0,(T237/((1+F238)^SUM(H237:H$302))),"0")</f>
        <v>0</v>
      </c>
      <c r="F237" s="9">
        <f>IF( SUM(H237:H$302)&gt;0, (B237/(SUM(G$9:G$302)+SUM(E237:E$302)))^(1/SUM(H237:H$302))-1,0)</f>
        <v>0</v>
      </c>
      <c r="G237" s="9">
        <f t="shared" si="16"/>
        <v>0</v>
      </c>
      <c r="H237" s="9">
        <f t="shared" si="18"/>
        <v>0</v>
      </c>
      <c r="I237" s="9"/>
      <c r="J237" s="9" t="str">
        <f t="shared" si="19"/>
        <v/>
      </c>
      <c r="K237" s="2"/>
      <c r="L237" s="2"/>
      <c r="M237" s="2"/>
      <c r="N237" s="2"/>
      <c r="O237" s="2"/>
      <c r="P237" s="2"/>
      <c r="Q237" s="2"/>
      <c r="R237" s="2"/>
      <c r="S237" s="2"/>
      <c r="T237" s="5"/>
      <c r="U237" s="6"/>
    </row>
    <row r="238" spans="2:21" s="1" customFormat="1">
      <c r="B238" s="9">
        <f t="shared" si="17"/>
        <v>0</v>
      </c>
      <c r="C238" s="22">
        <f>IF(SUM(G238:G$302)&gt;0,(($M$1+$E$8)*((1+F238)^SUM(H238:H$302)))+D238,0)</f>
        <v>0</v>
      </c>
      <c r="D238" s="23">
        <f t="shared" si="20"/>
        <v>0</v>
      </c>
      <c r="E238" s="9" t="str">
        <f>IF(T238&gt;0,(T238/((1+F239)^SUM(H238:H$302))),"0")</f>
        <v>0</v>
      </c>
      <c r="F238" s="9">
        <f>IF( SUM(H238:H$302)&gt;0, (B238/(SUM(G$9:G$302)+SUM(E238:E$302)))^(1/SUM(H238:H$302))-1,0)</f>
        <v>0</v>
      </c>
      <c r="G238" s="9">
        <f t="shared" si="16"/>
        <v>0</v>
      </c>
      <c r="H238" s="9">
        <f t="shared" si="18"/>
        <v>0</v>
      </c>
      <c r="I238" s="9"/>
      <c r="J238" s="9" t="str">
        <f t="shared" si="19"/>
        <v/>
      </c>
      <c r="K238" s="2"/>
      <c r="L238" s="2"/>
      <c r="M238" s="2"/>
      <c r="N238" s="2"/>
      <c r="O238" s="2"/>
      <c r="P238" s="2"/>
      <c r="Q238" s="2"/>
      <c r="R238" s="2"/>
      <c r="S238" s="2"/>
      <c r="T238" s="5"/>
      <c r="U238" s="6"/>
    </row>
    <row r="239" spans="2:21" s="1" customFormat="1">
      <c r="B239" s="9">
        <f t="shared" si="17"/>
        <v>0</v>
      </c>
      <c r="C239" s="22">
        <f>IF(SUM(G239:G$302)&gt;0,(($M$1+$E$8)*((1+F239)^SUM(H239:H$302)))+D239,0)</f>
        <v>0</v>
      </c>
      <c r="D239" s="23">
        <f t="shared" si="20"/>
        <v>0</v>
      </c>
      <c r="E239" s="9" t="str">
        <f>IF(T239&gt;0,(T239/((1+F240)^SUM(H239:H$302))),"0")</f>
        <v>0</v>
      </c>
      <c r="F239" s="9">
        <f>IF( SUM(H239:H$302)&gt;0, (B239/(SUM(G$9:G$302)+SUM(E239:E$302)))^(1/SUM(H239:H$302))-1,0)</f>
        <v>0</v>
      </c>
      <c r="G239" s="9">
        <f t="shared" si="16"/>
        <v>0</v>
      </c>
      <c r="H239" s="9">
        <f t="shared" si="18"/>
        <v>0</v>
      </c>
      <c r="I239" s="9"/>
      <c r="J239" s="9" t="str">
        <f t="shared" si="19"/>
        <v/>
      </c>
      <c r="K239" s="2"/>
      <c r="L239" s="2"/>
      <c r="M239" s="2"/>
      <c r="N239" s="2"/>
      <c r="O239" s="2"/>
      <c r="P239" s="2"/>
      <c r="Q239" s="2"/>
      <c r="R239" s="2"/>
      <c r="S239" s="2"/>
      <c r="T239" s="5"/>
      <c r="U239" s="6"/>
    </row>
    <row r="240" spans="2:21" s="1" customFormat="1">
      <c r="B240" s="9">
        <f t="shared" si="17"/>
        <v>0</v>
      </c>
      <c r="C240" s="22">
        <f>IF(SUM(G240:G$302)&gt;0,(($M$1+$E$8)*((1+F240)^SUM(H240:H$302)))+D240,0)</f>
        <v>0</v>
      </c>
      <c r="D240" s="23">
        <f t="shared" si="20"/>
        <v>0</v>
      </c>
      <c r="E240" s="9" t="str">
        <f>IF(T240&gt;0,(T240/((1+F241)^SUM(H240:H$302))),"0")</f>
        <v>0</v>
      </c>
      <c r="F240" s="9">
        <f>IF( SUM(H240:H$302)&gt;0, (B240/(SUM(G$9:G$302)+SUM(E240:E$302)))^(1/SUM(H240:H$302))-1,0)</f>
        <v>0</v>
      </c>
      <c r="G240" s="9">
        <f t="shared" si="16"/>
        <v>0</v>
      </c>
      <c r="H240" s="9">
        <f t="shared" si="18"/>
        <v>0</v>
      </c>
      <c r="I240" s="9"/>
      <c r="J240" s="9" t="str">
        <f t="shared" si="19"/>
        <v/>
      </c>
      <c r="K240" s="2"/>
      <c r="L240" s="2"/>
      <c r="M240" s="2"/>
      <c r="N240" s="2"/>
      <c r="O240" s="2"/>
      <c r="P240" s="2"/>
      <c r="Q240" s="2"/>
      <c r="R240" s="2"/>
      <c r="S240" s="2"/>
      <c r="T240" s="5"/>
      <c r="U240" s="6"/>
    </row>
    <row r="241" spans="2:21" s="1" customFormat="1">
      <c r="B241" s="9">
        <f t="shared" si="17"/>
        <v>0</v>
      </c>
      <c r="C241" s="22">
        <f>IF(SUM(G241:G$302)&gt;0,(($M$1+$E$8)*((1+F241)^SUM(H241:H$302)))+D241,0)</f>
        <v>0</v>
      </c>
      <c r="D241" s="23">
        <f t="shared" si="20"/>
        <v>0</v>
      </c>
      <c r="E241" s="9" t="str">
        <f>IF(T241&gt;0,(T241/((1+F242)^SUM(H241:H$302))),"0")</f>
        <v>0</v>
      </c>
      <c r="F241" s="9">
        <f>IF( SUM(H241:H$302)&gt;0, (B241/(SUM(G$9:G$302)+SUM(E241:E$302)))^(1/SUM(H241:H$302))-1,0)</f>
        <v>0</v>
      </c>
      <c r="G241" s="9">
        <f t="shared" si="16"/>
        <v>0</v>
      </c>
      <c r="H241" s="9">
        <f t="shared" si="18"/>
        <v>0</v>
      </c>
      <c r="I241" s="9"/>
      <c r="J241" s="9" t="str">
        <f t="shared" si="19"/>
        <v/>
      </c>
      <c r="K241" s="2"/>
      <c r="L241" s="2"/>
      <c r="M241" s="2"/>
      <c r="N241" s="2"/>
      <c r="O241" s="2"/>
      <c r="P241" s="2"/>
      <c r="Q241" s="2"/>
      <c r="R241" s="2"/>
      <c r="S241" s="2"/>
      <c r="T241" s="5"/>
      <c r="U241" s="6"/>
    </row>
    <row r="242" spans="2:21" s="1" customFormat="1">
      <c r="B242" s="9">
        <f t="shared" si="17"/>
        <v>0</v>
      </c>
      <c r="C242" s="22">
        <f>IF(SUM(G242:G$302)&gt;0,(($M$1+$E$8)*((1+F242)^SUM(H242:H$302)))+D242,0)</f>
        <v>0</v>
      </c>
      <c r="D242" s="23">
        <f t="shared" si="20"/>
        <v>0</v>
      </c>
      <c r="E242" s="9" t="str">
        <f>IF(T242&gt;0,(T242/((1+F243)^SUM(H242:H$302))),"0")</f>
        <v>0</v>
      </c>
      <c r="F242" s="9">
        <f>IF( SUM(H242:H$302)&gt;0, (B242/(SUM(G$9:G$302)+SUM(E242:E$302)))^(1/SUM(H242:H$302))-1,0)</f>
        <v>0</v>
      </c>
      <c r="G242" s="9">
        <f t="shared" si="16"/>
        <v>0</v>
      </c>
      <c r="H242" s="9">
        <f t="shared" si="18"/>
        <v>0</v>
      </c>
      <c r="I242" s="9"/>
      <c r="J242" s="9" t="str">
        <f t="shared" si="19"/>
        <v/>
      </c>
      <c r="K242" s="2"/>
      <c r="L242" s="2"/>
      <c r="M242" s="2"/>
      <c r="N242" s="2"/>
      <c r="O242" s="2"/>
      <c r="P242" s="2"/>
      <c r="Q242" s="2"/>
      <c r="R242" s="2"/>
      <c r="S242" s="2"/>
      <c r="T242" s="5"/>
      <c r="U242" s="6"/>
    </row>
    <row r="243" spans="2:21" s="1" customFormat="1">
      <c r="B243" s="9">
        <f t="shared" si="17"/>
        <v>0</v>
      </c>
      <c r="C243" s="22">
        <f>IF(SUM(G243:G$302)&gt;0,(($M$1+$E$8)*((1+F243)^SUM(H243:H$302)))+D243,0)</f>
        <v>0</v>
      </c>
      <c r="D243" s="23">
        <f t="shared" si="20"/>
        <v>0</v>
      </c>
      <c r="E243" s="9" t="str">
        <f>IF(T243&gt;0,(T243/((1+F244)^SUM(H243:H$302))),"0")</f>
        <v>0</v>
      </c>
      <c r="F243" s="9">
        <f>IF( SUM(H243:H$302)&gt;0, (B243/(SUM(G$9:G$302)+SUM(E243:E$302)))^(1/SUM(H243:H$302))-1,0)</f>
        <v>0</v>
      </c>
      <c r="G243" s="9">
        <f t="shared" si="16"/>
        <v>0</v>
      </c>
      <c r="H243" s="9">
        <f t="shared" si="18"/>
        <v>0</v>
      </c>
      <c r="I243" s="9"/>
      <c r="J243" s="9" t="str">
        <f t="shared" si="19"/>
        <v/>
      </c>
      <c r="K243" s="2"/>
      <c r="L243" s="2"/>
      <c r="M243" s="2"/>
      <c r="N243" s="2"/>
      <c r="O243" s="2"/>
      <c r="P243" s="2"/>
      <c r="Q243" s="2"/>
      <c r="R243" s="2"/>
      <c r="S243" s="2"/>
      <c r="T243" s="5"/>
      <c r="U243" s="6"/>
    </row>
    <row r="244" spans="2:21" s="1" customFormat="1">
      <c r="B244" s="9">
        <f t="shared" si="17"/>
        <v>0</v>
      </c>
      <c r="C244" s="22">
        <f>IF(SUM(G244:G$302)&gt;0,(($M$1+$E$8)*((1+F244)^SUM(H244:H$302)))+D244,0)</f>
        <v>0</v>
      </c>
      <c r="D244" s="23">
        <f t="shared" si="20"/>
        <v>0</v>
      </c>
      <c r="E244" s="9" t="str">
        <f>IF(T244&gt;0,(T244/((1+F245)^SUM(H244:H$302))),"0")</f>
        <v>0</v>
      </c>
      <c r="F244" s="9">
        <f>IF( SUM(H244:H$302)&gt;0, (B244/(SUM(G$9:G$302)+SUM(E244:E$302)))^(1/SUM(H244:H$302))-1,0)</f>
        <v>0</v>
      </c>
      <c r="G244" s="9">
        <f t="shared" si="16"/>
        <v>0</v>
      </c>
      <c r="H244" s="9">
        <f t="shared" si="18"/>
        <v>0</v>
      </c>
      <c r="I244" s="9"/>
      <c r="J244" s="9" t="str">
        <f t="shared" si="19"/>
        <v/>
      </c>
      <c r="K244" s="2"/>
      <c r="L244" s="2"/>
      <c r="M244" s="2"/>
      <c r="N244" s="2"/>
      <c r="O244" s="2"/>
      <c r="P244" s="2"/>
      <c r="Q244" s="2"/>
      <c r="R244" s="2"/>
      <c r="S244" s="2"/>
      <c r="T244" s="5"/>
      <c r="U244" s="6"/>
    </row>
    <row r="245" spans="2:21" s="1" customFormat="1">
      <c r="B245" s="9">
        <f t="shared" si="17"/>
        <v>0</v>
      </c>
      <c r="C245" s="22">
        <f>IF(SUM(G245:G$302)&gt;0,(($M$1+$E$8)*((1+F245)^SUM(H245:H$302)))+D245,0)</f>
        <v>0</v>
      </c>
      <c r="D245" s="23">
        <f t="shared" si="20"/>
        <v>0</v>
      </c>
      <c r="E245" s="9" t="str">
        <f>IF(T245&gt;0,(T245/((1+F246)^SUM(H245:H$302))),"0")</f>
        <v>0</v>
      </c>
      <c r="F245" s="9">
        <f>IF( SUM(H245:H$302)&gt;0, (B245/(SUM(G$9:G$302)+SUM(E245:E$302)))^(1/SUM(H245:H$302))-1,0)</f>
        <v>0</v>
      </c>
      <c r="G245" s="9">
        <f t="shared" si="16"/>
        <v>0</v>
      </c>
      <c r="H245" s="9">
        <f t="shared" si="18"/>
        <v>0</v>
      </c>
      <c r="I245" s="9"/>
      <c r="J245" s="9" t="str">
        <f t="shared" si="19"/>
        <v/>
      </c>
      <c r="K245" s="2"/>
      <c r="L245" s="2"/>
      <c r="M245" s="2"/>
      <c r="N245" s="2"/>
      <c r="O245" s="2"/>
      <c r="P245" s="2"/>
      <c r="Q245" s="2"/>
      <c r="R245" s="2"/>
      <c r="S245" s="2"/>
      <c r="T245" s="5"/>
      <c r="U245" s="6"/>
    </row>
    <row r="246" spans="2:21" s="1" customFormat="1">
      <c r="B246" s="9">
        <f t="shared" si="17"/>
        <v>0</v>
      </c>
      <c r="C246" s="22">
        <f>IF(SUM(G246:G$302)&gt;0,(($M$1+$E$8)*((1+F246)^SUM(H246:H$302)))+D246,0)</f>
        <v>0</v>
      </c>
      <c r="D246" s="23">
        <f t="shared" si="20"/>
        <v>0</v>
      </c>
      <c r="E246" s="9" t="str">
        <f>IF(T246&gt;0,(T246/((1+F247)^SUM(H246:H$302))),"0")</f>
        <v>0</v>
      </c>
      <c r="F246" s="9">
        <f>IF( SUM(H246:H$302)&gt;0, (B246/(SUM(G$9:G$302)+SUM(E246:E$302)))^(1/SUM(H246:H$302))-1,0)</f>
        <v>0</v>
      </c>
      <c r="G246" s="9">
        <f t="shared" si="16"/>
        <v>0</v>
      </c>
      <c r="H246" s="9">
        <f t="shared" si="18"/>
        <v>0</v>
      </c>
      <c r="I246" s="9"/>
      <c r="J246" s="9" t="str">
        <f t="shared" si="19"/>
        <v/>
      </c>
      <c r="K246" s="2"/>
      <c r="L246" s="2"/>
      <c r="M246" s="2"/>
      <c r="N246" s="2"/>
      <c r="O246" s="2"/>
      <c r="P246" s="2"/>
      <c r="Q246" s="2"/>
      <c r="R246" s="2"/>
      <c r="S246" s="2"/>
      <c r="T246" s="5"/>
      <c r="U246" s="6"/>
    </row>
    <row r="247" spans="2:21" s="1" customFormat="1">
      <c r="B247" s="9">
        <f t="shared" si="17"/>
        <v>0</v>
      </c>
      <c r="C247" s="22">
        <f>IF(SUM(G247:G$302)&gt;0,(($M$1+$E$8)*((1+F247)^SUM(H247:H$302)))+D247,0)</f>
        <v>0</v>
      </c>
      <c r="D247" s="23">
        <f t="shared" si="20"/>
        <v>0</v>
      </c>
      <c r="E247" s="9" t="str">
        <f>IF(T247&gt;0,(T247/((1+F248)^SUM(H247:H$302))),"0")</f>
        <v>0</v>
      </c>
      <c r="F247" s="9">
        <f>IF( SUM(H247:H$302)&gt;0, (B247/(SUM(G$9:G$302)+SUM(E247:E$302)))^(1/SUM(H247:H$302))-1,0)</f>
        <v>0</v>
      </c>
      <c r="G247" s="9">
        <f t="shared" si="16"/>
        <v>0</v>
      </c>
      <c r="H247" s="9">
        <f t="shared" si="18"/>
        <v>0</v>
      </c>
      <c r="I247" s="9"/>
      <c r="J247" s="9" t="str">
        <f t="shared" si="19"/>
        <v/>
      </c>
      <c r="K247" s="2"/>
      <c r="L247" s="2"/>
      <c r="M247" s="2"/>
      <c r="N247" s="2"/>
      <c r="O247" s="2"/>
      <c r="P247" s="2"/>
      <c r="Q247" s="2"/>
      <c r="R247" s="2"/>
      <c r="S247" s="2"/>
      <c r="T247" s="5"/>
      <c r="U247" s="6"/>
    </row>
    <row r="248" spans="2:21" s="1" customFormat="1">
      <c r="B248" s="9">
        <f t="shared" si="17"/>
        <v>0</v>
      </c>
      <c r="C248" s="22">
        <f>IF(SUM(G248:G$302)&gt;0,(($M$1+$E$8)*((1+F248)^SUM(H248:H$302)))+D248,0)</f>
        <v>0</v>
      </c>
      <c r="D248" s="23">
        <f t="shared" si="20"/>
        <v>0</v>
      </c>
      <c r="E248" s="9" t="str">
        <f>IF(T248&gt;0,(T248/((1+F249)^SUM(H248:H$302))),"0")</f>
        <v>0</v>
      </c>
      <c r="F248" s="9">
        <f>IF( SUM(H248:H$302)&gt;0, (B248/(SUM(G$9:G$302)+SUM(E248:E$302)))^(1/SUM(H248:H$302))-1,0)</f>
        <v>0</v>
      </c>
      <c r="G248" s="9">
        <f t="shared" si="16"/>
        <v>0</v>
      </c>
      <c r="H248" s="9">
        <f t="shared" si="18"/>
        <v>0</v>
      </c>
      <c r="I248" s="9"/>
      <c r="J248" s="9" t="str">
        <f t="shared" si="19"/>
        <v/>
      </c>
      <c r="K248" s="2"/>
      <c r="L248" s="2"/>
      <c r="M248" s="2"/>
      <c r="N248" s="2"/>
      <c r="O248" s="2"/>
      <c r="P248" s="2"/>
      <c r="Q248" s="2"/>
      <c r="R248" s="2"/>
      <c r="S248" s="2"/>
      <c r="T248" s="5"/>
      <c r="U248" s="6"/>
    </row>
    <row r="249" spans="2:21" s="1" customFormat="1">
      <c r="B249" s="9">
        <f t="shared" si="17"/>
        <v>0</v>
      </c>
      <c r="C249" s="22">
        <f>IF(SUM(G249:G$302)&gt;0,(($M$1+$E$8)*((1+F249)^SUM(H249:H$302)))+D249,0)</f>
        <v>0</v>
      </c>
      <c r="D249" s="23">
        <f t="shared" si="20"/>
        <v>0</v>
      </c>
      <c r="E249" s="9" t="str">
        <f>IF(T249&gt;0,(T249/((1+F250)^SUM(H249:H$302))),"0")</f>
        <v>0</v>
      </c>
      <c r="F249" s="9">
        <f>IF( SUM(H249:H$302)&gt;0, (B249/(SUM(G$9:G$302)+SUM(E249:E$302)))^(1/SUM(H249:H$302))-1,0)</f>
        <v>0</v>
      </c>
      <c r="G249" s="9">
        <f t="shared" si="16"/>
        <v>0</v>
      </c>
      <c r="H249" s="9">
        <f t="shared" si="18"/>
        <v>0</v>
      </c>
      <c r="I249" s="9"/>
      <c r="J249" s="9" t="str">
        <f t="shared" si="19"/>
        <v/>
      </c>
      <c r="K249" s="2"/>
      <c r="L249" s="2"/>
      <c r="M249" s="2"/>
      <c r="N249" s="2"/>
      <c r="O249" s="2"/>
      <c r="P249" s="2"/>
      <c r="Q249" s="2"/>
      <c r="R249" s="2"/>
      <c r="S249" s="2"/>
      <c r="T249" s="5"/>
      <c r="U249" s="6"/>
    </row>
    <row r="250" spans="2:21" s="1" customFormat="1">
      <c r="B250" s="9">
        <f t="shared" si="17"/>
        <v>0</v>
      </c>
      <c r="C250" s="22">
        <f>IF(SUM(G250:G$302)&gt;0,(($M$1+$E$8)*((1+F250)^SUM(H250:H$302)))+D250,0)</f>
        <v>0</v>
      </c>
      <c r="D250" s="23">
        <f t="shared" si="20"/>
        <v>0</v>
      </c>
      <c r="E250" s="9" t="str">
        <f>IF(T250&gt;0,(T250/((1+F251)^SUM(H250:H$302))),"0")</f>
        <v>0</v>
      </c>
      <c r="F250" s="9">
        <f>IF( SUM(H250:H$302)&gt;0, (B250/(SUM(G$9:G$302)+SUM(E250:E$302)))^(1/SUM(H250:H$302))-1,0)</f>
        <v>0</v>
      </c>
      <c r="G250" s="9">
        <f t="shared" si="16"/>
        <v>0</v>
      </c>
      <c r="H250" s="9">
        <f t="shared" si="18"/>
        <v>0</v>
      </c>
      <c r="I250" s="9"/>
      <c r="J250" s="9" t="str">
        <f t="shared" si="19"/>
        <v/>
      </c>
      <c r="K250" s="2"/>
      <c r="L250" s="2"/>
      <c r="M250" s="2"/>
      <c r="N250" s="2"/>
      <c r="O250" s="2"/>
      <c r="P250" s="2"/>
      <c r="Q250" s="2"/>
      <c r="R250" s="2"/>
      <c r="S250" s="2"/>
      <c r="T250" s="5"/>
      <c r="U250" s="6"/>
    </row>
    <row r="251" spans="2:21" s="1" customFormat="1">
      <c r="B251" s="9">
        <f t="shared" si="17"/>
        <v>0</v>
      </c>
      <c r="C251" s="22">
        <f>IF(SUM(G251:G$302)&gt;0,(($M$1+$E$8)*((1+F251)^SUM(H251:H$302)))+D251,0)</f>
        <v>0</v>
      </c>
      <c r="D251" s="23">
        <f t="shared" si="20"/>
        <v>0</v>
      </c>
      <c r="E251" s="9" t="str">
        <f>IF(T251&gt;0,(T251/((1+F252)^SUM(H251:H$302))),"0")</f>
        <v>0</v>
      </c>
      <c r="F251" s="9">
        <f>IF( SUM(H251:H$302)&gt;0, (B251/(SUM(G$9:G$302)+SUM(E251:E$302)))^(1/SUM(H251:H$302))-1,0)</f>
        <v>0</v>
      </c>
      <c r="G251" s="9">
        <f t="shared" si="16"/>
        <v>0</v>
      </c>
      <c r="H251" s="9">
        <f t="shared" si="18"/>
        <v>0</v>
      </c>
      <c r="I251" s="9"/>
      <c r="J251" s="9" t="str">
        <f t="shared" si="19"/>
        <v/>
      </c>
      <c r="K251" s="2"/>
      <c r="L251" s="2"/>
      <c r="M251" s="2"/>
      <c r="N251" s="2"/>
      <c r="O251" s="2"/>
      <c r="P251" s="2"/>
      <c r="Q251" s="2"/>
      <c r="R251" s="2"/>
      <c r="S251" s="2"/>
      <c r="T251" s="5"/>
      <c r="U251" s="6"/>
    </row>
    <row r="252" spans="2:21" s="1" customFormat="1">
      <c r="B252" s="9">
        <f t="shared" si="17"/>
        <v>0</v>
      </c>
      <c r="C252" s="22">
        <f>IF(SUM(G252:G$302)&gt;0,(($M$1+$E$8)*((1+F252)^SUM(H252:H$302)))+D252,0)</f>
        <v>0</v>
      </c>
      <c r="D252" s="23">
        <f t="shared" si="20"/>
        <v>0</v>
      </c>
      <c r="E252" s="9" t="str">
        <f>IF(T252&gt;0,(T252/((1+F253)^SUM(H252:H$302))),"0")</f>
        <v>0</v>
      </c>
      <c r="F252" s="9">
        <f>IF( SUM(H252:H$302)&gt;0, (B252/(SUM(G$9:G$302)+SUM(E252:E$302)))^(1/SUM(H252:H$302))-1,0)</f>
        <v>0</v>
      </c>
      <c r="G252" s="9">
        <f t="shared" si="16"/>
        <v>0</v>
      </c>
      <c r="H252" s="9">
        <f t="shared" si="18"/>
        <v>0</v>
      </c>
      <c r="I252" s="9"/>
      <c r="J252" s="9" t="str">
        <f t="shared" si="19"/>
        <v/>
      </c>
      <c r="K252" s="2"/>
      <c r="L252" s="2"/>
      <c r="M252" s="2"/>
      <c r="N252" s="2"/>
      <c r="O252" s="2"/>
      <c r="P252" s="2"/>
      <c r="Q252" s="2"/>
      <c r="R252" s="2"/>
      <c r="S252" s="2"/>
      <c r="T252" s="5"/>
      <c r="U252" s="6"/>
    </row>
    <row r="253" spans="2:21" s="1" customFormat="1">
      <c r="B253" s="9">
        <f t="shared" si="17"/>
        <v>0</v>
      </c>
      <c r="C253" s="22">
        <f>IF(SUM(G253:G$302)&gt;0,(($M$1+$E$8)*((1+F253)^SUM(H253:H$302)))+D253,0)</f>
        <v>0</v>
      </c>
      <c r="D253" s="23">
        <f t="shared" si="20"/>
        <v>0</v>
      </c>
      <c r="E253" s="9" t="str">
        <f>IF(T253&gt;0,(T253/((1+F254)^SUM(H253:H$302))),"0")</f>
        <v>0</v>
      </c>
      <c r="F253" s="9">
        <f>IF( SUM(H253:H$302)&gt;0, (B253/(SUM(G$9:G$302)+SUM(E253:E$302)))^(1/SUM(H253:H$302))-1,0)</f>
        <v>0</v>
      </c>
      <c r="G253" s="9">
        <f t="shared" si="16"/>
        <v>0</v>
      </c>
      <c r="H253" s="9">
        <f t="shared" si="18"/>
        <v>0</v>
      </c>
      <c r="I253" s="9"/>
      <c r="J253" s="9" t="str">
        <f t="shared" si="19"/>
        <v/>
      </c>
      <c r="K253" s="2"/>
      <c r="L253" s="2"/>
      <c r="M253" s="2"/>
      <c r="N253" s="2"/>
      <c r="O253" s="2"/>
      <c r="P253" s="2"/>
      <c r="Q253" s="2"/>
      <c r="R253" s="2"/>
      <c r="S253" s="2"/>
      <c r="T253" s="5"/>
      <c r="U253" s="6"/>
    </row>
    <row r="254" spans="2:21" s="1" customFormat="1">
      <c r="B254" s="9">
        <f t="shared" si="17"/>
        <v>0</v>
      </c>
      <c r="C254" s="22">
        <f>IF(SUM(G254:G$302)&gt;0,(($M$1+$E$8)*((1+F254)^SUM(H254:H$302)))+D254,0)</f>
        <v>0</v>
      </c>
      <c r="D254" s="23">
        <f t="shared" si="20"/>
        <v>0</v>
      </c>
      <c r="E254" s="9" t="str">
        <f>IF(T254&gt;0,(T254/((1+F255)^SUM(H254:H$302))),"0")</f>
        <v>0</v>
      </c>
      <c r="F254" s="9">
        <f>IF( SUM(H254:H$302)&gt;0, (B254/(SUM(G$9:G$302)+SUM(E254:E$302)))^(1/SUM(H254:H$302))-1,0)</f>
        <v>0</v>
      </c>
      <c r="G254" s="9">
        <f t="shared" si="16"/>
        <v>0</v>
      </c>
      <c r="H254" s="9">
        <f t="shared" si="18"/>
        <v>0</v>
      </c>
      <c r="I254" s="9"/>
      <c r="J254" s="9" t="str">
        <f t="shared" si="19"/>
        <v/>
      </c>
      <c r="K254" s="2"/>
      <c r="L254" s="2"/>
      <c r="M254" s="2"/>
      <c r="N254" s="2"/>
      <c r="O254" s="2"/>
      <c r="P254" s="2"/>
      <c r="Q254" s="2"/>
      <c r="R254" s="2"/>
      <c r="S254" s="2"/>
      <c r="T254" s="5"/>
      <c r="U254" s="6"/>
    </row>
    <row r="255" spans="2:21" s="1" customFormat="1">
      <c r="B255" s="9">
        <f t="shared" si="17"/>
        <v>0</v>
      </c>
      <c r="C255" s="22">
        <f>IF(SUM(G255:G$302)&gt;0,(($M$1+$E$8)*((1+F255)^SUM(H255:H$302)))+D255,0)</f>
        <v>0</v>
      </c>
      <c r="D255" s="23">
        <f t="shared" si="20"/>
        <v>0</v>
      </c>
      <c r="E255" s="9" t="str">
        <f>IF(T255&gt;0,(T255/((1+F256)^SUM(H255:H$302))),"0")</f>
        <v>0</v>
      </c>
      <c r="F255" s="9">
        <f>IF( SUM(H255:H$302)&gt;0, (B255/(SUM(G$9:G$302)+SUM(E255:E$302)))^(1/SUM(H255:H$302))-1,0)</f>
        <v>0</v>
      </c>
      <c r="G255" s="9">
        <f t="shared" si="16"/>
        <v>0</v>
      </c>
      <c r="H255" s="9">
        <f t="shared" si="18"/>
        <v>0</v>
      </c>
      <c r="I255" s="9"/>
      <c r="J255" s="9" t="str">
        <f t="shared" si="19"/>
        <v/>
      </c>
      <c r="K255" s="2"/>
      <c r="L255" s="2"/>
      <c r="M255" s="2"/>
      <c r="N255" s="2"/>
      <c r="O255" s="2"/>
      <c r="P255" s="2"/>
      <c r="Q255" s="2"/>
      <c r="R255" s="2"/>
      <c r="S255" s="2"/>
      <c r="T255" s="5"/>
      <c r="U255" s="6"/>
    </row>
    <row r="256" spans="2:21" s="1" customFormat="1">
      <c r="B256" s="9">
        <f t="shared" si="17"/>
        <v>0</v>
      </c>
      <c r="C256" s="22">
        <f>IF(SUM(G256:G$302)&gt;0,(($M$1+$E$8)*((1+F256)^SUM(H256:H$302)))+D256,0)</f>
        <v>0</v>
      </c>
      <c r="D256" s="23">
        <f t="shared" si="20"/>
        <v>0</v>
      </c>
      <c r="E256" s="9" t="str">
        <f>IF(T256&gt;0,(T256/((1+F257)^SUM(H256:H$302))),"0")</f>
        <v>0</v>
      </c>
      <c r="F256" s="9">
        <f>IF( SUM(H256:H$302)&gt;0, (B256/(SUM(G$9:G$302)+SUM(E256:E$302)))^(1/SUM(H256:H$302))-1,0)</f>
        <v>0</v>
      </c>
      <c r="G256" s="9">
        <f t="shared" si="16"/>
        <v>0</v>
      </c>
      <c r="H256" s="9">
        <f t="shared" si="18"/>
        <v>0</v>
      </c>
      <c r="I256" s="9"/>
      <c r="J256" s="9" t="str">
        <f t="shared" si="19"/>
        <v/>
      </c>
      <c r="K256" s="2"/>
      <c r="L256" s="2"/>
      <c r="M256" s="2"/>
      <c r="N256" s="2"/>
      <c r="O256" s="2"/>
      <c r="P256" s="2"/>
      <c r="Q256" s="2"/>
      <c r="R256" s="2"/>
      <c r="S256" s="2"/>
      <c r="T256" s="5"/>
      <c r="U256" s="6"/>
    </row>
    <row r="257" spans="2:21" s="1" customFormat="1">
      <c r="B257" s="9">
        <f t="shared" si="17"/>
        <v>0</v>
      </c>
      <c r="C257" s="22">
        <f>IF(SUM(G257:G$302)&gt;0,(($M$1+$E$8)*((1+F257)^SUM(H257:H$302)))+D257,0)</f>
        <v>0</v>
      </c>
      <c r="D257" s="23">
        <f t="shared" si="20"/>
        <v>0</v>
      </c>
      <c r="E257" s="9" t="str">
        <f>IF(T257&gt;0,(T257/((1+F258)^SUM(H257:H$302))),"0")</f>
        <v>0</v>
      </c>
      <c r="F257" s="9">
        <f>IF( SUM(H257:H$302)&gt;0, (B257/(SUM(G$9:G$302)+SUM(E257:E$302)))^(1/SUM(H257:H$302))-1,0)</f>
        <v>0</v>
      </c>
      <c r="G257" s="9">
        <f t="shared" si="16"/>
        <v>0</v>
      </c>
      <c r="H257" s="9">
        <f t="shared" si="18"/>
        <v>0</v>
      </c>
      <c r="I257" s="9"/>
      <c r="J257" s="9" t="str">
        <f t="shared" si="19"/>
        <v/>
      </c>
      <c r="K257" s="2"/>
      <c r="L257" s="2"/>
      <c r="M257" s="2"/>
      <c r="N257" s="2"/>
      <c r="O257" s="2"/>
      <c r="P257" s="2"/>
      <c r="Q257" s="2"/>
      <c r="R257" s="2"/>
      <c r="S257" s="2"/>
      <c r="T257" s="5"/>
      <c r="U257" s="6"/>
    </row>
    <row r="258" spans="2:21" s="1" customFormat="1">
      <c r="B258" s="9">
        <f t="shared" si="17"/>
        <v>0</v>
      </c>
      <c r="C258" s="22">
        <f>IF(SUM(G258:G$302)&gt;0,(($M$1+$E$8)*((1+F258)^SUM(H258:H$302)))+D258,0)</f>
        <v>0</v>
      </c>
      <c r="D258" s="23">
        <f t="shared" si="20"/>
        <v>0</v>
      </c>
      <c r="E258" s="9" t="str">
        <f>IF(T258&gt;0,(T258/((1+F259)^SUM(H258:H$302))),"0")</f>
        <v>0</v>
      </c>
      <c r="F258" s="9">
        <f>IF( SUM(H258:H$302)&gt;0, (B258/(SUM(G$9:G$302)+SUM(E258:E$302)))^(1/SUM(H258:H$302))-1,0)</f>
        <v>0</v>
      </c>
      <c r="G258" s="9">
        <f t="shared" si="16"/>
        <v>0</v>
      </c>
      <c r="H258" s="9">
        <f t="shared" si="18"/>
        <v>0</v>
      </c>
      <c r="I258" s="9"/>
      <c r="J258" s="9" t="str">
        <f t="shared" si="19"/>
        <v/>
      </c>
      <c r="K258" s="2"/>
      <c r="L258" s="2"/>
      <c r="M258" s="2"/>
      <c r="N258" s="2"/>
      <c r="O258" s="2"/>
      <c r="P258" s="2"/>
      <c r="Q258" s="2"/>
      <c r="R258" s="2"/>
      <c r="S258" s="2"/>
      <c r="T258" s="5"/>
      <c r="U258" s="6"/>
    </row>
    <row r="259" spans="2:21" s="1" customFormat="1">
      <c r="B259" s="9">
        <f t="shared" si="17"/>
        <v>0</v>
      </c>
      <c r="C259" s="22">
        <f>IF(SUM(G259:G$302)&gt;0,(($M$1+$E$8)*((1+F259)^SUM(H259:H$302)))+D259,0)</f>
        <v>0</v>
      </c>
      <c r="D259" s="23">
        <f t="shared" si="20"/>
        <v>0</v>
      </c>
      <c r="E259" s="9" t="str">
        <f>IF(T259&gt;0,(T259/((1+F260)^SUM(H259:H$302))),"0")</f>
        <v>0</v>
      </c>
      <c r="F259" s="9">
        <f>IF( SUM(H259:H$302)&gt;0, (B259/(SUM(G$9:G$302)+SUM(E259:E$302)))^(1/SUM(H259:H$302))-1,0)</f>
        <v>0</v>
      </c>
      <c r="G259" s="9">
        <f t="shared" si="16"/>
        <v>0</v>
      </c>
      <c r="H259" s="9">
        <f t="shared" si="18"/>
        <v>0</v>
      </c>
      <c r="I259" s="9"/>
      <c r="J259" s="9" t="str">
        <f t="shared" si="19"/>
        <v/>
      </c>
      <c r="K259" s="2"/>
      <c r="L259" s="2"/>
      <c r="M259" s="2"/>
      <c r="N259" s="2"/>
      <c r="O259" s="2"/>
      <c r="P259" s="2"/>
      <c r="Q259" s="2"/>
      <c r="R259" s="2"/>
      <c r="S259" s="2"/>
      <c r="T259" s="5"/>
      <c r="U259" s="6"/>
    </row>
    <row r="260" spans="2:21" s="1" customFormat="1">
      <c r="B260" s="9">
        <f t="shared" si="17"/>
        <v>0</v>
      </c>
      <c r="C260" s="22">
        <f>IF(SUM(G260:G$302)&gt;0,(($M$1+$E$8)*((1+F260)^SUM(H260:H$302)))+D260,0)</f>
        <v>0</v>
      </c>
      <c r="D260" s="23">
        <f t="shared" si="20"/>
        <v>0</v>
      </c>
      <c r="E260" s="9" t="str">
        <f>IF(T260&gt;0,(T260/((1+F261)^SUM(H260:H$302))),"0")</f>
        <v>0</v>
      </c>
      <c r="F260" s="9">
        <f>IF( SUM(H260:H$302)&gt;0, (B260/(SUM(G$9:G$302)+SUM(E260:E$302)))^(1/SUM(H260:H$302))-1,0)</f>
        <v>0</v>
      </c>
      <c r="G260" s="9">
        <f t="shared" si="16"/>
        <v>0</v>
      </c>
      <c r="H260" s="9">
        <f t="shared" si="18"/>
        <v>0</v>
      </c>
      <c r="I260" s="9"/>
      <c r="J260" s="9" t="str">
        <f t="shared" si="19"/>
        <v/>
      </c>
      <c r="K260" s="2"/>
      <c r="L260" s="2"/>
      <c r="M260" s="2"/>
      <c r="N260" s="2"/>
      <c r="O260" s="2"/>
      <c r="P260" s="2"/>
      <c r="Q260" s="2"/>
      <c r="R260" s="2"/>
      <c r="S260" s="2"/>
      <c r="T260" s="5"/>
      <c r="U260" s="6"/>
    </row>
    <row r="261" spans="2:21" s="1" customFormat="1">
      <c r="B261" s="9">
        <f t="shared" si="17"/>
        <v>0</v>
      </c>
      <c r="C261" s="22">
        <f>IF(SUM(G261:G$302)&gt;0,(($M$1+$E$8)*((1+F261)^SUM(H261:H$302)))+D261,0)</f>
        <v>0</v>
      </c>
      <c r="D261" s="23">
        <f t="shared" si="20"/>
        <v>0</v>
      </c>
      <c r="E261" s="9" t="str">
        <f>IF(T261&gt;0,(T261/((1+F262)^SUM(H261:H$302))),"0")</f>
        <v>0</v>
      </c>
      <c r="F261" s="9">
        <f>IF( SUM(H261:H$302)&gt;0, (B261/(SUM(G$9:G$302)+SUM(E261:E$302)))^(1/SUM(H261:H$302))-1,0)</f>
        <v>0</v>
      </c>
      <c r="G261" s="9">
        <f t="shared" si="16"/>
        <v>0</v>
      </c>
      <c r="H261" s="9">
        <f t="shared" si="18"/>
        <v>0</v>
      </c>
      <c r="I261" s="9"/>
      <c r="J261" s="9" t="str">
        <f t="shared" si="19"/>
        <v/>
      </c>
      <c r="K261" s="2"/>
      <c r="L261" s="2"/>
      <c r="M261" s="2"/>
      <c r="N261" s="2"/>
      <c r="O261" s="2"/>
      <c r="P261" s="2"/>
      <c r="Q261" s="2"/>
      <c r="R261" s="2"/>
      <c r="S261" s="2"/>
      <c r="T261" s="5"/>
      <c r="U261" s="6"/>
    </row>
    <row r="262" spans="2:21" s="1" customFormat="1">
      <c r="B262" s="9">
        <f t="shared" si="17"/>
        <v>0</v>
      </c>
      <c r="C262" s="22">
        <f>IF(SUM(G262:G$302)&gt;0,(($M$1+$E$8)*((1+F262)^SUM(H262:H$302)))+D262,0)</f>
        <v>0</v>
      </c>
      <c r="D262" s="23">
        <f t="shared" si="20"/>
        <v>0</v>
      </c>
      <c r="E262" s="9" t="str">
        <f>IF(T262&gt;0,(T262/((1+F263)^SUM(H262:H$302))),"0")</f>
        <v>0</v>
      </c>
      <c r="F262" s="9">
        <f>IF( SUM(H262:H$302)&gt;0, (B262/(SUM(G$9:G$302)+SUM(E262:E$302)))^(1/SUM(H262:H$302))-1,0)</f>
        <v>0</v>
      </c>
      <c r="G262" s="9">
        <f t="shared" si="16"/>
        <v>0</v>
      </c>
      <c r="H262" s="9">
        <f t="shared" si="18"/>
        <v>0</v>
      </c>
      <c r="I262" s="9"/>
      <c r="J262" s="9" t="str">
        <f t="shared" si="19"/>
        <v/>
      </c>
      <c r="K262" s="2"/>
      <c r="L262" s="2"/>
      <c r="M262" s="2"/>
      <c r="N262" s="2"/>
      <c r="O262" s="2"/>
      <c r="P262" s="2"/>
      <c r="Q262" s="2"/>
      <c r="R262" s="2"/>
      <c r="S262" s="2"/>
      <c r="T262" s="5"/>
      <c r="U262" s="6"/>
    </row>
    <row r="263" spans="2:21" s="1" customFormat="1">
      <c r="B263" s="9">
        <f t="shared" si="17"/>
        <v>0</v>
      </c>
      <c r="C263" s="22">
        <f>IF(SUM(G263:G$302)&gt;0,(($M$1+$E$8)*((1+F263)^SUM(H263:H$302)))+D263,0)</f>
        <v>0</v>
      </c>
      <c r="D263" s="23">
        <f t="shared" si="20"/>
        <v>0</v>
      </c>
      <c r="E263" s="9" t="str">
        <f>IF(T263&gt;0,(T263/((1+F264)^SUM(H263:H$302))),"0")</f>
        <v>0</v>
      </c>
      <c r="F263" s="9">
        <f>IF( SUM(H263:H$302)&gt;0, (B263/(SUM(G$9:G$302)+SUM(E263:E$302)))^(1/SUM(H263:H$302))-1,0)</f>
        <v>0</v>
      </c>
      <c r="G263" s="9">
        <f t="shared" si="16"/>
        <v>0</v>
      </c>
      <c r="H263" s="9">
        <f t="shared" si="18"/>
        <v>0</v>
      </c>
      <c r="I263" s="9"/>
      <c r="J263" s="9" t="str">
        <f t="shared" si="19"/>
        <v/>
      </c>
      <c r="K263" s="2"/>
      <c r="L263" s="2"/>
      <c r="M263" s="2"/>
      <c r="N263" s="2"/>
      <c r="O263" s="2"/>
      <c r="P263" s="2"/>
      <c r="Q263" s="2"/>
      <c r="R263" s="2"/>
      <c r="S263" s="2"/>
      <c r="T263" s="5"/>
      <c r="U263" s="6"/>
    </row>
    <row r="264" spans="2:21" s="1" customFormat="1">
      <c r="B264" s="9">
        <f t="shared" si="17"/>
        <v>0</v>
      </c>
      <c r="C264" s="22">
        <f>IF(SUM(G264:G$302)&gt;0,(($M$1+$E$8)*((1+F264)^SUM(H264:H$302)))+D264,0)</f>
        <v>0</v>
      </c>
      <c r="D264" s="23">
        <f t="shared" si="20"/>
        <v>0</v>
      </c>
      <c r="E264" s="9" t="str">
        <f>IF(T264&gt;0,(T264/((1+F265)^SUM(H264:H$302))),"0")</f>
        <v>0</v>
      </c>
      <c r="F264" s="9">
        <f>IF( SUM(H264:H$302)&gt;0, (B264/(SUM(G$9:G$302)+SUM(E264:E$302)))^(1/SUM(H264:H$302))-1,0)</f>
        <v>0</v>
      </c>
      <c r="G264" s="9">
        <f t="shared" si="16"/>
        <v>0</v>
      </c>
      <c r="H264" s="9">
        <f t="shared" si="18"/>
        <v>0</v>
      </c>
      <c r="I264" s="9"/>
      <c r="J264" s="9" t="str">
        <f t="shared" si="19"/>
        <v/>
      </c>
      <c r="K264" s="2"/>
      <c r="L264" s="2"/>
      <c r="M264" s="2"/>
      <c r="N264" s="2"/>
      <c r="O264" s="2"/>
      <c r="P264" s="2"/>
      <c r="Q264" s="2"/>
      <c r="R264" s="2"/>
      <c r="S264" s="2"/>
      <c r="T264" s="5"/>
      <c r="U264" s="6"/>
    </row>
    <row r="265" spans="2:21" s="1" customFormat="1">
      <c r="B265" s="9">
        <f t="shared" si="17"/>
        <v>0</v>
      </c>
      <c r="C265" s="22">
        <f>IF(SUM(G265:G$302)&gt;0,(($M$1+$E$8)*((1+F265)^SUM(H265:H$302)))+D265,0)</f>
        <v>0</v>
      </c>
      <c r="D265" s="23">
        <f t="shared" si="20"/>
        <v>0</v>
      </c>
      <c r="E265" s="9" t="str">
        <f>IF(T265&gt;0,(T265/((1+F266)^SUM(H265:H$302))),"0")</f>
        <v>0</v>
      </c>
      <c r="F265" s="9">
        <f>IF( SUM(H265:H$302)&gt;0, (B265/(SUM(G$9:G$302)+SUM(E265:E$302)))^(1/SUM(H265:H$302))-1,0)</f>
        <v>0</v>
      </c>
      <c r="G265" s="9">
        <f t="shared" ref="G265:G302" si="21">IF(H265=0,R265,0)</f>
        <v>0</v>
      </c>
      <c r="H265" s="9">
        <f t="shared" si="18"/>
        <v>0</v>
      </c>
      <c r="I265" s="9"/>
      <c r="J265" s="9" t="str">
        <f t="shared" si="19"/>
        <v/>
      </c>
      <c r="K265" s="2"/>
      <c r="L265" s="2"/>
      <c r="M265" s="2"/>
      <c r="N265" s="2"/>
      <c r="O265" s="2"/>
      <c r="P265" s="2"/>
      <c r="Q265" s="2"/>
      <c r="R265" s="2"/>
      <c r="S265" s="2"/>
      <c r="T265" s="5"/>
      <c r="U265" s="6"/>
    </row>
    <row r="266" spans="2:21" s="1" customFormat="1">
      <c r="B266" s="9">
        <f t="shared" ref="B266:B302" si="22">IF(Q266&lt;=$B$6,R266+S266,R266)</f>
        <v>0</v>
      </c>
      <c r="C266" s="22">
        <f>IF(SUM(G266:G$302)&gt;0,(($M$1+$E$8)*((1+F266)^SUM(H266:H$302)))+D266,0)</f>
        <v>0</v>
      </c>
      <c r="D266" s="23">
        <f t="shared" si="20"/>
        <v>0</v>
      </c>
      <c r="E266" s="9" t="str">
        <f>IF(T266&gt;0,(T266/((1+F267)^SUM(H266:H$302))),"0")</f>
        <v>0</v>
      </c>
      <c r="F266" s="9">
        <f>IF( SUM(H266:H$302)&gt;0, (B266/(SUM(G$9:G$302)+SUM(E266:E$302)))^(1/SUM(H266:H$302))-1,0)</f>
        <v>0</v>
      </c>
      <c r="G266" s="9">
        <f t="shared" si="21"/>
        <v>0</v>
      </c>
      <c r="H266" s="9">
        <f t="shared" ref="H266:H302" si="23">IF(R267&gt;0,1,0)</f>
        <v>0</v>
      </c>
      <c r="I266" s="9"/>
      <c r="J266" s="9" t="str">
        <f t="shared" ref="J266:J302" si="24">IF(R267&gt;0,(B266/B267)^(1/1)-1,"")</f>
        <v/>
      </c>
      <c r="K266" s="2"/>
      <c r="L266" s="2"/>
      <c r="M266" s="2"/>
      <c r="N266" s="2"/>
      <c r="O266" s="2"/>
      <c r="P266" s="2"/>
      <c r="Q266" s="2"/>
      <c r="R266" s="2"/>
      <c r="S266" s="2"/>
      <c r="T266" s="5"/>
      <c r="U266" s="6"/>
    </row>
    <row r="267" spans="2:21" s="1" customFormat="1">
      <c r="B267" s="9">
        <f t="shared" si="22"/>
        <v>0</v>
      </c>
      <c r="C267" s="22">
        <f>IF(SUM(G267:G$302)&gt;0,(($M$1+$E$8)*((1+F267)^SUM(H267:H$302)))+D267,0)</f>
        <v>0</v>
      </c>
      <c r="D267" s="23">
        <f t="shared" si="20"/>
        <v>0</v>
      </c>
      <c r="E267" s="9" t="str">
        <f>IF(T267&gt;0,(T267/((1+F268)^SUM(H267:H$302))),"0")</f>
        <v>0</v>
      </c>
      <c r="F267" s="9">
        <f>IF( SUM(H267:H$302)&gt;0, (B267/(SUM(G$9:G$302)+SUM(E267:E$302)))^(1/SUM(H267:H$302))-1,0)</f>
        <v>0</v>
      </c>
      <c r="G267" s="9">
        <f t="shared" si="21"/>
        <v>0</v>
      </c>
      <c r="H267" s="9">
        <f t="shared" si="23"/>
        <v>0</v>
      </c>
      <c r="I267" s="9"/>
      <c r="J267" s="9" t="str">
        <f t="shared" si="24"/>
        <v/>
      </c>
      <c r="K267" s="2"/>
      <c r="L267" s="2"/>
      <c r="M267" s="2"/>
      <c r="N267" s="2"/>
      <c r="O267" s="2"/>
      <c r="P267" s="2"/>
      <c r="Q267" s="2"/>
      <c r="R267" s="2"/>
      <c r="S267" s="2"/>
      <c r="T267" s="5"/>
      <c r="U267" s="6"/>
    </row>
    <row r="268" spans="2:21" s="1" customFormat="1">
      <c r="B268" s="9">
        <f t="shared" si="22"/>
        <v>0</v>
      </c>
      <c r="C268" s="22">
        <f>IF(SUM(G268:G$302)&gt;0,(($M$1+$E$8)*((1+F268)^SUM(H268:H$302)))+D268,0)</f>
        <v>0</v>
      </c>
      <c r="D268" s="23">
        <f t="shared" si="20"/>
        <v>0</v>
      </c>
      <c r="E268" s="9" t="str">
        <f>IF(T268&gt;0,(T268/((1+F269)^SUM(H268:H$302))),"0")</f>
        <v>0</v>
      </c>
      <c r="F268" s="9">
        <f>IF( SUM(H268:H$302)&gt;0, (B268/(SUM(G$9:G$302)+SUM(E268:E$302)))^(1/SUM(H268:H$302))-1,0)</f>
        <v>0</v>
      </c>
      <c r="G268" s="9">
        <f t="shared" si="21"/>
        <v>0</v>
      </c>
      <c r="H268" s="9">
        <f t="shared" si="23"/>
        <v>0</v>
      </c>
      <c r="I268" s="9"/>
      <c r="J268" s="9" t="str">
        <f t="shared" si="24"/>
        <v/>
      </c>
      <c r="K268" s="2"/>
      <c r="L268" s="2"/>
      <c r="M268" s="2"/>
      <c r="N268" s="2"/>
      <c r="O268" s="2"/>
      <c r="P268" s="2"/>
      <c r="Q268" s="2"/>
      <c r="R268" s="2"/>
      <c r="S268" s="2"/>
      <c r="T268" s="5"/>
      <c r="U268" s="6"/>
    </row>
    <row r="269" spans="2:21" s="1" customFormat="1">
      <c r="B269" s="9">
        <f t="shared" si="22"/>
        <v>0</v>
      </c>
      <c r="C269" s="22">
        <f>IF(SUM(G269:G$302)&gt;0,(($M$1+$E$8)*((1+F269)^SUM(H269:H$302)))+D269,0)</f>
        <v>0</v>
      </c>
      <c r="D269" s="23">
        <f t="shared" si="20"/>
        <v>0</v>
      </c>
      <c r="E269" s="9" t="str">
        <f>IF(T269&gt;0,(T269/((1+F270)^SUM(H269:H$302))),"0")</f>
        <v>0</v>
      </c>
      <c r="F269" s="9">
        <f>IF( SUM(H269:H$302)&gt;0, (B269/(SUM(G$9:G$302)+SUM(E269:E$302)))^(1/SUM(H269:H$302))-1,0)</f>
        <v>0</v>
      </c>
      <c r="G269" s="9">
        <f t="shared" si="21"/>
        <v>0</v>
      </c>
      <c r="H269" s="9">
        <f t="shared" si="23"/>
        <v>0</v>
      </c>
      <c r="I269" s="9"/>
      <c r="J269" s="9" t="str">
        <f t="shared" si="24"/>
        <v/>
      </c>
      <c r="K269" s="2"/>
      <c r="L269" s="2"/>
      <c r="M269" s="2"/>
      <c r="N269" s="2"/>
      <c r="O269" s="2"/>
      <c r="P269" s="2"/>
      <c r="Q269" s="2"/>
      <c r="R269" s="2"/>
      <c r="S269" s="2"/>
      <c r="T269" s="5"/>
      <c r="U269" s="6"/>
    </row>
    <row r="270" spans="2:21" s="1" customFormat="1">
      <c r="B270" s="9">
        <f t="shared" si="22"/>
        <v>0</v>
      </c>
      <c r="C270" s="22">
        <f>IF(SUM(G270:G$302)&gt;0,(($M$1+$E$8)*((1+F270)^SUM(H270:H$302)))+D270,0)</f>
        <v>0</v>
      </c>
      <c r="D270" s="23">
        <f t="shared" si="20"/>
        <v>0</v>
      </c>
      <c r="E270" s="9" t="str">
        <f>IF(T270&gt;0,(T270/((1+F271)^SUM(H270:H$302))),"0")</f>
        <v>0</v>
      </c>
      <c r="F270" s="9">
        <f>IF( SUM(H270:H$302)&gt;0, (B270/(SUM(G$9:G$302)+SUM(E270:E$302)))^(1/SUM(H270:H$302))-1,0)</f>
        <v>0</v>
      </c>
      <c r="G270" s="9">
        <f t="shared" si="21"/>
        <v>0</v>
      </c>
      <c r="H270" s="9">
        <f t="shared" si="23"/>
        <v>0</v>
      </c>
      <c r="I270" s="9"/>
      <c r="J270" s="9" t="str">
        <f t="shared" si="24"/>
        <v/>
      </c>
      <c r="K270" s="2"/>
      <c r="L270" s="2"/>
      <c r="M270" s="2"/>
      <c r="N270" s="2"/>
      <c r="O270" s="2"/>
      <c r="P270" s="2"/>
      <c r="Q270" s="2"/>
      <c r="R270" s="2"/>
      <c r="S270" s="2"/>
      <c r="T270" s="5"/>
      <c r="U270" s="6"/>
    </row>
    <row r="271" spans="2:21" s="1" customFormat="1">
      <c r="B271" s="9">
        <f t="shared" si="22"/>
        <v>0</v>
      </c>
      <c r="C271" s="22">
        <f>IF(SUM(G271:G$302)&gt;0,(($M$1+$E$8)*((1+F271)^SUM(H271:H$302)))+D271,0)</f>
        <v>0</v>
      </c>
      <c r="D271" s="23">
        <f t="shared" si="20"/>
        <v>0</v>
      </c>
      <c r="E271" s="9" t="str">
        <f>IF(T271&gt;0,(T271/((1+F272)^SUM(H271:H$302))),"0")</f>
        <v>0</v>
      </c>
      <c r="F271" s="9">
        <f>IF( SUM(H271:H$302)&gt;0, (B271/(SUM(G$9:G$302)+SUM(E271:E$302)))^(1/SUM(H271:H$302))-1,0)</f>
        <v>0</v>
      </c>
      <c r="G271" s="9">
        <f t="shared" si="21"/>
        <v>0</v>
      </c>
      <c r="H271" s="9">
        <f t="shared" si="23"/>
        <v>0</v>
      </c>
      <c r="I271" s="9"/>
      <c r="J271" s="9" t="str">
        <f t="shared" si="24"/>
        <v/>
      </c>
      <c r="K271" s="2"/>
      <c r="L271" s="2"/>
      <c r="M271" s="2"/>
      <c r="N271" s="2"/>
      <c r="O271" s="2"/>
      <c r="P271" s="2"/>
      <c r="Q271" s="2"/>
      <c r="R271" s="2"/>
      <c r="S271" s="2"/>
      <c r="T271" s="5"/>
      <c r="U271" s="6"/>
    </row>
    <row r="272" spans="2:21" s="1" customFormat="1">
      <c r="B272" s="9">
        <f t="shared" si="22"/>
        <v>0</v>
      </c>
      <c r="C272" s="22">
        <f>IF(SUM(G272:G$302)&gt;0,(($M$1+$E$8)*((1+F272)^SUM(H272:H$302)))+D272,0)</f>
        <v>0</v>
      </c>
      <c r="D272" s="23">
        <f t="shared" si="20"/>
        <v>0</v>
      </c>
      <c r="E272" s="9" t="str">
        <f>IF(T272&gt;0,(T272/((1+F273)^SUM(H272:H$302))),"0")</f>
        <v>0</v>
      </c>
      <c r="F272" s="9">
        <f>IF( SUM(H272:H$302)&gt;0, (B272/(SUM(G$9:G$302)+SUM(E272:E$302)))^(1/SUM(H272:H$302))-1,0)</f>
        <v>0</v>
      </c>
      <c r="G272" s="9">
        <f t="shared" si="21"/>
        <v>0</v>
      </c>
      <c r="H272" s="9">
        <f t="shared" si="23"/>
        <v>0</v>
      </c>
      <c r="I272" s="9"/>
      <c r="J272" s="9" t="str">
        <f t="shared" si="24"/>
        <v/>
      </c>
      <c r="K272" s="2"/>
      <c r="L272" s="2"/>
      <c r="M272" s="2"/>
      <c r="N272" s="2"/>
      <c r="O272" s="2"/>
      <c r="P272" s="2"/>
      <c r="Q272" s="2"/>
      <c r="R272" s="2"/>
      <c r="S272" s="2"/>
      <c r="T272" s="5"/>
      <c r="U272" s="6"/>
    </row>
    <row r="273" spans="2:21" s="1" customFormat="1">
      <c r="B273" s="9">
        <f t="shared" si="22"/>
        <v>0</v>
      </c>
      <c r="C273" s="22">
        <f>IF(SUM(G273:G$302)&gt;0,(($M$1+$E$8)*((1+F273)^SUM(H273:H$302)))+D273,0)</f>
        <v>0</v>
      </c>
      <c r="D273" s="23">
        <f t="shared" si="20"/>
        <v>0</v>
      </c>
      <c r="E273" s="9" t="str">
        <f>IF(T273&gt;0,(T273/((1+F274)^SUM(H273:H$302))),"0")</f>
        <v>0</v>
      </c>
      <c r="F273" s="9">
        <f>IF( SUM(H273:H$302)&gt;0, (B273/(SUM(G$9:G$302)+SUM(E273:E$302)))^(1/SUM(H273:H$302))-1,0)</f>
        <v>0</v>
      </c>
      <c r="G273" s="9">
        <f t="shared" si="21"/>
        <v>0</v>
      </c>
      <c r="H273" s="9">
        <f t="shared" si="23"/>
        <v>0</v>
      </c>
      <c r="I273" s="9"/>
      <c r="J273" s="9" t="str">
        <f t="shared" si="24"/>
        <v/>
      </c>
      <c r="K273" s="2"/>
      <c r="L273" s="2"/>
      <c r="M273" s="2"/>
      <c r="N273" s="2"/>
      <c r="O273" s="2"/>
      <c r="P273" s="2"/>
      <c r="Q273" s="2"/>
      <c r="R273" s="2"/>
      <c r="S273" s="2"/>
      <c r="T273" s="5"/>
      <c r="U273" s="6"/>
    </row>
    <row r="274" spans="2:21" s="1" customFormat="1">
      <c r="B274" s="9">
        <f t="shared" si="22"/>
        <v>0</v>
      </c>
      <c r="C274" s="22">
        <f>IF(SUM(G274:G$302)&gt;0,(($M$1+$E$8)*((1+F274)^SUM(H274:H$302)))+D274,0)</f>
        <v>0</v>
      </c>
      <c r="D274" s="23">
        <f t="shared" si="20"/>
        <v>0</v>
      </c>
      <c r="E274" s="9" t="str">
        <f>IF(T274&gt;0,(T274/((1+F275)^SUM(H274:H$302))),"0")</f>
        <v>0</v>
      </c>
      <c r="F274" s="9">
        <f>IF( SUM(H274:H$302)&gt;0, (B274/(SUM(G$9:G$302)+SUM(E274:E$302)))^(1/SUM(H274:H$302))-1,0)</f>
        <v>0</v>
      </c>
      <c r="G274" s="9">
        <f t="shared" si="21"/>
        <v>0</v>
      </c>
      <c r="H274" s="9">
        <f t="shared" si="23"/>
        <v>0</v>
      </c>
      <c r="I274" s="9"/>
      <c r="J274" s="9" t="str">
        <f t="shared" si="24"/>
        <v/>
      </c>
      <c r="K274" s="2"/>
      <c r="L274" s="2"/>
      <c r="M274" s="2"/>
      <c r="N274" s="2"/>
      <c r="O274" s="2"/>
      <c r="P274" s="2"/>
      <c r="Q274" s="2"/>
      <c r="R274" s="2"/>
      <c r="S274" s="2"/>
      <c r="T274" s="5"/>
      <c r="U274" s="6"/>
    </row>
    <row r="275" spans="2:21" s="1" customFormat="1">
      <c r="B275" s="9">
        <f t="shared" si="22"/>
        <v>0</v>
      </c>
      <c r="C275" s="22">
        <f>IF(SUM(G275:G$302)&gt;0,(($M$1+$E$8)*((1+F275)^SUM(H275:H$302)))+D275,0)</f>
        <v>0</v>
      </c>
      <c r="D275" s="23">
        <f t="shared" si="20"/>
        <v>0</v>
      </c>
      <c r="E275" s="9" t="str">
        <f>IF(T275&gt;0,(T275/((1+F276)^SUM(H275:H$302))),"0")</f>
        <v>0</v>
      </c>
      <c r="F275" s="9">
        <f>IF( SUM(H275:H$302)&gt;0, (B275/(SUM(G$9:G$302)+SUM(E275:E$302)))^(1/SUM(H275:H$302))-1,0)</f>
        <v>0</v>
      </c>
      <c r="G275" s="9">
        <f t="shared" si="21"/>
        <v>0</v>
      </c>
      <c r="H275" s="9">
        <f t="shared" si="23"/>
        <v>0</v>
      </c>
      <c r="I275" s="9"/>
      <c r="J275" s="9" t="str">
        <f t="shared" si="24"/>
        <v/>
      </c>
      <c r="K275" s="2"/>
      <c r="L275" s="2"/>
      <c r="M275" s="2"/>
      <c r="N275" s="2"/>
      <c r="O275" s="2"/>
      <c r="P275" s="2"/>
      <c r="Q275" s="2"/>
      <c r="R275" s="2"/>
      <c r="S275" s="2"/>
      <c r="T275" s="5"/>
      <c r="U275" s="6"/>
    </row>
    <row r="276" spans="2:21" s="1" customFormat="1">
      <c r="B276" s="9">
        <f t="shared" si="22"/>
        <v>0</v>
      </c>
      <c r="C276" s="22">
        <f>IF(SUM(G276:G$302)&gt;0,(($M$1+$E$8)*((1+F276)^SUM(H276:H$302)))+D276,0)</f>
        <v>0</v>
      </c>
      <c r="D276" s="23">
        <f t="shared" si="20"/>
        <v>0</v>
      </c>
      <c r="E276" s="9" t="str">
        <f>IF(T276&gt;0,(T276/((1+F277)^SUM(H276:H$302))),"0")</f>
        <v>0</v>
      </c>
      <c r="F276" s="9">
        <f>IF( SUM(H276:H$302)&gt;0, (B276/(SUM(G$9:G$302)+SUM(E276:E$302)))^(1/SUM(H276:H$302))-1,0)</f>
        <v>0</v>
      </c>
      <c r="G276" s="9">
        <f t="shared" si="21"/>
        <v>0</v>
      </c>
      <c r="H276" s="9">
        <f t="shared" si="23"/>
        <v>0</v>
      </c>
      <c r="I276" s="9"/>
      <c r="J276" s="9" t="str">
        <f t="shared" si="24"/>
        <v/>
      </c>
      <c r="K276" s="2"/>
      <c r="L276" s="2"/>
      <c r="M276" s="2"/>
      <c r="N276" s="2"/>
      <c r="O276" s="2"/>
      <c r="P276" s="2"/>
      <c r="Q276" s="2"/>
      <c r="R276" s="2"/>
      <c r="S276" s="2"/>
      <c r="T276" s="5"/>
      <c r="U276" s="6"/>
    </row>
    <row r="277" spans="2:21" s="1" customFormat="1">
      <c r="B277" s="9">
        <f t="shared" si="22"/>
        <v>0</v>
      </c>
      <c r="C277" s="22">
        <f>IF(SUM(G277:G$302)&gt;0,(($M$1+$E$8)*((1+F277)^SUM(H277:H$302)))+D277,0)</f>
        <v>0</v>
      </c>
      <c r="D277" s="23">
        <f t="shared" si="20"/>
        <v>0</v>
      </c>
      <c r="E277" s="9" t="str">
        <f>IF(T277&gt;0,(T277/((1+F278)^SUM(H277:H$302))),"0")</f>
        <v>0</v>
      </c>
      <c r="F277" s="9">
        <f>IF( SUM(H277:H$302)&gt;0, (B277/(SUM(G$9:G$302)+SUM(E277:E$302)))^(1/SUM(H277:H$302))-1,0)</f>
        <v>0</v>
      </c>
      <c r="G277" s="9">
        <f t="shared" si="21"/>
        <v>0</v>
      </c>
      <c r="H277" s="9">
        <f t="shared" si="23"/>
        <v>0</v>
      </c>
      <c r="I277" s="9"/>
      <c r="J277" s="9" t="str">
        <f t="shared" si="24"/>
        <v/>
      </c>
      <c r="K277" s="2"/>
      <c r="L277" s="2"/>
      <c r="M277" s="2"/>
      <c r="N277" s="2"/>
      <c r="O277" s="2"/>
      <c r="P277" s="2"/>
      <c r="Q277" s="2"/>
      <c r="R277" s="2"/>
      <c r="S277" s="2"/>
      <c r="T277" s="5"/>
      <c r="U277" s="6"/>
    </row>
    <row r="278" spans="2:21" s="1" customFormat="1">
      <c r="B278" s="9">
        <f t="shared" si="22"/>
        <v>0</v>
      </c>
      <c r="C278" s="22">
        <f>IF(SUM(G278:G$302)&gt;0,(($M$1+$E$8)*((1+F278)^SUM(H278:H$302)))+D278,0)</f>
        <v>0</v>
      </c>
      <c r="D278" s="23">
        <f t="shared" ref="D278:D302" si="25">IF(H278&gt;0,(D279*((1+J278)^1)+(U278*-1)),0)</f>
        <v>0</v>
      </c>
      <c r="E278" s="9" t="str">
        <f>IF(T278&gt;0,(T278/((1+F279)^SUM(H278:H$302))),"0")</f>
        <v>0</v>
      </c>
      <c r="F278" s="9">
        <f>IF( SUM(H278:H$302)&gt;0, (B278/(SUM(G$9:G$302)+SUM(E278:E$302)))^(1/SUM(H278:H$302))-1,0)</f>
        <v>0</v>
      </c>
      <c r="G278" s="9">
        <f t="shared" si="21"/>
        <v>0</v>
      </c>
      <c r="H278" s="9">
        <f t="shared" si="23"/>
        <v>0</v>
      </c>
      <c r="I278" s="9"/>
      <c r="J278" s="9" t="str">
        <f t="shared" si="24"/>
        <v/>
      </c>
      <c r="K278" s="2"/>
      <c r="L278" s="2"/>
      <c r="M278" s="2"/>
      <c r="N278" s="2"/>
      <c r="O278" s="2"/>
      <c r="P278" s="2"/>
      <c r="Q278" s="2"/>
      <c r="R278" s="2"/>
      <c r="S278" s="2"/>
      <c r="T278" s="5"/>
      <c r="U278" s="6"/>
    </row>
    <row r="279" spans="2:21" s="1" customFormat="1">
      <c r="B279" s="9">
        <f t="shared" si="22"/>
        <v>0</v>
      </c>
      <c r="C279" s="22">
        <f>IF(SUM(G279:G$302)&gt;0,(($M$1+$E$8)*((1+F279)^SUM(H279:H$302)))+D279,0)</f>
        <v>0</v>
      </c>
      <c r="D279" s="23">
        <f t="shared" si="25"/>
        <v>0</v>
      </c>
      <c r="E279" s="9" t="str">
        <f>IF(T279&gt;0,(T279/((1+F280)^SUM(H279:H$302))),"0")</f>
        <v>0</v>
      </c>
      <c r="F279" s="9">
        <f>IF( SUM(H279:H$302)&gt;0, (B279/(SUM(G$9:G$302)+SUM(E279:E$302)))^(1/SUM(H279:H$302))-1,0)</f>
        <v>0</v>
      </c>
      <c r="G279" s="9">
        <f t="shared" si="21"/>
        <v>0</v>
      </c>
      <c r="H279" s="9">
        <f t="shared" si="23"/>
        <v>0</v>
      </c>
      <c r="I279" s="9"/>
      <c r="J279" s="9" t="str">
        <f t="shared" si="24"/>
        <v/>
      </c>
      <c r="K279" s="2"/>
      <c r="L279" s="2"/>
      <c r="M279" s="2"/>
      <c r="N279" s="2"/>
      <c r="O279" s="2"/>
      <c r="P279" s="2"/>
      <c r="Q279" s="2"/>
      <c r="R279" s="2"/>
      <c r="S279" s="2"/>
      <c r="T279" s="5"/>
      <c r="U279" s="6"/>
    </row>
    <row r="280" spans="2:21" s="1" customFormat="1">
      <c r="B280" s="9">
        <f t="shared" si="22"/>
        <v>0</v>
      </c>
      <c r="C280" s="22">
        <f>IF(SUM(G280:G$302)&gt;0,(($M$1+$E$8)*((1+F280)^SUM(H280:H$302)))+D280,0)</f>
        <v>0</v>
      </c>
      <c r="D280" s="23">
        <f t="shared" si="25"/>
        <v>0</v>
      </c>
      <c r="E280" s="9" t="str">
        <f>IF(T280&gt;0,(T280/((1+F281)^SUM(H280:H$302))),"0")</f>
        <v>0</v>
      </c>
      <c r="F280" s="9">
        <f>IF( SUM(H280:H$302)&gt;0, (B280/(SUM(G$9:G$302)+SUM(E280:E$302)))^(1/SUM(H280:H$302))-1,0)</f>
        <v>0</v>
      </c>
      <c r="G280" s="9">
        <f t="shared" si="21"/>
        <v>0</v>
      </c>
      <c r="H280" s="9">
        <f t="shared" si="23"/>
        <v>0</v>
      </c>
      <c r="I280" s="9"/>
      <c r="J280" s="9" t="str">
        <f t="shared" si="24"/>
        <v/>
      </c>
      <c r="K280" s="2"/>
      <c r="L280" s="2"/>
      <c r="M280" s="2"/>
      <c r="N280" s="2"/>
      <c r="O280" s="2"/>
      <c r="P280" s="2"/>
      <c r="Q280" s="2"/>
      <c r="R280" s="2"/>
      <c r="S280" s="2"/>
      <c r="T280" s="5"/>
      <c r="U280" s="6"/>
    </row>
    <row r="281" spans="2:21" s="1" customFormat="1">
      <c r="B281" s="9">
        <f t="shared" si="22"/>
        <v>0</v>
      </c>
      <c r="C281" s="22">
        <f>IF(SUM(G281:G$302)&gt;0,(($M$1+$E$8)*((1+F281)^SUM(H281:H$302)))+D281,0)</f>
        <v>0</v>
      </c>
      <c r="D281" s="23">
        <f t="shared" si="25"/>
        <v>0</v>
      </c>
      <c r="E281" s="9" t="str">
        <f>IF(T281&gt;0,(T281/((1+F282)^SUM(H281:H$302))),"0")</f>
        <v>0</v>
      </c>
      <c r="F281" s="9">
        <f>IF( SUM(H281:H$302)&gt;0, (B281/(SUM(G$9:G$302)+SUM(E281:E$302)))^(1/SUM(H281:H$302))-1,0)</f>
        <v>0</v>
      </c>
      <c r="G281" s="9">
        <f t="shared" si="21"/>
        <v>0</v>
      </c>
      <c r="H281" s="9">
        <f t="shared" si="23"/>
        <v>0</v>
      </c>
      <c r="I281" s="9"/>
      <c r="J281" s="9" t="str">
        <f t="shared" si="24"/>
        <v/>
      </c>
      <c r="K281" s="2"/>
      <c r="L281" s="2"/>
      <c r="M281" s="2"/>
      <c r="N281" s="2"/>
      <c r="O281" s="2"/>
      <c r="P281" s="2"/>
      <c r="Q281" s="2"/>
      <c r="R281" s="2"/>
      <c r="S281" s="2"/>
      <c r="T281" s="5"/>
      <c r="U281" s="6"/>
    </row>
    <row r="282" spans="2:21" s="1" customFormat="1">
      <c r="B282" s="9">
        <f t="shared" si="22"/>
        <v>0</v>
      </c>
      <c r="C282" s="22">
        <f>IF(SUM(G282:G$302)&gt;0,(($M$1+$E$8)*((1+F282)^SUM(H282:H$302)))+D282,0)</f>
        <v>0</v>
      </c>
      <c r="D282" s="23">
        <f t="shared" si="25"/>
        <v>0</v>
      </c>
      <c r="E282" s="9" t="str">
        <f>IF(T282&gt;0,(T282/((1+F283)^SUM(H282:H$302))),"0")</f>
        <v>0</v>
      </c>
      <c r="F282" s="9">
        <f>IF( SUM(H282:H$302)&gt;0, (B282/(SUM(G$9:G$302)+SUM(E282:E$302)))^(1/SUM(H282:H$302))-1,0)</f>
        <v>0</v>
      </c>
      <c r="G282" s="9">
        <f t="shared" si="21"/>
        <v>0</v>
      </c>
      <c r="H282" s="9">
        <f t="shared" si="23"/>
        <v>0</v>
      </c>
      <c r="I282" s="9"/>
      <c r="J282" s="9" t="str">
        <f t="shared" si="24"/>
        <v/>
      </c>
      <c r="K282" s="2"/>
      <c r="L282" s="2"/>
      <c r="M282" s="2"/>
      <c r="N282" s="2"/>
      <c r="O282" s="2"/>
      <c r="P282" s="2"/>
      <c r="Q282" s="2"/>
      <c r="R282" s="2"/>
      <c r="S282" s="2"/>
      <c r="T282" s="5"/>
      <c r="U282" s="6"/>
    </row>
    <row r="283" spans="2:21" s="1" customFormat="1">
      <c r="B283" s="9">
        <f t="shared" si="22"/>
        <v>0</v>
      </c>
      <c r="C283" s="22">
        <f>IF(SUM(G283:G$302)&gt;0,(($M$1+$E$8)*((1+F283)^SUM(H283:H$302)))+D283,0)</f>
        <v>0</v>
      </c>
      <c r="D283" s="23">
        <f t="shared" si="25"/>
        <v>0</v>
      </c>
      <c r="E283" s="9" t="str">
        <f>IF(T283&gt;0,(T283/((1+F284)^SUM(H283:H$302))),"0")</f>
        <v>0</v>
      </c>
      <c r="F283" s="9">
        <f>IF( SUM(H283:H$302)&gt;0, (B283/(SUM(G$9:G$302)+SUM(E283:E$302)))^(1/SUM(H283:H$302))-1,0)</f>
        <v>0</v>
      </c>
      <c r="G283" s="9">
        <f t="shared" si="21"/>
        <v>0</v>
      </c>
      <c r="H283" s="9">
        <f t="shared" si="23"/>
        <v>0</v>
      </c>
      <c r="I283" s="9"/>
      <c r="J283" s="9" t="str">
        <f t="shared" si="24"/>
        <v/>
      </c>
      <c r="K283" s="2"/>
      <c r="L283" s="2"/>
      <c r="M283" s="2"/>
      <c r="N283" s="2"/>
      <c r="O283" s="2"/>
      <c r="P283" s="2"/>
      <c r="Q283" s="2"/>
      <c r="R283" s="2"/>
      <c r="S283" s="2"/>
      <c r="T283" s="5"/>
      <c r="U283" s="6"/>
    </row>
    <row r="284" spans="2:21" s="1" customFormat="1">
      <c r="B284" s="9">
        <f t="shared" si="22"/>
        <v>0</v>
      </c>
      <c r="C284" s="22">
        <f>IF(SUM(G284:G$302)&gt;0,(($M$1+$E$8)*((1+F284)^SUM(H284:H$302)))+D284,0)</f>
        <v>0</v>
      </c>
      <c r="D284" s="23">
        <f t="shared" si="25"/>
        <v>0</v>
      </c>
      <c r="E284" s="9" t="str">
        <f>IF(T284&gt;0,(T284/((1+F285)^SUM(H284:H$302))),"0")</f>
        <v>0</v>
      </c>
      <c r="F284" s="9">
        <f>IF( SUM(H284:H$302)&gt;0, (B284/(SUM(G$9:G$302)+SUM(E284:E$302)))^(1/SUM(H284:H$302))-1,0)</f>
        <v>0</v>
      </c>
      <c r="G284" s="9">
        <f t="shared" si="21"/>
        <v>0</v>
      </c>
      <c r="H284" s="9">
        <f t="shared" si="23"/>
        <v>0</v>
      </c>
      <c r="I284" s="9"/>
      <c r="J284" s="9" t="str">
        <f t="shared" si="24"/>
        <v/>
      </c>
      <c r="K284" s="2"/>
      <c r="L284" s="2"/>
      <c r="M284" s="2"/>
      <c r="N284" s="2"/>
      <c r="O284" s="2"/>
      <c r="P284" s="2"/>
      <c r="Q284" s="2"/>
      <c r="R284" s="2"/>
      <c r="S284" s="2"/>
      <c r="T284" s="5"/>
      <c r="U284" s="6"/>
    </row>
    <row r="285" spans="2:21" s="1" customFormat="1">
      <c r="B285" s="9">
        <f t="shared" si="22"/>
        <v>0</v>
      </c>
      <c r="C285" s="22">
        <f>IF(SUM(G285:G$302)&gt;0,(($M$1+$E$8)*((1+F285)^SUM(H285:H$302)))+D285,0)</f>
        <v>0</v>
      </c>
      <c r="D285" s="23">
        <f t="shared" si="25"/>
        <v>0</v>
      </c>
      <c r="E285" s="9" t="str">
        <f>IF(T285&gt;0,(T285/((1+F286)^SUM(H285:H$302))),"0")</f>
        <v>0</v>
      </c>
      <c r="F285" s="9">
        <f>IF( SUM(H285:H$302)&gt;0, (B285/(SUM(G$9:G$302)+SUM(E285:E$302)))^(1/SUM(H285:H$302))-1,0)</f>
        <v>0</v>
      </c>
      <c r="G285" s="9">
        <f t="shared" si="21"/>
        <v>0</v>
      </c>
      <c r="H285" s="9">
        <f t="shared" si="23"/>
        <v>0</v>
      </c>
      <c r="I285" s="9"/>
      <c r="J285" s="9" t="str">
        <f t="shared" si="24"/>
        <v/>
      </c>
      <c r="K285" s="2"/>
      <c r="L285" s="2"/>
      <c r="M285" s="2"/>
      <c r="N285" s="2"/>
      <c r="O285" s="2"/>
      <c r="P285" s="2"/>
      <c r="Q285" s="2"/>
      <c r="R285" s="2"/>
      <c r="S285" s="2"/>
      <c r="T285" s="5"/>
      <c r="U285" s="6"/>
    </row>
    <row r="286" spans="2:21" s="1" customFormat="1">
      <c r="B286" s="9">
        <f t="shared" si="22"/>
        <v>0</v>
      </c>
      <c r="C286" s="22">
        <f>IF(SUM(G286:G$302)&gt;0,(($M$1+$E$8)*((1+F286)^SUM(H286:H$302)))+D286,0)</f>
        <v>0</v>
      </c>
      <c r="D286" s="23">
        <f t="shared" si="25"/>
        <v>0</v>
      </c>
      <c r="E286" s="9" t="str">
        <f>IF(T286&gt;0,(T286/((1+F287)^SUM(H286:H$302))),"0")</f>
        <v>0</v>
      </c>
      <c r="F286" s="9">
        <f>IF( SUM(H286:H$302)&gt;0, (B286/(SUM(G$9:G$302)+SUM(E286:E$302)))^(1/SUM(H286:H$302))-1,0)</f>
        <v>0</v>
      </c>
      <c r="G286" s="9">
        <f t="shared" si="21"/>
        <v>0</v>
      </c>
      <c r="H286" s="9">
        <f t="shared" si="23"/>
        <v>0</v>
      </c>
      <c r="I286" s="9"/>
      <c r="J286" s="9" t="str">
        <f t="shared" si="24"/>
        <v/>
      </c>
      <c r="K286" s="2"/>
      <c r="L286" s="2"/>
      <c r="M286" s="2"/>
      <c r="N286" s="2"/>
      <c r="O286" s="2"/>
      <c r="P286" s="2"/>
      <c r="Q286" s="2"/>
      <c r="R286" s="2"/>
      <c r="S286" s="2"/>
      <c r="T286" s="5"/>
      <c r="U286" s="6"/>
    </row>
    <row r="287" spans="2:21" s="1" customFormat="1">
      <c r="B287" s="9">
        <f t="shared" si="22"/>
        <v>0</v>
      </c>
      <c r="C287" s="22">
        <f>IF(SUM(G287:G$302)&gt;0,(($M$1+$E$8)*((1+F287)^SUM(H287:H$302)))+D287,0)</f>
        <v>0</v>
      </c>
      <c r="D287" s="23">
        <f t="shared" si="25"/>
        <v>0</v>
      </c>
      <c r="E287" s="9" t="str">
        <f>IF(T287&gt;0,(T287/((1+F288)^SUM(H287:H$302))),"0")</f>
        <v>0</v>
      </c>
      <c r="F287" s="9">
        <f>IF( SUM(H287:H$302)&gt;0, (B287/(SUM(G$9:G$302)+SUM(E287:E$302)))^(1/SUM(H287:H$302))-1,0)</f>
        <v>0</v>
      </c>
      <c r="G287" s="9">
        <f t="shared" si="21"/>
        <v>0</v>
      </c>
      <c r="H287" s="9">
        <f t="shared" si="23"/>
        <v>0</v>
      </c>
      <c r="I287" s="9"/>
      <c r="J287" s="9" t="str">
        <f t="shared" si="24"/>
        <v/>
      </c>
      <c r="K287" s="2"/>
      <c r="L287" s="2"/>
      <c r="M287" s="2"/>
      <c r="N287" s="2"/>
      <c r="O287" s="2"/>
      <c r="P287" s="2"/>
      <c r="Q287" s="2"/>
      <c r="R287" s="2"/>
      <c r="S287" s="2"/>
      <c r="T287" s="5"/>
      <c r="U287" s="6"/>
    </row>
    <row r="288" spans="2:21" s="1" customFormat="1">
      <c r="B288" s="9">
        <f t="shared" si="22"/>
        <v>0</v>
      </c>
      <c r="C288" s="22">
        <f>IF(SUM(G288:G$302)&gt;0,(($M$1+$E$8)*((1+F288)^SUM(H288:H$302)))+D288,0)</f>
        <v>0</v>
      </c>
      <c r="D288" s="23">
        <f t="shared" si="25"/>
        <v>0</v>
      </c>
      <c r="E288" s="9" t="str">
        <f>IF(T288&gt;0,(T288/((1+F289)^SUM(H288:H$302))),"0")</f>
        <v>0</v>
      </c>
      <c r="F288" s="9">
        <f>IF( SUM(H288:H$302)&gt;0, (B288/(SUM(G$9:G$302)+SUM(E288:E$302)))^(1/SUM(H288:H$302))-1,0)</f>
        <v>0</v>
      </c>
      <c r="G288" s="9">
        <f t="shared" si="21"/>
        <v>0</v>
      </c>
      <c r="H288" s="9">
        <f t="shared" si="23"/>
        <v>0</v>
      </c>
      <c r="I288" s="9"/>
      <c r="J288" s="9" t="str">
        <f t="shared" si="24"/>
        <v/>
      </c>
      <c r="K288" s="2"/>
      <c r="L288" s="2"/>
      <c r="M288" s="2"/>
      <c r="N288" s="2"/>
      <c r="O288" s="2"/>
      <c r="P288" s="2"/>
      <c r="Q288" s="2"/>
      <c r="R288" s="2"/>
      <c r="S288" s="2"/>
      <c r="T288" s="5"/>
      <c r="U288" s="6"/>
    </row>
    <row r="289" spans="2:21" s="1" customFormat="1">
      <c r="B289" s="9">
        <f t="shared" si="22"/>
        <v>0</v>
      </c>
      <c r="C289" s="22">
        <f>IF(SUM(G289:G$302)&gt;0,(($M$1+$E$8)*((1+F289)^SUM(H289:H$302)))+D289,0)</f>
        <v>0</v>
      </c>
      <c r="D289" s="23">
        <f t="shared" si="25"/>
        <v>0</v>
      </c>
      <c r="E289" s="9" t="str">
        <f>IF(T289&gt;0,(T289/((1+F290)^SUM(H289:H$302))),"0")</f>
        <v>0</v>
      </c>
      <c r="F289" s="9">
        <f>IF( SUM(H289:H$302)&gt;0, (B289/(SUM(G$9:G$302)+SUM(E289:E$302)))^(1/SUM(H289:H$302))-1,0)</f>
        <v>0</v>
      </c>
      <c r="G289" s="9">
        <f t="shared" si="21"/>
        <v>0</v>
      </c>
      <c r="H289" s="9">
        <f t="shared" si="23"/>
        <v>0</v>
      </c>
      <c r="I289" s="9"/>
      <c r="J289" s="9" t="str">
        <f t="shared" si="24"/>
        <v/>
      </c>
      <c r="K289" s="2"/>
      <c r="L289" s="2"/>
      <c r="M289" s="2"/>
      <c r="N289" s="2"/>
      <c r="O289" s="2"/>
      <c r="P289" s="2"/>
      <c r="Q289" s="2"/>
      <c r="R289" s="2"/>
      <c r="S289" s="2"/>
      <c r="T289" s="5"/>
      <c r="U289" s="6"/>
    </row>
    <row r="290" spans="2:21" s="1" customFormat="1">
      <c r="B290" s="9">
        <f t="shared" si="22"/>
        <v>0</v>
      </c>
      <c r="C290" s="22">
        <f>IF(SUM(G290:G$302)&gt;0,(($M$1+$E$8)*((1+F290)^SUM(H290:H$302)))+D290,0)</f>
        <v>0</v>
      </c>
      <c r="D290" s="23">
        <f t="shared" si="25"/>
        <v>0</v>
      </c>
      <c r="E290" s="9" t="str">
        <f>IF(T290&gt;0,(T290/((1+F291)^SUM(H290:H$302))),"0")</f>
        <v>0</v>
      </c>
      <c r="F290" s="9">
        <f>IF( SUM(H290:H$302)&gt;0, (B290/(SUM(G$9:G$302)+SUM(E290:E$302)))^(1/SUM(H290:H$302))-1,0)</f>
        <v>0</v>
      </c>
      <c r="G290" s="9">
        <f t="shared" si="21"/>
        <v>0</v>
      </c>
      <c r="H290" s="9">
        <f t="shared" si="23"/>
        <v>0</v>
      </c>
      <c r="I290" s="9"/>
      <c r="J290" s="9" t="str">
        <f t="shared" si="24"/>
        <v/>
      </c>
      <c r="K290" s="2"/>
      <c r="L290" s="2"/>
      <c r="M290" s="2"/>
      <c r="N290" s="2"/>
      <c r="O290" s="2"/>
      <c r="P290" s="2"/>
      <c r="Q290" s="2"/>
      <c r="R290" s="2"/>
      <c r="S290" s="2"/>
      <c r="T290" s="5"/>
      <c r="U290" s="6"/>
    </row>
    <row r="291" spans="2:21" s="1" customFormat="1">
      <c r="B291" s="9">
        <f t="shared" si="22"/>
        <v>0</v>
      </c>
      <c r="C291" s="22">
        <f>IF(SUM(G291:G$302)&gt;0,(($M$1+$E$8)*((1+F291)^SUM(H291:H$302)))+D291,0)</f>
        <v>0</v>
      </c>
      <c r="D291" s="23">
        <f t="shared" si="25"/>
        <v>0</v>
      </c>
      <c r="E291" s="9" t="str">
        <f>IF(T291&gt;0,(T291/((1+F292)^SUM(H291:H$302))),"0")</f>
        <v>0</v>
      </c>
      <c r="F291" s="9">
        <f>IF( SUM(H291:H$302)&gt;0, (B291/(SUM(G$9:G$302)+SUM(E291:E$302)))^(1/SUM(H291:H$302))-1,0)</f>
        <v>0</v>
      </c>
      <c r="G291" s="9">
        <f t="shared" si="21"/>
        <v>0</v>
      </c>
      <c r="H291" s="9">
        <f t="shared" si="23"/>
        <v>0</v>
      </c>
      <c r="I291" s="9"/>
      <c r="J291" s="9" t="str">
        <f t="shared" si="24"/>
        <v/>
      </c>
      <c r="K291" s="2"/>
      <c r="L291" s="2"/>
      <c r="M291" s="2"/>
      <c r="N291" s="2"/>
      <c r="O291" s="2"/>
      <c r="P291" s="2"/>
      <c r="Q291" s="2"/>
      <c r="R291" s="2"/>
      <c r="S291" s="2"/>
      <c r="T291" s="5"/>
      <c r="U291" s="6"/>
    </row>
    <row r="292" spans="2:21" s="1" customFormat="1">
      <c r="B292" s="9">
        <f t="shared" si="22"/>
        <v>0</v>
      </c>
      <c r="C292" s="22">
        <f>IF(SUM(G292:G$302)&gt;0,(($M$1+$E$8)*((1+F292)^SUM(H292:H$302)))+D292,0)</f>
        <v>0</v>
      </c>
      <c r="D292" s="23">
        <f t="shared" si="25"/>
        <v>0</v>
      </c>
      <c r="E292" s="9" t="str">
        <f>IF(T292&gt;0,(T292/((1+F293)^SUM(H292:H$302))),"0")</f>
        <v>0</v>
      </c>
      <c r="F292" s="9">
        <f>IF( SUM(H292:H$302)&gt;0, (B292/(SUM(G$9:G$302)+SUM(E292:E$302)))^(1/SUM(H292:H$302))-1,0)</f>
        <v>0</v>
      </c>
      <c r="G292" s="9">
        <f t="shared" si="21"/>
        <v>0</v>
      </c>
      <c r="H292" s="9">
        <f t="shared" si="23"/>
        <v>0</v>
      </c>
      <c r="I292" s="9"/>
      <c r="J292" s="9" t="str">
        <f t="shared" si="24"/>
        <v/>
      </c>
      <c r="K292" s="2"/>
      <c r="L292" s="2"/>
      <c r="M292" s="2"/>
      <c r="N292" s="2"/>
      <c r="O292" s="2"/>
      <c r="P292" s="2"/>
      <c r="Q292" s="2"/>
      <c r="R292" s="2"/>
      <c r="S292" s="2"/>
      <c r="T292" s="5"/>
      <c r="U292" s="6"/>
    </row>
    <row r="293" spans="2:21" s="1" customFormat="1">
      <c r="B293" s="9">
        <f t="shared" si="22"/>
        <v>0</v>
      </c>
      <c r="C293" s="22">
        <f>IF(SUM(G293:G$302)&gt;0,(($M$1+$E$8)*((1+F293)^SUM(H293:H$302)))+D293,0)</f>
        <v>0</v>
      </c>
      <c r="D293" s="23">
        <f t="shared" si="25"/>
        <v>0</v>
      </c>
      <c r="E293" s="9" t="str">
        <f>IF(T293&gt;0,(T293/((1+F294)^SUM(H293:H$302))),"0")</f>
        <v>0</v>
      </c>
      <c r="F293" s="9">
        <f>IF( SUM(H293:H$302)&gt;0, (B293/(SUM(G$9:G$302)+SUM(E293:E$302)))^(1/SUM(H293:H$302))-1,0)</f>
        <v>0</v>
      </c>
      <c r="G293" s="9">
        <f t="shared" si="21"/>
        <v>0</v>
      </c>
      <c r="H293" s="9">
        <f t="shared" si="23"/>
        <v>0</v>
      </c>
      <c r="I293" s="9"/>
      <c r="J293" s="9" t="str">
        <f t="shared" si="24"/>
        <v/>
      </c>
      <c r="K293" s="2"/>
      <c r="L293" s="2"/>
      <c r="M293" s="2"/>
      <c r="N293" s="2"/>
      <c r="O293" s="2"/>
      <c r="P293" s="2"/>
      <c r="Q293" s="2"/>
      <c r="R293" s="2"/>
      <c r="S293" s="2"/>
      <c r="T293" s="5"/>
      <c r="U293" s="6"/>
    </row>
    <row r="294" spans="2:21" s="1" customFormat="1">
      <c r="B294" s="9">
        <f t="shared" si="22"/>
        <v>0</v>
      </c>
      <c r="C294" s="22">
        <f>IF(SUM(G294:G$302)&gt;0,(($M$1+$E$8)*((1+F294)^SUM(H294:H$302)))+D294,0)</f>
        <v>0</v>
      </c>
      <c r="D294" s="23">
        <f t="shared" si="25"/>
        <v>0</v>
      </c>
      <c r="E294" s="9" t="str">
        <f>IF(T294&gt;0,(T294/((1+F295)^SUM(H294:H$302))),"0")</f>
        <v>0</v>
      </c>
      <c r="F294" s="9">
        <f>IF( SUM(H294:H$302)&gt;0, (B294/(SUM(G$9:G$302)+SUM(E294:E$302)))^(1/SUM(H294:H$302))-1,0)</f>
        <v>0</v>
      </c>
      <c r="G294" s="9">
        <f t="shared" si="21"/>
        <v>0</v>
      </c>
      <c r="H294" s="9">
        <f t="shared" si="23"/>
        <v>0</v>
      </c>
      <c r="I294" s="9"/>
      <c r="J294" s="9" t="str">
        <f t="shared" si="24"/>
        <v/>
      </c>
      <c r="K294" s="2"/>
      <c r="L294" s="2"/>
      <c r="M294" s="2"/>
      <c r="N294" s="2"/>
      <c r="O294" s="2"/>
      <c r="P294" s="2"/>
      <c r="Q294" s="2"/>
      <c r="R294" s="2"/>
      <c r="S294" s="2"/>
      <c r="T294" s="5"/>
      <c r="U294" s="6"/>
    </row>
    <row r="295" spans="2:21" s="1" customFormat="1">
      <c r="B295" s="9">
        <f t="shared" si="22"/>
        <v>0</v>
      </c>
      <c r="C295" s="22">
        <f>IF(SUM(G295:G$302)&gt;0,(($M$1+$E$8)*((1+F295)^SUM(H295:H$302)))+D295,0)</f>
        <v>0</v>
      </c>
      <c r="D295" s="23">
        <f t="shared" si="25"/>
        <v>0</v>
      </c>
      <c r="E295" s="9" t="str">
        <f>IF(T295&gt;0,(T295/((1+F296)^SUM(H295:H$302))),"0")</f>
        <v>0</v>
      </c>
      <c r="F295" s="9">
        <f>IF( SUM(H295:H$302)&gt;0, (B295/(SUM(G$9:G$302)+SUM(E295:E$302)))^(1/SUM(H295:H$302))-1,0)</f>
        <v>0</v>
      </c>
      <c r="G295" s="9">
        <f t="shared" si="21"/>
        <v>0</v>
      </c>
      <c r="H295" s="9">
        <f t="shared" si="23"/>
        <v>0</v>
      </c>
      <c r="I295" s="9"/>
      <c r="J295" s="9" t="str">
        <f t="shared" si="24"/>
        <v/>
      </c>
      <c r="K295" s="2"/>
      <c r="L295" s="2"/>
      <c r="M295" s="2"/>
      <c r="N295" s="2"/>
      <c r="O295" s="2"/>
      <c r="P295" s="2"/>
      <c r="Q295" s="2"/>
      <c r="R295" s="2"/>
      <c r="S295" s="2"/>
      <c r="T295" s="5"/>
      <c r="U295" s="6"/>
    </row>
    <row r="296" spans="2:21" s="1" customFormat="1">
      <c r="B296" s="9">
        <f t="shared" si="22"/>
        <v>0</v>
      </c>
      <c r="C296" s="22">
        <f>IF(SUM(G296:G$302)&gt;0,(($M$1+$E$8)*((1+F296)^SUM(H296:H$302)))+D296,0)</f>
        <v>0</v>
      </c>
      <c r="D296" s="23">
        <f t="shared" si="25"/>
        <v>0</v>
      </c>
      <c r="E296" s="9" t="str">
        <f>IF(T296&gt;0,(T296/((1+F297)^SUM(H296:H$302))),"0")</f>
        <v>0</v>
      </c>
      <c r="F296" s="9">
        <f>IF( SUM(H296:H$302)&gt;0, (B296/(SUM(G$9:G$302)+SUM(E296:E$302)))^(1/SUM(H296:H$302))-1,0)</f>
        <v>0</v>
      </c>
      <c r="G296" s="9">
        <f t="shared" si="21"/>
        <v>0</v>
      </c>
      <c r="H296" s="9">
        <f t="shared" si="23"/>
        <v>0</v>
      </c>
      <c r="I296" s="9"/>
      <c r="J296" s="9" t="str">
        <f t="shared" si="24"/>
        <v/>
      </c>
      <c r="K296" s="2"/>
      <c r="L296" s="2"/>
      <c r="M296" s="2"/>
      <c r="N296" s="2"/>
      <c r="O296" s="2"/>
      <c r="P296" s="2"/>
      <c r="Q296" s="2"/>
      <c r="R296" s="2"/>
      <c r="S296" s="2"/>
      <c r="T296" s="5"/>
      <c r="U296" s="6"/>
    </row>
    <row r="297" spans="2:21" s="1" customFormat="1">
      <c r="B297" s="9">
        <f t="shared" si="22"/>
        <v>0</v>
      </c>
      <c r="C297" s="22">
        <f>IF(SUM(G297:G$302)&gt;0,(($M$1+$E$8)*((1+F297)^SUM(H297:H$302)))+D297,0)</f>
        <v>0</v>
      </c>
      <c r="D297" s="23">
        <f t="shared" si="25"/>
        <v>0</v>
      </c>
      <c r="E297" s="9" t="str">
        <f>IF(T297&gt;0,(T297/((1+F298)^SUM(H297:H$302))),"0")</f>
        <v>0</v>
      </c>
      <c r="F297" s="9">
        <f>IF( SUM(H297:H$302)&gt;0, (B297/(SUM(G$9:G$302)+SUM(E297:E$302)))^(1/SUM(H297:H$302))-1,0)</f>
        <v>0</v>
      </c>
      <c r="G297" s="9">
        <f t="shared" si="21"/>
        <v>0</v>
      </c>
      <c r="H297" s="9">
        <f t="shared" si="23"/>
        <v>0</v>
      </c>
      <c r="I297" s="9"/>
      <c r="J297" s="9" t="str">
        <f t="shared" si="24"/>
        <v/>
      </c>
      <c r="K297" s="2"/>
      <c r="L297" s="2"/>
      <c r="M297" s="2"/>
      <c r="N297" s="2"/>
      <c r="O297" s="2"/>
      <c r="P297" s="2"/>
      <c r="Q297" s="2"/>
      <c r="R297" s="2"/>
      <c r="S297" s="2"/>
      <c r="T297" s="5"/>
      <c r="U297" s="6"/>
    </row>
    <row r="298" spans="2:21" s="1" customFormat="1">
      <c r="B298" s="9">
        <f t="shared" si="22"/>
        <v>0</v>
      </c>
      <c r="C298" s="22">
        <f>IF(SUM(G298:G$302)&gt;0,(($M$1+$E$8)*((1+F298)^SUM(H298:H$302)))+D298,0)</f>
        <v>0</v>
      </c>
      <c r="D298" s="23">
        <f t="shared" si="25"/>
        <v>0</v>
      </c>
      <c r="E298" s="9" t="str">
        <f>IF(T298&gt;0,(T298/((1+F299)^SUM(H298:H$302))),"0")</f>
        <v>0</v>
      </c>
      <c r="F298" s="9">
        <f>IF( SUM(H298:H$302)&gt;0, (B298/(SUM(G$9:G$302)+SUM(E298:E$302)))^(1/SUM(H298:H$302))-1,0)</f>
        <v>0</v>
      </c>
      <c r="G298" s="9">
        <f t="shared" si="21"/>
        <v>0</v>
      </c>
      <c r="H298" s="9">
        <f t="shared" si="23"/>
        <v>0</v>
      </c>
      <c r="I298" s="9"/>
      <c r="J298" s="9" t="str">
        <f t="shared" si="24"/>
        <v/>
      </c>
      <c r="K298" s="2"/>
      <c r="L298" s="2"/>
      <c r="M298" s="2"/>
      <c r="N298" s="2"/>
      <c r="O298" s="2"/>
      <c r="P298" s="2"/>
      <c r="Q298" s="2"/>
      <c r="R298" s="2"/>
      <c r="S298" s="2"/>
      <c r="T298" s="5"/>
      <c r="U298" s="6"/>
    </row>
    <row r="299" spans="2:21" s="1" customFormat="1">
      <c r="B299" s="9">
        <f t="shared" si="22"/>
        <v>0</v>
      </c>
      <c r="C299" s="22">
        <f>IF(SUM(G299:G$302)&gt;0,(($M$1+$E$8)*((1+F299)^SUM(H299:H$302)))+D299,0)</f>
        <v>0</v>
      </c>
      <c r="D299" s="23">
        <f t="shared" si="25"/>
        <v>0</v>
      </c>
      <c r="E299" s="9" t="str">
        <f>IF(T299&gt;0,(T299/((1+F300)^SUM(H299:H$302))),"0")</f>
        <v>0</v>
      </c>
      <c r="F299" s="9">
        <f>IF( SUM(H299:H$302)&gt;0, (B299/(SUM(G$9:G$302)+SUM(E299:E$302)))^(1/SUM(H299:H$302))-1,0)</f>
        <v>0</v>
      </c>
      <c r="G299" s="9">
        <f t="shared" si="21"/>
        <v>0</v>
      </c>
      <c r="H299" s="9">
        <f t="shared" si="23"/>
        <v>0</v>
      </c>
      <c r="I299" s="9"/>
      <c r="J299" s="9" t="str">
        <f t="shared" si="24"/>
        <v/>
      </c>
      <c r="K299" s="2"/>
      <c r="L299" s="2"/>
      <c r="M299" s="2"/>
      <c r="N299" s="2"/>
      <c r="O299" s="2"/>
      <c r="P299" s="2"/>
      <c r="Q299" s="2"/>
      <c r="R299" s="2"/>
      <c r="S299" s="2"/>
      <c r="T299" s="5"/>
      <c r="U299" s="6"/>
    </row>
    <row r="300" spans="2:21" s="1" customFormat="1">
      <c r="B300" s="9">
        <f t="shared" si="22"/>
        <v>0</v>
      </c>
      <c r="C300" s="22">
        <f>IF(SUM(G300:G$302)&gt;0,(($M$1+$E$8)*((1+F300)^SUM(H300:H$302)))+D300,0)</f>
        <v>0</v>
      </c>
      <c r="D300" s="23">
        <f t="shared" si="25"/>
        <v>0</v>
      </c>
      <c r="E300" s="9" t="str">
        <f>IF(T300&gt;0,(T300/((1+F301)^SUM(H300:H$302))),"0")</f>
        <v>0</v>
      </c>
      <c r="F300" s="9">
        <f>IF( SUM(H300:H$302)&gt;0, (B300/(SUM(G$9:G$302)+SUM(E300:E$302)))^(1/SUM(H300:H$302))-1,0)</f>
        <v>0</v>
      </c>
      <c r="G300" s="9">
        <f t="shared" si="21"/>
        <v>0</v>
      </c>
      <c r="H300" s="9">
        <f t="shared" si="23"/>
        <v>0</v>
      </c>
      <c r="I300" s="9"/>
      <c r="J300" s="9" t="str">
        <f t="shared" si="24"/>
        <v/>
      </c>
      <c r="K300" s="2"/>
      <c r="L300" s="2"/>
      <c r="M300" s="2"/>
      <c r="N300" s="2"/>
      <c r="O300" s="2"/>
      <c r="P300" s="2"/>
      <c r="Q300" s="2"/>
      <c r="R300" s="2"/>
      <c r="S300" s="2"/>
      <c r="T300" s="5"/>
      <c r="U300" s="6"/>
    </row>
    <row r="301" spans="2:21" s="1" customFormat="1">
      <c r="B301" s="9">
        <f t="shared" si="22"/>
        <v>0</v>
      </c>
      <c r="C301" s="22">
        <f>IF(SUM(G301:G$302)&gt;0,(($M$1+$E$8)*((1+F301)^SUM(H301:H$302)))+D301,0)</f>
        <v>0</v>
      </c>
      <c r="D301" s="23">
        <f t="shared" si="25"/>
        <v>0</v>
      </c>
      <c r="E301" s="9" t="str">
        <f>IF(T301&gt;0,(T301/((1+F302)^SUM(H301:H$302))),"0")</f>
        <v>0</v>
      </c>
      <c r="F301" s="9">
        <f>IF( SUM(H301:H$302)&gt;0, (B301/(SUM(G$9:G$302)+SUM(E301:E$302)))^(1/SUM(H301:H$302))-1,0)</f>
        <v>0</v>
      </c>
      <c r="G301" s="9">
        <f t="shared" si="21"/>
        <v>0</v>
      </c>
      <c r="H301" s="9">
        <f t="shared" si="23"/>
        <v>0</v>
      </c>
      <c r="I301" s="9"/>
      <c r="J301" s="9" t="str">
        <f t="shared" si="24"/>
        <v/>
      </c>
      <c r="K301" s="2"/>
      <c r="L301" s="2"/>
      <c r="M301" s="2"/>
      <c r="N301" s="2"/>
      <c r="O301" s="2"/>
      <c r="P301" s="2"/>
      <c r="Q301" s="2"/>
      <c r="R301" s="2"/>
      <c r="S301" s="2"/>
      <c r="T301" s="5"/>
      <c r="U301" s="6"/>
    </row>
    <row r="302" spans="2:21" s="1" customFormat="1">
      <c r="B302" s="9">
        <f t="shared" si="22"/>
        <v>0</v>
      </c>
      <c r="C302" s="22">
        <f>IF(SUM(G302:G$302)&gt;0,(($M$1+$E$8)*((1+F302)^SUM(H302:H$302)))+D302,0)</f>
        <v>0</v>
      </c>
      <c r="D302" s="23">
        <f t="shared" si="25"/>
        <v>0</v>
      </c>
      <c r="E302" s="9" t="str">
        <f>IF(T302&gt;0,(T302/((1+F303)^SUM(H302:H$302))),"0")</f>
        <v>0</v>
      </c>
      <c r="F302" s="9">
        <f>IF( SUM(H302:H$302)&gt;0, (B302/(SUM(G$9:G$302)+SUM(E302:E$302)))^(1/SUM(H302:H$302))-1,0)</f>
        <v>0</v>
      </c>
      <c r="G302" s="9">
        <f t="shared" si="21"/>
        <v>0</v>
      </c>
      <c r="H302" s="9">
        <f t="shared" si="23"/>
        <v>0</v>
      </c>
      <c r="I302" s="9"/>
      <c r="J302" s="9" t="str">
        <f t="shared" si="24"/>
        <v/>
      </c>
      <c r="K302" s="2"/>
      <c r="L302" s="2"/>
      <c r="M302" s="2"/>
      <c r="N302" s="2"/>
      <c r="O302" s="2"/>
      <c r="P302" s="2"/>
      <c r="Q302" s="2"/>
      <c r="R302" s="2"/>
      <c r="S302" s="2"/>
      <c r="T302" s="5"/>
      <c r="U30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02"/>
  <sheetViews>
    <sheetView topLeftCell="A8" workbookViewId="0">
      <selection activeCell="T64" sqref="T64"/>
    </sheetView>
  </sheetViews>
  <sheetFormatPr defaultColWidth="8.85546875" defaultRowHeight="15"/>
  <cols>
    <col min="1" max="1" width="11.5703125" style="9" bestFit="1" customWidth="1"/>
    <col min="2" max="2" width="10.5703125" style="9" hidden="1" customWidth="1"/>
    <col min="3" max="3" width="17.85546875" style="9" bestFit="1" customWidth="1"/>
    <col min="4" max="4" width="0" style="11" hidden="1" customWidth="1"/>
    <col min="5" max="5" width="10.5703125" style="9" hidden="1" customWidth="1"/>
    <col min="6" max="10" width="0" style="9" hidden="1" customWidth="1"/>
    <col min="11" max="11" width="10" style="1" bestFit="1" customWidth="1"/>
    <col min="12" max="12" width="13.28515625" style="1" bestFit="1" customWidth="1"/>
    <col min="13" max="13" width="14" style="1" bestFit="1" customWidth="1"/>
    <col min="14" max="14" width="12.7109375" style="1" bestFit="1" customWidth="1"/>
    <col min="15" max="15" width="11.28515625" style="1" bestFit="1" customWidth="1"/>
    <col min="16" max="16" width="11.5703125" style="1" bestFit="1" customWidth="1"/>
    <col min="17" max="17" width="10.5703125" style="1" bestFit="1" customWidth="1"/>
    <col min="18" max="18" width="9.28515625" style="1" bestFit="1" customWidth="1"/>
    <col min="19" max="19" width="9" style="1" bestFit="1" customWidth="1"/>
    <col min="20" max="20" width="10.5703125" style="1" bestFit="1" customWidth="1"/>
    <col min="21" max="21" width="13.85546875" style="1" bestFit="1" customWidth="1"/>
    <col min="22" max="16384" width="8.85546875" style="1"/>
  </cols>
  <sheetData>
    <row r="1" spans="1:21" s="9" customFormat="1">
      <c r="C1" s="10" t="s">
        <v>42</v>
      </c>
      <c r="D1" s="11"/>
      <c r="E1" s="12">
        <f>MIN(Q9:Q302)</f>
        <v>40326</v>
      </c>
      <c r="F1" s="13" t="s">
        <v>18</v>
      </c>
      <c r="G1" s="13"/>
      <c r="H1" s="13"/>
      <c r="K1" s="27" t="s">
        <v>7</v>
      </c>
      <c r="L1" s="27"/>
      <c r="M1" s="28">
        <f>SUM(G9:G302)</f>
        <v>210496.69</v>
      </c>
    </row>
    <row r="2" spans="1:21" s="9" customFormat="1">
      <c r="D2" s="11"/>
      <c r="E2" s="14" t="s">
        <v>10</v>
      </c>
      <c r="K2" s="27" t="s">
        <v>22</v>
      </c>
      <c r="L2" s="27"/>
      <c r="M2" s="28">
        <f>SUM($T$9:$T$302)</f>
        <v>89449.74</v>
      </c>
    </row>
    <row r="3" spans="1:21" s="9" customFormat="1">
      <c r="D3" s="11"/>
      <c r="E3" s="14" t="s">
        <v>24</v>
      </c>
      <c r="K3" s="27" t="s">
        <v>23</v>
      </c>
      <c r="L3" s="27"/>
      <c r="M3" s="29">
        <f>SUM($U$9:$U$302)</f>
        <v>0</v>
      </c>
      <c r="O3" s="20"/>
      <c r="P3" s="24"/>
    </row>
    <row r="4" spans="1:21" s="9" customFormat="1">
      <c r="D4" s="11"/>
      <c r="E4" s="15">
        <f>((YEAR($Q$9)-YEAR($E$1))*12+MONTH($Q$9)-MONTH($E$1))/12</f>
        <v>4.833333333333333</v>
      </c>
      <c r="K4" s="27" t="s">
        <v>27</v>
      </c>
      <c r="L4" s="27"/>
      <c r="M4" s="30">
        <f>E4</f>
        <v>4.833333333333333</v>
      </c>
    </row>
    <row r="5" spans="1:21" s="9" customFormat="1">
      <c r="C5" s="10" t="s">
        <v>30</v>
      </c>
      <c r="D5" s="16"/>
      <c r="E5" s="14" t="s">
        <v>19</v>
      </c>
      <c r="J5" s="17"/>
      <c r="K5" s="27" t="s">
        <v>25</v>
      </c>
      <c r="L5" s="27"/>
      <c r="M5" s="31">
        <f>(C9/(M1+E8))^(1/E4)-1</f>
        <v>8.5089406519636812E-2</v>
      </c>
      <c r="N5" s="32" t="s">
        <v>26</v>
      </c>
    </row>
    <row r="6" spans="1:21" s="9" customFormat="1">
      <c r="B6" s="18">
        <v>37986</v>
      </c>
      <c r="C6" s="10" t="s">
        <v>31</v>
      </c>
      <c r="D6" s="19" t="s">
        <v>39</v>
      </c>
      <c r="E6" s="14" t="s">
        <v>20</v>
      </c>
      <c r="F6" s="9" t="s">
        <v>13</v>
      </c>
      <c r="G6" s="9" t="s">
        <v>38</v>
      </c>
      <c r="H6" s="9" t="s">
        <v>10</v>
      </c>
      <c r="J6" s="17"/>
    </row>
    <row r="7" spans="1:21" s="9" customFormat="1">
      <c r="A7" s="20"/>
      <c r="B7" s="9" t="s">
        <v>36</v>
      </c>
      <c r="C7" s="10" t="s">
        <v>32</v>
      </c>
      <c r="D7" s="19" t="s">
        <v>40</v>
      </c>
      <c r="E7" s="14" t="s">
        <v>21</v>
      </c>
      <c r="F7" s="9" t="s">
        <v>14</v>
      </c>
      <c r="G7" s="9" t="s">
        <v>8</v>
      </c>
      <c r="H7" s="9" t="s">
        <v>12</v>
      </c>
      <c r="J7" s="21"/>
      <c r="R7" s="9" t="s">
        <v>16</v>
      </c>
      <c r="T7" s="9" t="s">
        <v>28</v>
      </c>
      <c r="U7" s="9" t="s">
        <v>29</v>
      </c>
    </row>
    <row r="8" spans="1:21" s="9" customFormat="1">
      <c r="B8" s="9" t="s">
        <v>35</v>
      </c>
      <c r="C8" s="10" t="s">
        <v>37</v>
      </c>
      <c r="D8" s="19" t="s">
        <v>41</v>
      </c>
      <c r="E8" s="14">
        <f>SUM(E9:E302)</f>
        <v>89449.74</v>
      </c>
      <c r="F8" s="9" t="s">
        <v>15</v>
      </c>
      <c r="G8" s="9" t="s">
        <v>9</v>
      </c>
      <c r="H8" s="9" t="s">
        <v>11</v>
      </c>
      <c r="J8" s="21"/>
      <c r="K8" s="9" t="s">
        <v>0</v>
      </c>
      <c r="L8" s="9" t="s">
        <v>1</v>
      </c>
      <c r="M8" s="9" t="s">
        <v>2</v>
      </c>
      <c r="Q8" s="9" t="s">
        <v>3</v>
      </c>
      <c r="R8" s="9" t="s">
        <v>17</v>
      </c>
      <c r="S8" s="9" t="s">
        <v>4</v>
      </c>
      <c r="T8" s="33" t="s">
        <v>33</v>
      </c>
      <c r="U8" s="33" t="s">
        <v>34</v>
      </c>
    </row>
    <row r="9" spans="1:21">
      <c r="B9" s="9">
        <f>IF(Q9&lt;=$B$6,R9+S9,R9)</f>
        <v>445102.87</v>
      </c>
      <c r="C9" s="22">
        <f>IF(SUM(G9:G$302)&gt;0,(($M$1+$E$8)*((1+F9)^SUM(H9:H$302)))+D9,0)</f>
        <v>445102.8699999979</v>
      </c>
      <c r="D9" s="23">
        <f t="shared" ref="D9:D72" si="0">IF(H9&gt;0,(D10*((1+J9)^1)+(U9*-1)),0)</f>
        <v>0</v>
      </c>
      <c r="E9" s="9" t="str">
        <f>IF(T9&gt;0,(T9/((1+F10)^SUM(H9:H$302))),"0")</f>
        <v>0</v>
      </c>
      <c r="F9" s="9">
        <f>IF( SUM(H9:H$302)&gt;0, (B9/(SUM(G$9:G$302)+SUM(E9:E$302)))^(1/SUM(H9:H$302))-1,0)</f>
        <v>7.0731389567315617E-3</v>
      </c>
      <c r="G9" s="9">
        <f t="shared" ref="G9:G72" si="1">IF(H9=0,R9,0)</f>
        <v>0</v>
      </c>
      <c r="H9" s="9">
        <f>IF(R10&gt;0,1,0)</f>
        <v>1</v>
      </c>
      <c r="J9" s="9">
        <f>IF(R10&gt;0,(B9/B10)^(1/1)-1,"")</f>
        <v>5.3497268853751612E-2</v>
      </c>
      <c r="K9" s="2">
        <v>368373168</v>
      </c>
      <c r="L9" s="2" t="s">
        <v>48</v>
      </c>
      <c r="M9" s="2" t="s">
        <v>5</v>
      </c>
      <c r="N9" s="2" t="s">
        <v>45</v>
      </c>
      <c r="O9" s="2" t="s">
        <v>46</v>
      </c>
      <c r="P9" s="2" t="s">
        <v>6</v>
      </c>
      <c r="Q9" s="3">
        <v>42094</v>
      </c>
      <c r="R9" s="4">
        <v>445102.87</v>
      </c>
      <c r="S9" s="4">
        <v>5149.68</v>
      </c>
      <c r="T9" s="5"/>
      <c r="U9" s="6"/>
    </row>
    <row r="10" spans="1:21">
      <c r="A10" s="24"/>
      <c r="B10" s="9">
        <f t="shared" ref="B10:B73" si="2">IF(Q10&lt;=$B$6,R10+S10,R10)</f>
        <v>422500.26</v>
      </c>
      <c r="C10" s="22">
        <f>IF(SUM(G10:G$302)&gt;0,(($M$1+$E$8)*((1+F10)^SUM(H10:H$302)))+D10,0)</f>
        <v>422500.26000000036</v>
      </c>
      <c r="D10" s="23">
        <f t="shared" si="0"/>
        <v>0</v>
      </c>
      <c r="E10" s="9" t="str">
        <f>IF(T10&gt;0,(T10/((1+F11)^SUM(H10:H$302))),"0")</f>
        <v>0</v>
      </c>
      <c r="F10" s="9">
        <f>IF( SUM(H10:H$302)&gt;0, (B10/(SUM(G$9:G$302)+SUM(E10:E$302)))^(1/SUM(H10:H$302))-1,0)</f>
        <v>6.2482790185378612E-3</v>
      </c>
      <c r="G10" s="9">
        <f t="shared" si="1"/>
        <v>0</v>
      </c>
      <c r="H10" s="9">
        <f t="shared" ref="H10:H73" si="3">IF(R11&gt;0,1,0)</f>
        <v>1</v>
      </c>
      <c r="J10" s="9">
        <f t="shared" ref="J10:J73" si="4">IF(R11&gt;0,(B10/B11)^(1/1)-1,"")</f>
        <v>-8.9703957004024781E-3</v>
      </c>
      <c r="K10" s="2">
        <v>368373168</v>
      </c>
      <c r="L10" s="2" t="s">
        <v>48</v>
      </c>
      <c r="M10" s="2" t="s">
        <v>5</v>
      </c>
      <c r="N10" s="2" t="s">
        <v>45</v>
      </c>
      <c r="O10" s="2" t="s">
        <v>46</v>
      </c>
      <c r="P10" s="2" t="s">
        <v>6</v>
      </c>
      <c r="Q10" s="3">
        <v>42034</v>
      </c>
      <c r="R10" s="4">
        <v>422500.26</v>
      </c>
      <c r="S10" s="4">
        <v>5146.37</v>
      </c>
      <c r="T10" s="5"/>
      <c r="U10" s="6"/>
    </row>
    <row r="11" spans="1:21">
      <c r="A11" s="20"/>
      <c r="B11" s="9">
        <f t="shared" si="2"/>
        <v>426324.56</v>
      </c>
      <c r="C11" s="22">
        <f>IF(SUM(G11:G$302)&gt;0,(($M$1+$E$8)*((1+F11)^SUM(H11:H$302)))+D11,0)</f>
        <v>426324.55999999779</v>
      </c>
      <c r="D11" s="23">
        <f t="shared" si="0"/>
        <v>0</v>
      </c>
      <c r="E11" s="9" t="str">
        <f>IF(T11&gt;0,(T11/((1+F12)^SUM(H11:H$302))),"0")</f>
        <v>0</v>
      </c>
      <c r="F11" s="9">
        <f>IF( SUM(H11:H$302)&gt;0, (B11/(SUM(G$9:G$302)+SUM(E11:E$302)))^(1/SUM(H11:H$302))-1,0)</f>
        <v>6.5322993418417408E-3</v>
      </c>
      <c r="G11" s="9">
        <f t="shared" si="1"/>
        <v>0</v>
      </c>
      <c r="H11" s="9">
        <f t="shared" si="3"/>
        <v>1</v>
      </c>
      <c r="J11" s="9">
        <f t="shared" si="4"/>
        <v>-3.8385173895988389E-3</v>
      </c>
      <c r="K11" s="2">
        <v>368373168</v>
      </c>
      <c r="L11" s="2" t="s">
        <v>48</v>
      </c>
      <c r="M11" s="2" t="s">
        <v>5</v>
      </c>
      <c r="N11" s="2" t="s">
        <v>45</v>
      </c>
      <c r="O11" s="2" t="s">
        <v>46</v>
      </c>
      <c r="P11" s="2" t="s">
        <v>6</v>
      </c>
      <c r="Q11" s="3">
        <v>42004</v>
      </c>
      <c r="R11" s="4">
        <v>426324.56</v>
      </c>
      <c r="S11" s="4">
        <v>6745.04</v>
      </c>
      <c r="T11" s="7"/>
      <c r="U11" s="6"/>
    </row>
    <row r="12" spans="1:21">
      <c r="A12" s="25"/>
      <c r="B12" s="9">
        <f t="shared" si="2"/>
        <v>427967.32</v>
      </c>
      <c r="C12" s="22">
        <f>IF(SUM(G12:G$302)&gt;0,(($M$1+$E$8)*((1+F12)^SUM(H12:H$302)))+D12,0)</f>
        <v>427967.32000000146</v>
      </c>
      <c r="D12" s="23">
        <f t="shared" si="0"/>
        <v>0</v>
      </c>
      <c r="E12" s="9" t="str">
        <f>IF(T12&gt;0,(T12/((1+F13)^SUM(H12:H$302))),"0")</f>
        <v>0</v>
      </c>
      <c r="F12" s="9">
        <f>IF( SUM(H12:H$302)&gt;0, (B12/(SUM(G$9:G$302)+SUM(E12:E$302)))^(1/SUM(H12:H$302))-1,0)</f>
        <v>6.7290094008303214E-3</v>
      </c>
      <c r="G12" s="9">
        <f t="shared" si="1"/>
        <v>0</v>
      </c>
      <c r="H12" s="9">
        <f t="shared" si="3"/>
        <v>1</v>
      </c>
      <c r="J12" s="9">
        <f t="shared" si="4"/>
        <v>2.0444886904136261E-2</v>
      </c>
      <c r="K12" s="2">
        <v>368373168</v>
      </c>
      <c r="L12" s="2" t="s">
        <v>48</v>
      </c>
      <c r="M12" s="2" t="s">
        <v>5</v>
      </c>
      <c r="N12" s="2" t="s">
        <v>45</v>
      </c>
      <c r="O12" s="2" t="s">
        <v>46</v>
      </c>
      <c r="P12" s="2" t="s">
        <v>6</v>
      </c>
      <c r="Q12" s="3">
        <v>41971</v>
      </c>
      <c r="R12" s="4">
        <v>427967.32</v>
      </c>
      <c r="S12" s="4">
        <v>6768.36</v>
      </c>
      <c r="T12" s="5"/>
      <c r="U12" s="6"/>
    </row>
    <row r="13" spans="1:21">
      <c r="B13" s="9">
        <f t="shared" si="2"/>
        <v>419392.88</v>
      </c>
      <c r="C13" s="22">
        <f>IF(SUM(G13:G$302)&gt;0,(($M$1+$E$8)*((1+F13)^SUM(H13:H$302)))+D13,0)</f>
        <v>419392.87999999971</v>
      </c>
      <c r="D13" s="23">
        <f t="shared" si="0"/>
        <v>0</v>
      </c>
      <c r="E13" s="9" t="str">
        <f>IF(T13&gt;0,(T13/((1+F14)^SUM(H13:H$302))),"0")</f>
        <v>0</v>
      </c>
      <c r="F13" s="9">
        <f>IF( SUM(H13:H$302)&gt;0, (B13/(SUM(G$9:G$302)+SUM(E13:E$302)))^(1/SUM(H13:H$302))-1,0)</f>
        <v>6.4670572630929346E-3</v>
      </c>
      <c r="G13" s="9">
        <f t="shared" si="1"/>
        <v>0</v>
      </c>
      <c r="H13" s="9">
        <f t="shared" si="3"/>
        <v>1</v>
      </c>
      <c r="J13" s="9">
        <f t="shared" si="4"/>
        <v>9.9480366411708321E-3</v>
      </c>
      <c r="K13" s="2">
        <v>368373168</v>
      </c>
      <c r="L13" s="2" t="s">
        <v>48</v>
      </c>
      <c r="M13" s="2" t="s">
        <v>5</v>
      </c>
      <c r="N13" s="2" t="s">
        <v>45</v>
      </c>
      <c r="O13" s="2" t="s">
        <v>46</v>
      </c>
      <c r="P13" s="2" t="s">
        <v>6</v>
      </c>
      <c r="Q13" s="3">
        <v>41943</v>
      </c>
      <c r="R13" s="4">
        <v>419392.88</v>
      </c>
      <c r="S13" s="4">
        <v>239563.1</v>
      </c>
      <c r="T13" s="5"/>
      <c r="U13" s="6"/>
    </row>
    <row r="14" spans="1:21">
      <c r="B14" s="9">
        <f t="shared" si="2"/>
        <v>415261.84</v>
      </c>
      <c r="C14" s="22">
        <f>IF(SUM(G14:G$302)&gt;0,(($M$1+$E$8)*((1+F14)^SUM(H14:H$302)))+D14,0)</f>
        <v>415261.84000000224</v>
      </c>
      <c r="D14" s="23">
        <f t="shared" si="0"/>
        <v>0</v>
      </c>
      <c r="E14" s="9" t="str">
        <f>IF(T14&gt;0,(T14/((1+F15)^SUM(H14:H$302))),"0")</f>
        <v>0</v>
      </c>
      <c r="F14" s="9">
        <f>IF( SUM(H14:H$302)&gt;0, (B14/(SUM(G$9:G$302)+SUM(E14:E$302)))^(1/SUM(H14:H$302))-1,0)</f>
        <v>6.3989228332976822E-3</v>
      </c>
      <c r="G14" s="9">
        <f t="shared" si="1"/>
        <v>0</v>
      </c>
      <c r="H14" s="9">
        <f t="shared" si="3"/>
        <v>1</v>
      </c>
      <c r="J14" s="9">
        <f>IF(R15&gt;0,(B14/B15)^(1/1)-1,"")</f>
        <v>-2.7059760022726587E-2</v>
      </c>
      <c r="K14" s="2">
        <v>368373168</v>
      </c>
      <c r="L14" s="2" t="s">
        <v>48</v>
      </c>
      <c r="M14" s="2" t="s">
        <v>5</v>
      </c>
      <c r="N14" s="2" t="s">
        <v>45</v>
      </c>
      <c r="O14" s="2" t="s">
        <v>46</v>
      </c>
      <c r="P14" s="2" t="s">
        <v>6</v>
      </c>
      <c r="Q14" s="3">
        <v>41912</v>
      </c>
      <c r="R14" s="4">
        <v>415261.84</v>
      </c>
      <c r="S14" s="4">
        <v>48876.53</v>
      </c>
      <c r="T14" s="5"/>
      <c r="U14" s="6"/>
    </row>
    <row r="15" spans="1:21">
      <c r="B15" s="9">
        <f t="shared" si="2"/>
        <v>426811.25</v>
      </c>
      <c r="C15" s="22">
        <f>IF(SUM(G15:G$302)&gt;0,(($M$1+$E$8)*((1+F15)^SUM(H15:H$302)))+D15,0)</f>
        <v>426811.24999999837</v>
      </c>
      <c r="D15" s="23">
        <f t="shared" si="0"/>
        <v>0</v>
      </c>
      <c r="E15" s="9" t="str">
        <f>IF(T15&gt;0,(T15/((1+F16)^SUM(H15:H$302))),"0")</f>
        <v>0</v>
      </c>
      <c r="F15" s="9">
        <f>IF( SUM(H15:H$302)&gt;0, (B15/(SUM(G$9:G$302)+SUM(E15:E$302)))^(1/SUM(H15:H$302))-1,0)</f>
        <v>7.0797031592271242E-3</v>
      </c>
      <c r="G15" s="9">
        <f t="shared" si="1"/>
        <v>0</v>
      </c>
      <c r="H15" s="9">
        <f t="shared" si="3"/>
        <v>1</v>
      </c>
      <c r="J15" s="9">
        <f t="shared" si="4"/>
        <v>2.9967300848052325E-2</v>
      </c>
      <c r="K15" s="2">
        <v>368373168</v>
      </c>
      <c r="L15" s="2" t="s">
        <v>48</v>
      </c>
      <c r="M15" s="2" t="s">
        <v>5</v>
      </c>
      <c r="N15" s="2" t="s">
        <v>45</v>
      </c>
      <c r="O15" s="2" t="s">
        <v>46</v>
      </c>
      <c r="P15" s="2" t="s">
        <v>6</v>
      </c>
      <c r="Q15" s="3">
        <v>41880</v>
      </c>
      <c r="R15" s="4">
        <v>426811.25</v>
      </c>
      <c r="S15" s="4">
        <v>47321.61</v>
      </c>
      <c r="T15" s="5"/>
      <c r="U15" s="6"/>
    </row>
    <row r="16" spans="1:21">
      <c r="B16" s="9">
        <f t="shared" si="2"/>
        <v>414393.01</v>
      </c>
      <c r="C16" s="22">
        <f>IF(SUM(G16:G$302)&gt;0,(($M$1+$E$8)*((1+F16)^SUM(H16:H$302)))+D16,0)</f>
        <v>414393.00999999908</v>
      </c>
      <c r="D16" s="23">
        <f t="shared" si="0"/>
        <v>0</v>
      </c>
      <c r="E16" s="9" t="str">
        <f>IF(T16&gt;0,(T16/((1+F17)^SUM(H16:H$302))),"0")</f>
        <v>0</v>
      </c>
      <c r="F16" s="9">
        <f>IF( SUM(H16:H$302)&gt;0, (B16/(SUM(G$9:G$302)+SUM(E16:E$302)))^(1/SUM(H16:H$302))-1,0)</f>
        <v>6.6179439009321772E-3</v>
      </c>
      <c r="G16" s="9">
        <f t="shared" si="1"/>
        <v>0</v>
      </c>
      <c r="H16" s="9">
        <f t="shared" si="3"/>
        <v>1</v>
      </c>
      <c r="J16" s="9">
        <f t="shared" si="4"/>
        <v>-1.4059571601657828E-2</v>
      </c>
      <c r="K16" s="2">
        <v>368373168</v>
      </c>
      <c r="L16" s="2" t="s">
        <v>48</v>
      </c>
      <c r="M16" s="2" t="s">
        <v>5</v>
      </c>
      <c r="N16" s="2" t="s">
        <v>45</v>
      </c>
      <c r="O16" s="2" t="s">
        <v>46</v>
      </c>
      <c r="P16" s="2" t="s">
        <v>6</v>
      </c>
      <c r="Q16" s="3">
        <v>41851</v>
      </c>
      <c r="R16" s="4">
        <v>414393.01</v>
      </c>
      <c r="S16" s="4">
        <v>46511.24</v>
      </c>
      <c r="T16" s="5"/>
      <c r="U16" s="6"/>
    </row>
    <row r="17" spans="2:21" s="1" customFormat="1">
      <c r="B17" s="9">
        <f t="shared" si="2"/>
        <v>420302.28</v>
      </c>
      <c r="C17" s="22">
        <f>IF(SUM(G17:G$302)&gt;0,(($M$1+$E$8)*((1+F17)^SUM(H17:H$302)))+D17,0)</f>
        <v>420302.28000000241</v>
      </c>
      <c r="D17" s="23">
        <f t="shared" si="0"/>
        <v>0</v>
      </c>
      <c r="E17" s="9" t="str">
        <f>IF(T17&gt;0,(T17/((1+F18)^SUM(H17:H$302))),"0")</f>
        <v>0</v>
      </c>
      <c r="F17" s="9">
        <f>IF( SUM(H17:H$302)&gt;0, (B17/(SUM(G$9:G$302)+SUM(E17:E$302)))^(1/SUM(H17:H$302))-1,0)</f>
        <v>7.053305598465176E-3</v>
      </c>
      <c r="G17" s="9">
        <f t="shared" si="1"/>
        <v>0</v>
      </c>
      <c r="H17" s="9">
        <f t="shared" si="3"/>
        <v>1</v>
      </c>
      <c r="I17" s="9"/>
      <c r="J17" s="9">
        <f t="shared" si="4"/>
        <v>-8.4460686055344292E-3</v>
      </c>
      <c r="K17" s="2">
        <v>368373168</v>
      </c>
      <c r="L17" s="2" t="s">
        <v>48</v>
      </c>
      <c r="M17" s="2" t="s">
        <v>5</v>
      </c>
      <c r="N17" s="2" t="s">
        <v>45</v>
      </c>
      <c r="O17" s="2" t="s">
        <v>46</v>
      </c>
      <c r="P17" s="2" t="s">
        <v>6</v>
      </c>
      <c r="Q17" s="3">
        <v>41820</v>
      </c>
      <c r="R17" s="4">
        <v>420302.28</v>
      </c>
      <c r="S17" s="4">
        <v>47055.48</v>
      </c>
      <c r="T17" s="5"/>
      <c r="U17" s="6"/>
    </row>
    <row r="18" spans="2:21" s="1" customFormat="1">
      <c r="B18" s="9">
        <f t="shared" si="2"/>
        <v>423882.42</v>
      </c>
      <c r="C18" s="22">
        <f>IF(SUM(G18:G$302)&gt;0,(($M$1+$E$8)*((1+F18)^SUM(H18:H$302)))+D18,0)</f>
        <v>423882.41999999934</v>
      </c>
      <c r="D18" s="23">
        <f t="shared" si="0"/>
        <v>0</v>
      </c>
      <c r="E18" s="9" t="str">
        <f>IF(T18&gt;0,(T18/((1+F19)^SUM(H18:H$302))),"0")</f>
        <v>0</v>
      </c>
      <c r="F18" s="9">
        <f>IF( SUM(H18:H$302)&gt;0, (B18/(SUM(G$9:G$302)+SUM(E18:E$302)))^(1/SUM(H18:H$302))-1,0)</f>
        <v>7.3856984493836375E-3</v>
      </c>
      <c r="G18" s="9">
        <f t="shared" si="1"/>
        <v>0</v>
      </c>
      <c r="H18" s="9">
        <f t="shared" si="3"/>
        <v>1</v>
      </c>
      <c r="I18" s="9"/>
      <c r="J18" s="9">
        <f t="shared" si="4"/>
        <v>9.3168403629566576E-3</v>
      </c>
      <c r="K18" s="2">
        <v>368373168</v>
      </c>
      <c r="L18" s="2" t="s">
        <v>48</v>
      </c>
      <c r="M18" s="2" t="s">
        <v>5</v>
      </c>
      <c r="N18" s="2" t="s">
        <v>45</v>
      </c>
      <c r="O18" s="2" t="s">
        <v>46</v>
      </c>
      <c r="P18" s="2" t="s">
        <v>6</v>
      </c>
      <c r="Q18" s="3">
        <v>41789</v>
      </c>
      <c r="R18" s="4">
        <v>423882.42</v>
      </c>
      <c r="S18" s="4">
        <v>245505.09</v>
      </c>
      <c r="T18" s="5"/>
      <c r="U18" s="6"/>
    </row>
    <row r="19" spans="2:21" s="1" customFormat="1">
      <c r="B19" s="9">
        <f t="shared" si="2"/>
        <v>419969.63</v>
      </c>
      <c r="C19" s="22">
        <f>IF(SUM(G19:G$302)&gt;0,(($M$1+$E$8)*((1+F19)^SUM(H19:H$302)))+D19,0)</f>
        <v>419969.63000000012</v>
      </c>
      <c r="D19" s="23">
        <f t="shared" si="0"/>
        <v>0</v>
      </c>
      <c r="E19" s="9" t="str">
        <f>IF(T19&gt;0,(T19/((1+F20)^SUM(H19:H$302))),"0")</f>
        <v>0</v>
      </c>
      <c r="F19" s="9">
        <f>IF( SUM(H19:H$302)&gt;0, (B19/(SUM(G$9:G$302)+SUM(E19:E$302)))^(1/SUM(H19:H$302))-1,0)</f>
        <v>7.3437581639324012E-3</v>
      </c>
      <c r="G19" s="9">
        <f t="shared" si="1"/>
        <v>0</v>
      </c>
      <c r="H19" s="9">
        <f t="shared" si="3"/>
        <v>1</v>
      </c>
      <c r="I19" s="9"/>
      <c r="J19" s="9">
        <f t="shared" si="4"/>
        <v>-1.3107931877339829E-2</v>
      </c>
      <c r="K19" s="2">
        <v>368373168</v>
      </c>
      <c r="L19" s="2" t="s">
        <v>48</v>
      </c>
      <c r="M19" s="2" t="s">
        <v>5</v>
      </c>
      <c r="N19" s="2" t="s">
        <v>45</v>
      </c>
      <c r="O19" s="2" t="s">
        <v>46</v>
      </c>
      <c r="P19" s="2" t="s">
        <v>6</v>
      </c>
      <c r="Q19" s="3">
        <v>41759</v>
      </c>
      <c r="R19" s="4">
        <v>419969.63</v>
      </c>
      <c r="S19" s="4">
        <v>66899.740000000005</v>
      </c>
      <c r="T19" s="5"/>
      <c r="U19" s="6"/>
    </row>
    <row r="20" spans="2:21" s="1" customFormat="1">
      <c r="B20" s="9">
        <f t="shared" si="2"/>
        <v>425547.68</v>
      </c>
      <c r="C20" s="22">
        <f>IF(SUM(G20:G$302)&gt;0,(($M$1+$E$8)*((1+F20)^SUM(H20:H$302)))+D20,0)</f>
        <v>425547.68000000116</v>
      </c>
      <c r="D20" s="23">
        <f t="shared" si="0"/>
        <v>0</v>
      </c>
      <c r="E20" s="9" t="str">
        <f>IF(T20&gt;0,(T20/((1+F21)^SUM(H20:H$302))),"0")</f>
        <v>0</v>
      </c>
      <c r="F20" s="9">
        <f>IF( SUM(H20:H$302)&gt;0, (B20/(SUM(G$9:G$302)+SUM(E20:E$302)))^(1/SUM(H20:H$302))-1,0)</f>
        <v>7.8030218189020228E-3</v>
      </c>
      <c r="G20" s="9">
        <f t="shared" si="1"/>
        <v>0</v>
      </c>
      <c r="H20" s="9">
        <f t="shared" si="3"/>
        <v>1</v>
      </c>
      <c r="I20" s="9"/>
      <c r="J20" s="9">
        <f t="shared" si="4"/>
        <v>-1.9466331935463321E-2</v>
      </c>
      <c r="K20" s="2">
        <v>368373168</v>
      </c>
      <c r="L20" s="2" t="s">
        <v>48</v>
      </c>
      <c r="M20" s="2" t="s">
        <v>5</v>
      </c>
      <c r="N20" s="2" t="s">
        <v>45</v>
      </c>
      <c r="O20" s="2" t="s">
        <v>46</v>
      </c>
      <c r="P20" s="2" t="s">
        <v>6</v>
      </c>
      <c r="Q20" s="3">
        <v>41729</v>
      </c>
      <c r="R20" s="4">
        <v>425547.68</v>
      </c>
      <c r="S20" s="4">
        <v>68494.990000000005</v>
      </c>
      <c r="T20" s="5"/>
      <c r="U20" s="6"/>
    </row>
    <row r="21" spans="2:21" s="1" customFormat="1">
      <c r="B21" s="9">
        <f t="shared" si="2"/>
        <v>433995.99</v>
      </c>
      <c r="C21" s="22">
        <f>IF(SUM(G21:G$302)&gt;0,(($M$1+$E$8)*((1+F21)^SUM(H21:H$302)))+D21,0)</f>
        <v>433995.99000000209</v>
      </c>
      <c r="D21" s="23">
        <f t="shared" si="0"/>
        <v>0</v>
      </c>
      <c r="E21" s="9" t="str">
        <f>IF(T21&gt;0,(T21/((1+F22)^SUM(H21:H$302))),"0")</f>
        <v>0</v>
      </c>
      <c r="F21" s="9">
        <f>IF( SUM(H21:H$302)&gt;0, (B21/(SUM(G$9:G$302)+SUM(E21:E$302)))^(1/SUM(H21:H$302))-1,0)</f>
        <v>8.4315149127660582E-3</v>
      </c>
      <c r="G21" s="9">
        <f t="shared" si="1"/>
        <v>0</v>
      </c>
      <c r="H21" s="9">
        <f t="shared" si="3"/>
        <v>1</v>
      </c>
      <c r="I21" s="9"/>
      <c r="J21" s="9">
        <f t="shared" si="4"/>
        <v>4.419909442079506E-2</v>
      </c>
      <c r="K21" s="2">
        <v>368373168</v>
      </c>
      <c r="L21" s="2" t="s">
        <v>48</v>
      </c>
      <c r="M21" s="2" t="s">
        <v>5</v>
      </c>
      <c r="N21" s="2" t="s">
        <v>45</v>
      </c>
      <c r="O21" s="2" t="s">
        <v>46</v>
      </c>
      <c r="P21" s="2" t="s">
        <v>6</v>
      </c>
      <c r="Q21" s="3">
        <v>41698</v>
      </c>
      <c r="R21" s="4">
        <v>433995.99</v>
      </c>
      <c r="S21" s="4">
        <v>68494.41</v>
      </c>
      <c r="T21" s="5"/>
      <c r="U21" s="6"/>
    </row>
    <row r="22" spans="2:21" s="1" customFormat="1">
      <c r="B22" s="9">
        <f t="shared" si="2"/>
        <v>415625.71</v>
      </c>
      <c r="C22" s="22">
        <f>IF(SUM(G22:G$302)&gt;0,(($M$1+$E$8)*((1+F22)^SUM(H22:H$302)))+D22,0)</f>
        <v>415625.70999999862</v>
      </c>
      <c r="D22" s="23">
        <f t="shared" si="0"/>
        <v>0</v>
      </c>
      <c r="E22" s="9" t="str">
        <f>IF(T22&gt;0,(T22/((1+F23)^SUM(H22:H$302))),"0")</f>
        <v>0</v>
      </c>
      <c r="F22" s="9">
        <f>IF( SUM(H22:H$302)&gt;0, (B22/(SUM(G$9:G$302)+SUM(E22:E$302)))^(1/SUM(H22:H$302))-1,0)</f>
        <v>7.6144535701494487E-3</v>
      </c>
      <c r="G22" s="9">
        <f t="shared" si="1"/>
        <v>0</v>
      </c>
      <c r="H22" s="9">
        <f t="shared" si="3"/>
        <v>1</v>
      </c>
      <c r="I22" s="9"/>
      <c r="J22" s="9">
        <f t="shared" si="4"/>
        <v>-1.2333330568861545E-2</v>
      </c>
      <c r="K22" s="2">
        <v>368373168</v>
      </c>
      <c r="L22" s="2" t="s">
        <v>48</v>
      </c>
      <c r="M22" s="2" t="s">
        <v>5</v>
      </c>
      <c r="N22" s="2" t="s">
        <v>45</v>
      </c>
      <c r="O22" s="2" t="s">
        <v>46</v>
      </c>
      <c r="P22" s="2" t="s">
        <v>6</v>
      </c>
      <c r="Q22" s="3">
        <v>41670</v>
      </c>
      <c r="R22" s="4">
        <v>415625.71</v>
      </c>
      <c r="S22" s="4">
        <v>12630.1</v>
      </c>
      <c r="T22" s="5"/>
      <c r="U22" s="6"/>
    </row>
    <row r="23" spans="2:21" s="1" customFormat="1">
      <c r="B23" s="9">
        <f t="shared" si="2"/>
        <v>420815.77</v>
      </c>
      <c r="C23" s="22">
        <f>IF(SUM(G23:G$302)&gt;0,(($M$1+$E$8)*((1+F23)^SUM(H23:H$302)))+D23,0)</f>
        <v>420815.77000000066</v>
      </c>
      <c r="D23" s="23">
        <f t="shared" si="0"/>
        <v>0</v>
      </c>
      <c r="E23" s="9" t="str">
        <f>IF(T23&gt;0,(T23/((1+F24)^SUM(H23:H$302))),"0")</f>
        <v>0</v>
      </c>
      <c r="F23" s="9">
        <f>IF( SUM(H23:H$302)&gt;0, (B23/(SUM(G$9:G$302)+SUM(E23:E$302)))^(1/SUM(H23:H$302))-1,0)</f>
        <v>8.0942792802720653E-3</v>
      </c>
      <c r="G23" s="9">
        <f t="shared" si="1"/>
        <v>0</v>
      </c>
      <c r="H23" s="9">
        <f t="shared" si="3"/>
        <v>1</v>
      </c>
      <c r="I23" s="9"/>
      <c r="J23" s="9">
        <f t="shared" si="4"/>
        <v>2.5679437806389815E-2</v>
      </c>
      <c r="K23" s="2">
        <v>368373168</v>
      </c>
      <c r="L23" s="2" t="s">
        <v>48</v>
      </c>
      <c r="M23" s="2" t="s">
        <v>5</v>
      </c>
      <c r="N23" s="2" t="s">
        <v>45</v>
      </c>
      <c r="O23" s="2" t="s">
        <v>46</v>
      </c>
      <c r="P23" s="2" t="s">
        <v>6</v>
      </c>
      <c r="Q23" s="3">
        <v>41639</v>
      </c>
      <c r="R23" s="4">
        <v>420815.77</v>
      </c>
      <c r="S23" s="4">
        <v>14208.04</v>
      </c>
      <c r="T23" s="5"/>
      <c r="U23" s="6"/>
    </row>
    <row r="24" spans="2:21" s="1" customFormat="1">
      <c r="B24" s="9">
        <f t="shared" si="2"/>
        <v>410280.01</v>
      </c>
      <c r="C24" s="22">
        <f>IF(SUM(G24:G$302)&gt;0,(($M$1+$E$8)*((1+F24)^SUM(H24:H$302)))+D24,0)</f>
        <v>410280.00999999861</v>
      </c>
      <c r="D24" s="23">
        <f t="shared" si="0"/>
        <v>0</v>
      </c>
      <c r="E24" s="9" t="str">
        <f>IF(T24&gt;0,(T24/((1+F25)^SUM(H24:H$302))),"0")</f>
        <v>0</v>
      </c>
      <c r="F24" s="9">
        <f>IF( SUM(H24:H$302)&gt;0, (B24/(SUM(G$9:G$302)+SUM(E24:E$302)))^(1/SUM(H24:H$302))-1,0)</f>
        <v>7.6691606071628282E-3</v>
      </c>
      <c r="G24" s="9">
        <f t="shared" si="1"/>
        <v>0</v>
      </c>
      <c r="H24" s="9">
        <f t="shared" si="3"/>
        <v>1</v>
      </c>
      <c r="I24" s="9"/>
      <c r="J24" s="9">
        <f t="shared" si="4"/>
        <v>3.2783031768901738E-2</v>
      </c>
      <c r="K24" s="2">
        <v>368373168</v>
      </c>
      <c r="L24" s="2" t="s">
        <v>48</v>
      </c>
      <c r="M24" s="2" t="s">
        <v>5</v>
      </c>
      <c r="N24" s="2" t="s">
        <v>45</v>
      </c>
      <c r="O24" s="2" t="s">
        <v>46</v>
      </c>
      <c r="P24" s="2" t="s">
        <v>6</v>
      </c>
      <c r="Q24" s="3">
        <v>41607</v>
      </c>
      <c r="R24" s="4">
        <v>410280.01</v>
      </c>
      <c r="S24" s="4">
        <v>13962.18</v>
      </c>
      <c r="T24" s="5"/>
      <c r="U24" s="6"/>
    </row>
    <row r="25" spans="2:21" s="1" customFormat="1">
      <c r="B25" s="9">
        <f t="shared" si="2"/>
        <v>397256.73</v>
      </c>
      <c r="C25" s="22">
        <f>IF(SUM(G25:G$302)&gt;0,(($M$1+$E$8)*((1+F25)^SUM(H25:H$302)))+D25,0)</f>
        <v>397256.72999999905</v>
      </c>
      <c r="D25" s="23">
        <f t="shared" si="0"/>
        <v>0</v>
      </c>
      <c r="E25" s="9" t="str">
        <f>IF(T25&gt;0,(T25/((1+F26)^SUM(H25:H$302))),"0")</f>
        <v>0</v>
      </c>
      <c r="F25" s="9">
        <f>IF( SUM(H25:H$302)&gt;0, (B25/(SUM(G$9:G$302)+SUM(E25:E$302)))^(1/SUM(H25:H$302))-1,0)</f>
        <v>7.0492008364342329E-3</v>
      </c>
      <c r="G25" s="9">
        <f t="shared" si="1"/>
        <v>0</v>
      </c>
      <c r="H25" s="9">
        <f t="shared" si="3"/>
        <v>1</v>
      </c>
      <c r="I25" s="9"/>
      <c r="J25" s="9">
        <f t="shared" si="4"/>
        <v>2.1314452237782167E-2</v>
      </c>
      <c r="K25" s="2">
        <v>368373168</v>
      </c>
      <c r="L25" s="2" t="s">
        <v>48</v>
      </c>
      <c r="M25" s="2" t="s">
        <v>5</v>
      </c>
      <c r="N25" s="2" t="s">
        <v>45</v>
      </c>
      <c r="O25" s="2" t="s">
        <v>46</v>
      </c>
      <c r="P25" s="2" t="s">
        <v>6</v>
      </c>
      <c r="Q25" s="3">
        <v>41578</v>
      </c>
      <c r="R25" s="4">
        <v>397256.73</v>
      </c>
      <c r="S25" s="4">
        <v>13962.07</v>
      </c>
      <c r="T25" s="5"/>
      <c r="U25" s="6"/>
    </row>
    <row r="26" spans="2:21" s="1" customFormat="1">
      <c r="B26" s="9">
        <f t="shared" si="2"/>
        <v>388966.13</v>
      </c>
      <c r="C26" s="22">
        <f>IF(SUM(G26:G$302)&gt;0,(($M$1+$E$8)*((1+F26)^SUM(H26:H$302)))+D26,0)</f>
        <v>388966.13000000076</v>
      </c>
      <c r="D26" s="23">
        <f t="shared" si="0"/>
        <v>0</v>
      </c>
      <c r="E26" s="9" t="str">
        <f>IF(T26&gt;0,(T26/((1+F27)^SUM(H26:H$302))),"0")</f>
        <v>0</v>
      </c>
      <c r="F26" s="9">
        <f>IF( SUM(H26:H$302)&gt;0, (B26/(SUM(G$9:G$302)+SUM(E26:E$302)))^(1/SUM(H26:H$302))-1,0)</f>
        <v>6.6860571208133823E-3</v>
      </c>
      <c r="G26" s="9">
        <f t="shared" si="1"/>
        <v>0</v>
      </c>
      <c r="H26" s="9">
        <f t="shared" si="3"/>
        <v>1</v>
      </c>
      <c r="I26" s="9"/>
      <c r="J26" s="9">
        <f t="shared" si="4"/>
        <v>7.6021263240533266E-3</v>
      </c>
      <c r="K26" s="2">
        <v>368373168</v>
      </c>
      <c r="L26" s="2" t="s">
        <v>48</v>
      </c>
      <c r="M26" s="2" t="s">
        <v>5</v>
      </c>
      <c r="N26" s="2" t="s">
        <v>45</v>
      </c>
      <c r="O26" s="2" t="s">
        <v>46</v>
      </c>
      <c r="P26" s="2" t="s">
        <v>6</v>
      </c>
      <c r="Q26" s="3">
        <v>41547</v>
      </c>
      <c r="R26" s="4">
        <v>388966.13</v>
      </c>
      <c r="S26" s="4">
        <v>202606.5</v>
      </c>
      <c r="T26" s="5"/>
      <c r="U26" s="6"/>
    </row>
    <row r="27" spans="2:21" s="1" customFormat="1">
      <c r="B27" s="9">
        <f t="shared" si="2"/>
        <v>386031.47</v>
      </c>
      <c r="C27" s="22">
        <f>IF(SUM(G27:G$302)&gt;0,(($M$1+$E$8)*((1+F27)^SUM(H27:H$302)))+D27,0)</f>
        <v>386031.47000000096</v>
      </c>
      <c r="D27" s="23">
        <f t="shared" si="0"/>
        <v>0</v>
      </c>
      <c r="E27" s="9" t="str">
        <f>IF(T27&gt;0,(T27/((1+F28)^SUM(H27:H$302))),"0")</f>
        <v>0</v>
      </c>
      <c r="F27" s="9">
        <f>IF( SUM(H27:H$302)&gt;0, (B27/(SUM(G$9:G$302)+SUM(E27:E$302)))^(1/SUM(H27:H$302))-1,0)</f>
        <v>6.661961286791529E-3</v>
      </c>
      <c r="G27" s="9">
        <f t="shared" si="1"/>
        <v>0</v>
      </c>
      <c r="H27" s="9">
        <f t="shared" si="3"/>
        <v>1</v>
      </c>
      <c r="I27" s="9"/>
      <c r="J27" s="9">
        <f t="shared" si="4"/>
        <v>2.9779900623136735E-2</v>
      </c>
      <c r="K27" s="2">
        <v>368373168</v>
      </c>
      <c r="L27" s="2" t="s">
        <v>48</v>
      </c>
      <c r="M27" s="2" t="s">
        <v>5</v>
      </c>
      <c r="N27" s="2" t="s">
        <v>45</v>
      </c>
      <c r="O27" s="2" t="s">
        <v>46</v>
      </c>
      <c r="P27" s="2" t="s">
        <v>6</v>
      </c>
      <c r="Q27" s="3">
        <v>41486</v>
      </c>
      <c r="R27" s="4">
        <v>386031.47</v>
      </c>
      <c r="S27" s="4">
        <v>202603.11</v>
      </c>
      <c r="T27" s="5"/>
      <c r="U27" s="6"/>
    </row>
    <row r="28" spans="2:21" s="1" customFormat="1">
      <c r="B28" s="9">
        <f t="shared" si="2"/>
        <v>374867.94</v>
      </c>
      <c r="C28" s="22">
        <f>IF(SUM(G28:G$302)&gt;0,(($M$1+$E$8)*((1+F28)^SUM(H28:H$302)))+D28,0)</f>
        <v>374867.94000000064</v>
      </c>
      <c r="D28" s="23">
        <f t="shared" si="0"/>
        <v>0</v>
      </c>
      <c r="E28" s="9" t="str">
        <f>IF(T28&gt;0,(T28/((1+F29)^SUM(H28:H$302))),"0")</f>
        <v>0</v>
      </c>
      <c r="F28" s="9">
        <f>IF( SUM(H28:H$302)&gt;0, (B28/(SUM(G$9:G$302)+SUM(E28:E$302)))^(1/SUM(H28:H$302))-1,0)</f>
        <v>6.0444079907373549E-3</v>
      </c>
      <c r="G28" s="9">
        <f t="shared" si="1"/>
        <v>0</v>
      </c>
      <c r="H28" s="9">
        <f t="shared" si="3"/>
        <v>1</v>
      </c>
      <c r="I28" s="9"/>
      <c r="J28" s="9">
        <f t="shared" si="4"/>
        <v>-1.0624176400869656E-2</v>
      </c>
      <c r="K28" s="2">
        <v>368373168</v>
      </c>
      <c r="L28" s="2" t="s">
        <v>48</v>
      </c>
      <c r="M28" s="2" t="s">
        <v>5</v>
      </c>
      <c r="N28" s="2" t="s">
        <v>45</v>
      </c>
      <c r="O28" s="2" t="s">
        <v>46</v>
      </c>
      <c r="P28" s="2" t="s">
        <v>6</v>
      </c>
      <c r="Q28" s="3">
        <v>41453</v>
      </c>
      <c r="R28" s="4">
        <v>374867.94</v>
      </c>
      <c r="S28" s="4">
        <v>204015.8</v>
      </c>
      <c r="T28" s="5"/>
      <c r="U28" s="6"/>
    </row>
    <row r="29" spans="2:21" s="1" customFormat="1">
      <c r="B29" s="9">
        <f t="shared" si="2"/>
        <v>378893.37</v>
      </c>
      <c r="C29" s="22">
        <f>IF(SUM(G29:G$302)&gt;0,(($M$1+$E$8)*((1+F29)^SUM(H29:H$302)))+D29,0)</f>
        <v>378893.36999999895</v>
      </c>
      <c r="D29" s="23">
        <f t="shared" si="0"/>
        <v>0</v>
      </c>
      <c r="E29" s="9" t="str">
        <f>IF(T29&gt;0,(T29/((1+F30)^SUM(H29:H$302))),"0")</f>
        <v>0</v>
      </c>
      <c r="F29" s="9">
        <f>IF( SUM(H29:H$302)&gt;0, (B29/(SUM(G$9:G$302)+SUM(E29:E$302)))^(1/SUM(H29:H$302))-1,0)</f>
        <v>6.5114112105928434E-3</v>
      </c>
      <c r="G29" s="9">
        <f t="shared" si="1"/>
        <v>0</v>
      </c>
      <c r="H29" s="9">
        <f t="shared" si="3"/>
        <v>1</v>
      </c>
      <c r="I29" s="9"/>
      <c r="J29" s="9">
        <f t="shared" si="4"/>
        <v>1.7774374571537965E-2</v>
      </c>
      <c r="K29" s="2">
        <v>368373168</v>
      </c>
      <c r="L29" s="2" t="s">
        <v>48</v>
      </c>
      <c r="M29" s="2" t="s">
        <v>5</v>
      </c>
      <c r="N29" s="2" t="s">
        <v>45</v>
      </c>
      <c r="O29" s="2" t="s">
        <v>46</v>
      </c>
      <c r="P29" s="2" t="s">
        <v>6</v>
      </c>
      <c r="Q29" s="3">
        <v>41425</v>
      </c>
      <c r="R29" s="4">
        <v>378893.37</v>
      </c>
      <c r="S29" s="4">
        <v>203912.23</v>
      </c>
      <c r="T29" s="5"/>
      <c r="U29" s="6"/>
    </row>
    <row r="30" spans="2:21" s="1" customFormat="1">
      <c r="B30" s="9">
        <f t="shared" si="2"/>
        <v>372276.39</v>
      </c>
      <c r="C30" s="22">
        <f>IF(SUM(G30:G$302)&gt;0,(($M$1+$E$8)*((1+F30)^SUM(H30:H$302)))+D30,0)</f>
        <v>372276.3900000017</v>
      </c>
      <c r="D30" s="23">
        <f t="shared" si="0"/>
        <v>0</v>
      </c>
      <c r="E30" s="9" t="str">
        <f>IF(T30&gt;0,(T30/((1+F31)^SUM(H30:H$302))),"0")</f>
        <v>0</v>
      </c>
      <c r="F30" s="9">
        <f>IF( SUM(H30:H$302)&gt;0, (B30/(SUM(G$9:G$302)+SUM(E30:E$302)))^(1/SUM(H30:H$302))-1,0)</f>
        <v>6.1914502858062548E-3</v>
      </c>
      <c r="G30" s="9">
        <f t="shared" si="1"/>
        <v>0</v>
      </c>
      <c r="H30" s="9">
        <f t="shared" si="3"/>
        <v>1</v>
      </c>
      <c r="I30" s="9"/>
      <c r="J30" s="9">
        <f t="shared" si="4"/>
        <v>2.3126572988537042E-2</v>
      </c>
      <c r="K30" s="2">
        <v>368373168</v>
      </c>
      <c r="L30" s="2" t="s">
        <v>48</v>
      </c>
      <c r="M30" s="2" t="s">
        <v>5</v>
      </c>
      <c r="N30" s="2" t="s">
        <v>45</v>
      </c>
      <c r="O30" s="2" t="s">
        <v>46</v>
      </c>
      <c r="P30" s="2" t="s">
        <v>6</v>
      </c>
      <c r="Q30" s="3">
        <v>41394</v>
      </c>
      <c r="R30" s="4">
        <v>372276.39</v>
      </c>
      <c r="S30" s="4">
        <v>7794.07</v>
      </c>
      <c r="T30" s="5"/>
      <c r="U30" s="6"/>
    </row>
    <row r="31" spans="2:21" s="1" customFormat="1">
      <c r="B31" s="9">
        <f t="shared" si="2"/>
        <v>363861.52</v>
      </c>
      <c r="C31" s="22">
        <f>IF(SUM(G31:G$302)&gt;0,(($M$1+$E$8)*((1+F31)^SUM(H31:H$302)))+D31,0)</f>
        <v>363861.51999999862</v>
      </c>
      <c r="D31" s="23">
        <f t="shared" si="0"/>
        <v>0</v>
      </c>
      <c r="E31" s="9" t="str">
        <f>IF(T31&gt;0,(T31/((1+F32)^SUM(H31:H$302))),"0")</f>
        <v>0</v>
      </c>
      <c r="F31" s="9">
        <f>IF( SUM(H31:H$302)&gt;0, (B31/(SUM(G$9:G$302)+SUM(E31:E$302)))^(1/SUM(H31:H$302))-1,0)</f>
        <v>5.6976248861959622E-3</v>
      </c>
      <c r="G31" s="9">
        <f t="shared" si="1"/>
        <v>0</v>
      </c>
      <c r="H31" s="9">
        <f t="shared" si="3"/>
        <v>1</v>
      </c>
      <c r="I31" s="9"/>
      <c r="J31" s="9">
        <f t="shared" si="4"/>
        <v>2.5761688865897581E-2</v>
      </c>
      <c r="K31" s="2">
        <v>368373168</v>
      </c>
      <c r="L31" s="2" t="s">
        <v>48</v>
      </c>
      <c r="M31" s="2" t="s">
        <v>5</v>
      </c>
      <c r="N31" s="2" t="s">
        <v>45</v>
      </c>
      <c r="O31" s="2" t="s">
        <v>46</v>
      </c>
      <c r="P31" s="2" t="s">
        <v>6</v>
      </c>
      <c r="Q31" s="3">
        <v>41361</v>
      </c>
      <c r="R31" s="4">
        <v>363861.52</v>
      </c>
      <c r="S31" s="4">
        <v>8495.98</v>
      </c>
      <c r="T31" s="5"/>
      <c r="U31" s="6"/>
    </row>
    <row r="32" spans="2:21" s="1" customFormat="1">
      <c r="B32" s="9">
        <f t="shared" si="2"/>
        <v>354723.25</v>
      </c>
      <c r="C32" s="22">
        <f>IF(SUM(G32:G$302)&gt;0,(($M$1+$E$8)*((1+F32)^SUM(H32:H$302)))+D32,0)</f>
        <v>354723.25000000064</v>
      </c>
      <c r="D32" s="23">
        <f t="shared" si="0"/>
        <v>0</v>
      </c>
      <c r="E32" s="9" t="str">
        <f>IF(T32&gt;0,(T32/((1+F33)^SUM(H32:H$302))),"0")</f>
        <v>0</v>
      </c>
      <c r="F32" s="9">
        <f>IF( SUM(H32:H$302)&gt;0, (B32/(SUM(G$9:G$302)+SUM(E32:E$302)))^(1/SUM(H32:H$302))-1,0)</f>
        <v>5.0957885586568885E-3</v>
      </c>
      <c r="G32" s="9">
        <f t="shared" si="1"/>
        <v>0</v>
      </c>
      <c r="H32" s="9">
        <f t="shared" si="3"/>
        <v>1</v>
      </c>
      <c r="I32" s="9"/>
      <c r="J32" s="9">
        <f t="shared" si="4"/>
        <v>-1.3348915279223217E-3</v>
      </c>
      <c r="K32" s="2">
        <v>368373168</v>
      </c>
      <c r="L32" s="2" t="s">
        <v>48</v>
      </c>
      <c r="M32" s="2" t="s">
        <v>5</v>
      </c>
      <c r="N32" s="2" t="s">
        <v>45</v>
      </c>
      <c r="O32" s="2" t="s">
        <v>46</v>
      </c>
      <c r="P32" s="2" t="s">
        <v>6</v>
      </c>
      <c r="Q32" s="3">
        <v>41333</v>
      </c>
      <c r="R32" s="4">
        <v>354723.25</v>
      </c>
      <c r="S32" s="4">
        <v>7145.92</v>
      </c>
      <c r="T32" s="5"/>
      <c r="U32" s="6"/>
    </row>
    <row r="33" spans="2:21" s="1" customFormat="1">
      <c r="B33" s="9">
        <f t="shared" si="2"/>
        <v>355197.4</v>
      </c>
      <c r="C33" s="22">
        <f>IF(SUM(G33:G$302)&gt;0,(($M$1+$E$8)*((1+F33)^SUM(H33:H$302)))+D33,0)</f>
        <v>355197.40000000031</v>
      </c>
      <c r="D33" s="23">
        <f t="shared" si="0"/>
        <v>0</v>
      </c>
      <c r="E33" s="9" t="str">
        <f>IF(T33&gt;0,(T33/((1+F34)^SUM(H33:H$302))),"0")</f>
        <v>0</v>
      </c>
      <c r="F33" s="9">
        <f>IF( SUM(H33:H$302)&gt;0, (B33/(SUM(G$9:G$302)+SUM(E33:E$302)))^(1/SUM(H33:H$302))-1,0)</f>
        <v>5.2974131619503151E-3</v>
      </c>
      <c r="G33" s="9">
        <f t="shared" si="1"/>
        <v>0</v>
      </c>
      <c r="H33" s="9">
        <f t="shared" si="3"/>
        <v>1</v>
      </c>
      <c r="I33" s="9"/>
      <c r="J33" s="9">
        <f t="shared" si="4"/>
        <v>2.8556314507487635E-2</v>
      </c>
      <c r="K33" s="2">
        <v>368373168</v>
      </c>
      <c r="L33" s="2" t="s">
        <v>48</v>
      </c>
      <c r="M33" s="2" t="s">
        <v>5</v>
      </c>
      <c r="N33" s="2" t="s">
        <v>45</v>
      </c>
      <c r="O33" s="2" t="s">
        <v>46</v>
      </c>
      <c r="P33" s="2" t="s">
        <v>6</v>
      </c>
      <c r="Q33" s="3">
        <v>41305</v>
      </c>
      <c r="R33" s="4">
        <v>355197.4</v>
      </c>
      <c r="S33" s="4">
        <v>6469.86</v>
      </c>
      <c r="T33" s="5"/>
      <c r="U33" s="6"/>
    </row>
    <row r="34" spans="2:21" s="1" customFormat="1">
      <c r="B34" s="9">
        <f t="shared" si="2"/>
        <v>345335.88</v>
      </c>
      <c r="C34" s="22">
        <f>IF(SUM(G34:G$302)&gt;0,(($M$1+$E$8)*((1+F34)^SUM(H34:H$302)))+D34,0)</f>
        <v>345335.88000000117</v>
      </c>
      <c r="D34" s="23">
        <f t="shared" si="0"/>
        <v>0</v>
      </c>
      <c r="E34" s="9" t="str">
        <f>IF(T34&gt;0,(T34/((1+F35)^SUM(H34:H$302))),"0")</f>
        <v>0</v>
      </c>
      <c r="F34" s="9">
        <f>IF( SUM(H34:H$302)&gt;0, (B34/(SUM(G$9:G$302)+SUM(E34:E$302)))^(1/SUM(H34:H$302))-1,0)</f>
        <v>4.5559474492025132E-3</v>
      </c>
      <c r="G34" s="9">
        <f t="shared" si="1"/>
        <v>0</v>
      </c>
      <c r="H34" s="9">
        <f t="shared" si="3"/>
        <v>1</v>
      </c>
      <c r="I34" s="9"/>
      <c r="J34" s="9">
        <f t="shared" si="4"/>
        <v>1.9969115247902014E-2</v>
      </c>
      <c r="K34" s="2">
        <v>368373168</v>
      </c>
      <c r="L34" s="2" t="s">
        <v>48</v>
      </c>
      <c r="M34" s="2" t="s">
        <v>5</v>
      </c>
      <c r="N34" s="2" t="s">
        <v>45</v>
      </c>
      <c r="O34" s="2" t="s">
        <v>46</v>
      </c>
      <c r="P34" s="2" t="s">
        <v>6</v>
      </c>
      <c r="Q34" s="3">
        <v>41274</v>
      </c>
      <c r="R34" s="4">
        <v>345335.88</v>
      </c>
      <c r="S34" s="4">
        <v>118814.39999999999</v>
      </c>
      <c r="T34" s="5"/>
      <c r="U34" s="6"/>
    </row>
    <row r="35" spans="2:21" s="1" customFormat="1">
      <c r="B35" s="9">
        <f t="shared" si="2"/>
        <v>338574.84</v>
      </c>
      <c r="C35" s="22">
        <f>IF(SUM(G35:G$302)&gt;0,(($M$1+$E$8)*((1+F35)^SUM(H35:H$302)))+D35,0)</f>
        <v>338574.84000000084</v>
      </c>
      <c r="D35" s="23">
        <f t="shared" si="0"/>
        <v>0</v>
      </c>
      <c r="E35" s="9" t="str">
        <f>IF(T35&gt;0,(T35/((1+F36)^SUM(H35:H$302))),"0")</f>
        <v>0</v>
      </c>
      <c r="F35" s="9">
        <f>IF( SUM(H35:H$302)&gt;0, (B35/(SUM(G$9:G$302)+SUM(E35:E$302)))^(1/SUM(H35:H$302))-1,0)</f>
        <v>4.0462061753898659E-3</v>
      </c>
      <c r="G35" s="9">
        <f t="shared" si="1"/>
        <v>0</v>
      </c>
      <c r="H35" s="9">
        <f t="shared" si="3"/>
        <v>1</v>
      </c>
      <c r="I35" s="9"/>
      <c r="J35" s="9">
        <f t="shared" si="4"/>
        <v>-1.4219097380932522E-2</v>
      </c>
      <c r="K35" s="2">
        <v>368373168</v>
      </c>
      <c r="L35" s="2" t="s">
        <v>48</v>
      </c>
      <c r="M35" s="2" t="s">
        <v>5</v>
      </c>
      <c r="N35" s="2" t="s">
        <v>45</v>
      </c>
      <c r="O35" s="2" t="s">
        <v>46</v>
      </c>
      <c r="P35" s="2" t="s">
        <v>6</v>
      </c>
      <c r="Q35" s="3">
        <v>41243</v>
      </c>
      <c r="R35" s="4">
        <v>338574.84</v>
      </c>
      <c r="S35" s="4">
        <v>117616.39</v>
      </c>
      <c r="T35" s="5"/>
      <c r="U35" s="6"/>
    </row>
    <row r="36" spans="2:21" s="1" customFormat="1">
      <c r="B36" s="9">
        <f t="shared" si="2"/>
        <v>343458.51</v>
      </c>
      <c r="C36" s="22">
        <f>IF(SUM(G36:G$302)&gt;0,(($M$1+$E$8)*((1+F36)^SUM(H36:H$302)))+D36,0)</f>
        <v>343458.50999999896</v>
      </c>
      <c r="D36" s="23">
        <f t="shared" si="0"/>
        <v>0</v>
      </c>
      <c r="E36" s="9" t="str">
        <f>IF(T36&gt;0,(T36/((1+F37)^SUM(H36:H$302))),"0")</f>
        <v>0</v>
      </c>
      <c r="F36" s="9">
        <f>IF( SUM(H36:H$302)&gt;0, (B36/(SUM(G$9:G$302)+SUM(E36:E$302)))^(1/SUM(H36:H$302))-1,0)</f>
        <v>4.6820448271727155E-3</v>
      </c>
      <c r="G36" s="9">
        <f t="shared" si="1"/>
        <v>0</v>
      </c>
      <c r="H36" s="9">
        <f t="shared" si="3"/>
        <v>1</v>
      </c>
      <c r="I36" s="9"/>
      <c r="J36" s="9">
        <f t="shared" si="4"/>
        <v>-9.5833735243062712E-3</v>
      </c>
      <c r="K36" s="2">
        <v>368373168</v>
      </c>
      <c r="L36" s="2" t="s">
        <v>48</v>
      </c>
      <c r="M36" s="2" t="s">
        <v>5</v>
      </c>
      <c r="N36" s="2" t="s">
        <v>45</v>
      </c>
      <c r="O36" s="2" t="s">
        <v>46</v>
      </c>
      <c r="P36" s="2" t="s">
        <v>6</v>
      </c>
      <c r="Q36" s="3">
        <v>41213</v>
      </c>
      <c r="R36" s="4">
        <v>343458.51</v>
      </c>
      <c r="S36" s="4">
        <v>227430.21</v>
      </c>
      <c r="T36" s="5"/>
      <c r="U36" s="6"/>
    </row>
    <row r="37" spans="2:21" s="1" customFormat="1">
      <c r="B37" s="9">
        <f t="shared" si="2"/>
        <v>346781.85</v>
      </c>
      <c r="C37" s="22">
        <f>IF(SUM(G37:G$302)&gt;0,(($M$1+$E$8)*((1+F37)^SUM(H37:H$302)))+D37,0)</f>
        <v>346781.85000000044</v>
      </c>
      <c r="D37" s="23">
        <f t="shared" si="0"/>
        <v>0</v>
      </c>
      <c r="E37" s="9" t="str">
        <f>IF(T37&gt;0,(T37/((1+F38)^SUM(H37:H$302))),"0")</f>
        <v>0</v>
      </c>
      <c r="F37" s="9">
        <f>IF( SUM(H37:H$302)&gt;0, (B37/(SUM(G$9:G$302)+SUM(E37:E$302)))^(1/SUM(H37:H$302))-1,0)</f>
        <v>5.1953067539720621E-3</v>
      </c>
      <c r="G37" s="9">
        <f t="shared" si="1"/>
        <v>0</v>
      </c>
      <c r="H37" s="9">
        <f t="shared" si="3"/>
        <v>1</v>
      </c>
      <c r="I37" s="9"/>
      <c r="J37" s="9">
        <f t="shared" si="4"/>
        <v>1.2586158641836986E-2</v>
      </c>
      <c r="K37" s="2">
        <v>368373168</v>
      </c>
      <c r="L37" s="2" t="s">
        <v>48</v>
      </c>
      <c r="M37" s="2" t="s">
        <v>5</v>
      </c>
      <c r="N37" s="2" t="s">
        <v>45</v>
      </c>
      <c r="O37" s="2" t="s">
        <v>46</v>
      </c>
      <c r="P37" s="2" t="s">
        <v>6</v>
      </c>
      <c r="Q37" s="3">
        <v>41180</v>
      </c>
      <c r="R37" s="4">
        <v>346781.85</v>
      </c>
      <c r="S37" s="4">
        <v>228726.52</v>
      </c>
      <c r="T37" s="5"/>
      <c r="U37" s="6"/>
    </row>
    <row r="38" spans="2:21" s="1" customFormat="1">
      <c r="B38" s="9">
        <f t="shared" si="2"/>
        <v>342471.45</v>
      </c>
      <c r="C38" s="22">
        <f>IF(SUM(G38:G$302)&gt;0,(($M$1+$E$8)*((1+F38)^SUM(H38:H$302)))+D38,0)</f>
        <v>342471.44999999908</v>
      </c>
      <c r="D38" s="23">
        <f t="shared" si="0"/>
        <v>0</v>
      </c>
      <c r="E38" s="9" t="str">
        <f>IF(T38&gt;0,(T38/((1+F39)^SUM(H38:H$302))),"0")</f>
        <v>0</v>
      </c>
      <c r="F38" s="9">
        <f>IF( SUM(H38:H$302)&gt;0, (B38/(SUM(G$9:G$302)+SUM(E38:E$302)))^(1/SUM(H38:H$302))-1,0)</f>
        <v>4.9226099294785719E-3</v>
      </c>
      <c r="G38" s="9">
        <f t="shared" si="1"/>
        <v>0</v>
      </c>
      <c r="H38" s="9">
        <f t="shared" si="3"/>
        <v>1</v>
      </c>
      <c r="I38" s="9"/>
      <c r="J38" s="9">
        <f t="shared" si="4"/>
        <v>9.2788008968682778E-3</v>
      </c>
      <c r="K38" s="2">
        <v>368373168</v>
      </c>
      <c r="L38" s="2" t="s">
        <v>48</v>
      </c>
      <c r="M38" s="2" t="s">
        <v>5</v>
      </c>
      <c r="N38" s="2" t="s">
        <v>45</v>
      </c>
      <c r="O38" s="2" t="s">
        <v>46</v>
      </c>
      <c r="P38" s="2" t="s">
        <v>6</v>
      </c>
      <c r="Q38" s="3">
        <v>41152</v>
      </c>
      <c r="R38" s="4">
        <v>342471.45</v>
      </c>
      <c r="S38" s="4">
        <v>153947.32</v>
      </c>
      <c r="T38" s="5"/>
      <c r="U38" s="6"/>
    </row>
    <row r="39" spans="2:21" s="1" customFormat="1">
      <c r="B39" s="9">
        <f t="shared" si="2"/>
        <v>339322.94</v>
      </c>
      <c r="C39" s="22">
        <f>IF(SUM(G39:G$302)&gt;0,(($M$1+$E$8)*((1+F39)^SUM(H39:H$302)))+D39,0)</f>
        <v>339322.93999999989</v>
      </c>
      <c r="D39" s="23">
        <f t="shared" si="0"/>
        <v>0</v>
      </c>
      <c r="E39" s="9" t="str">
        <f>IF(T39&gt;0,(T39/((1+F40)^SUM(H39:H$302))),"0")</f>
        <v>0</v>
      </c>
      <c r="F39" s="9">
        <f>IF( SUM(H39:H$302)&gt;0, (B39/(SUM(G$9:G$302)+SUM(E39:E$302)))^(1/SUM(H39:H$302))-1,0)</f>
        <v>4.755440126112731E-3</v>
      </c>
      <c r="G39" s="9">
        <f t="shared" si="1"/>
        <v>0</v>
      </c>
      <c r="H39" s="9">
        <f t="shared" si="3"/>
        <v>1</v>
      </c>
      <c r="I39" s="9"/>
      <c r="J39" s="9">
        <f t="shared" si="4"/>
        <v>1.9571658016417803E-2</v>
      </c>
      <c r="K39" s="2">
        <v>368373168</v>
      </c>
      <c r="L39" s="2" t="s">
        <v>48</v>
      </c>
      <c r="M39" s="2" t="s">
        <v>5</v>
      </c>
      <c r="N39" s="2" t="s">
        <v>45</v>
      </c>
      <c r="O39" s="2" t="s">
        <v>46</v>
      </c>
      <c r="P39" s="2" t="s">
        <v>6</v>
      </c>
      <c r="Q39" s="3">
        <v>41121</v>
      </c>
      <c r="R39" s="4">
        <v>339322.94</v>
      </c>
      <c r="S39" s="4">
        <v>108664.24</v>
      </c>
      <c r="T39" s="5"/>
      <c r="U39" s="6"/>
    </row>
    <row r="40" spans="2:21" s="1" customFormat="1">
      <c r="B40" s="9">
        <f t="shared" si="2"/>
        <v>332809.31</v>
      </c>
      <c r="C40" s="22">
        <f>IF(SUM(G40:G$302)&gt;0,(($M$1+$E$8)*((1+F40)^SUM(H40:H$302)))+D40,0)</f>
        <v>332809.31000000081</v>
      </c>
      <c r="D40" s="23">
        <f t="shared" si="0"/>
        <v>0</v>
      </c>
      <c r="E40" s="9" t="str">
        <f>IF(T40&gt;0,(T40/((1+F41)^SUM(H40:H$302))),"0")</f>
        <v>0</v>
      </c>
      <c r="F40" s="9">
        <f>IF( SUM(H40:H$302)&gt;0, (B40/(SUM(G$9:G$302)+SUM(E40:E$302)))^(1/SUM(H40:H$302))-1,0)</f>
        <v>4.1672907586203234E-3</v>
      </c>
      <c r="G40" s="9">
        <f t="shared" si="1"/>
        <v>0</v>
      </c>
      <c r="H40" s="9">
        <f t="shared" si="3"/>
        <v>1</v>
      </c>
      <c r="I40" s="9"/>
      <c r="J40" s="9">
        <f t="shared" si="4"/>
        <v>1.9078059011910176E-2</v>
      </c>
      <c r="K40" s="2">
        <v>368373168</v>
      </c>
      <c r="L40" s="2" t="s">
        <v>48</v>
      </c>
      <c r="M40" s="2" t="s">
        <v>5</v>
      </c>
      <c r="N40" s="2" t="s">
        <v>45</v>
      </c>
      <c r="O40" s="2" t="s">
        <v>46</v>
      </c>
      <c r="P40" s="2" t="s">
        <v>6</v>
      </c>
      <c r="Q40" s="3">
        <v>41089</v>
      </c>
      <c r="R40" s="4">
        <v>332809.31</v>
      </c>
      <c r="S40" s="4">
        <v>39551.46</v>
      </c>
      <c r="T40" s="5"/>
      <c r="U40" s="6"/>
    </row>
    <row r="41" spans="2:21" s="1" customFormat="1">
      <c r="B41" s="9">
        <f t="shared" si="2"/>
        <v>326578.82</v>
      </c>
      <c r="C41" s="22">
        <f>IF(SUM(G41:G$302)&gt;0,(($M$1+$E$8)*((1+F41)^SUM(H41:H$302)))+D41,0)</f>
        <v>326578.82000000071</v>
      </c>
      <c r="D41" s="23">
        <f t="shared" si="0"/>
        <v>0</v>
      </c>
      <c r="E41" s="9" t="str">
        <f>IF(T41&gt;0,(T41/((1+F42)^SUM(H41:H$302))),"0")</f>
        <v>0</v>
      </c>
      <c r="F41" s="9">
        <f>IF( SUM(H41:H$302)&gt;0, (B41/(SUM(G$9:G$302)+SUM(E41:E$302)))^(1/SUM(H41:H$302))-1,0)</f>
        <v>3.5507656026814161E-3</v>
      </c>
      <c r="G41" s="9">
        <f t="shared" si="1"/>
        <v>0</v>
      </c>
      <c r="H41" s="9">
        <f t="shared" si="3"/>
        <v>1</v>
      </c>
      <c r="I41" s="9"/>
      <c r="J41" s="9">
        <f t="shared" si="4"/>
        <v>-3.3054364551901916E-2</v>
      </c>
      <c r="K41" s="2">
        <v>368373168</v>
      </c>
      <c r="L41" s="2" t="s">
        <v>48</v>
      </c>
      <c r="M41" s="2" t="s">
        <v>5</v>
      </c>
      <c r="N41" s="2" t="s">
        <v>45</v>
      </c>
      <c r="O41" s="2" t="s">
        <v>46</v>
      </c>
      <c r="P41" s="2" t="s">
        <v>6</v>
      </c>
      <c r="Q41" s="3">
        <v>41060</v>
      </c>
      <c r="R41" s="4">
        <v>326578.82</v>
      </c>
      <c r="S41" s="4">
        <v>99322.82</v>
      </c>
      <c r="T41" s="5"/>
      <c r="U41" s="6"/>
    </row>
    <row r="42" spans="2:21" s="1" customFormat="1">
      <c r="B42" s="9">
        <f t="shared" si="2"/>
        <v>337742.69</v>
      </c>
      <c r="C42" s="22">
        <f>IF(SUM(G42:G$302)&gt;0,(($M$1+$E$8)*((1+F42)^SUM(H42:H$302)))+D42,0)</f>
        <v>337742.69000000064</v>
      </c>
      <c r="D42" s="23">
        <f t="shared" si="0"/>
        <v>0</v>
      </c>
      <c r="E42" s="9" t="str">
        <f>IF(T42&gt;0,(T42/((1+F43)^SUM(H42:H$302))),"0")</f>
        <v>0</v>
      </c>
      <c r="F42" s="9">
        <f>IF( SUM(H42:H$302)&gt;0, (B42/(SUM(G$9:G$302)+SUM(E42:E$302)))^(1/SUM(H42:H$302))-1,0)</f>
        <v>5.1733550152988084E-3</v>
      </c>
      <c r="G42" s="9">
        <f t="shared" si="1"/>
        <v>0</v>
      </c>
      <c r="H42" s="9">
        <f t="shared" si="3"/>
        <v>1</v>
      </c>
      <c r="I42" s="9"/>
      <c r="J42" s="9">
        <f t="shared" si="4"/>
        <v>-1.2005352809042913E-2</v>
      </c>
      <c r="K42" s="2">
        <v>368373168</v>
      </c>
      <c r="L42" s="2" t="s">
        <v>48</v>
      </c>
      <c r="M42" s="2" t="s">
        <v>5</v>
      </c>
      <c r="N42" s="2" t="s">
        <v>45</v>
      </c>
      <c r="O42" s="2" t="s">
        <v>46</v>
      </c>
      <c r="P42" s="2" t="s">
        <v>6</v>
      </c>
      <c r="Q42" s="3">
        <v>41029</v>
      </c>
      <c r="R42" s="4">
        <v>337742.69</v>
      </c>
      <c r="S42" s="4">
        <v>98525.89</v>
      </c>
      <c r="T42" s="7"/>
      <c r="U42" s="6"/>
    </row>
    <row r="43" spans="2:21" s="1" customFormat="1">
      <c r="B43" s="9">
        <f t="shared" si="2"/>
        <v>341846.68</v>
      </c>
      <c r="C43" s="22">
        <f>IF(SUM(G43:G$302)&gt;0,(($M$1+$E$8)*((1+F43)^SUM(H43:H$302)))+D43,0)</f>
        <v>341846.68000000122</v>
      </c>
      <c r="D43" s="23">
        <f t="shared" si="0"/>
        <v>0</v>
      </c>
      <c r="E43" s="9" t="str">
        <f>IF(T43&gt;0,(T43/((1+F44)^SUM(H43:H$302))),"0")</f>
        <v>0</v>
      </c>
      <c r="F43" s="9">
        <f>IF( SUM(H43:H$302)&gt;0, (B43/(SUM(G$9:G$302)+SUM(E43:E$302)))^(1/SUM(H43:H$302))-1,0)</f>
        <v>5.9612635040326989E-3</v>
      </c>
      <c r="G43" s="9">
        <f t="shared" si="1"/>
        <v>0</v>
      </c>
      <c r="H43" s="9">
        <f t="shared" si="3"/>
        <v>1</v>
      </c>
      <c r="I43" s="9"/>
      <c r="J43" s="9">
        <f t="shared" si="4"/>
        <v>2.795304670229859E-2</v>
      </c>
      <c r="K43" s="2">
        <v>368373168</v>
      </c>
      <c r="L43" s="2" t="s">
        <v>48</v>
      </c>
      <c r="M43" s="2" t="s">
        <v>5</v>
      </c>
      <c r="N43" s="2" t="s">
        <v>45</v>
      </c>
      <c r="O43" s="2" t="s">
        <v>46</v>
      </c>
      <c r="P43" s="2" t="s">
        <v>6</v>
      </c>
      <c r="Q43" s="3">
        <v>40998</v>
      </c>
      <c r="R43" s="4">
        <v>341846.68</v>
      </c>
      <c r="S43" s="4">
        <v>99611.74</v>
      </c>
      <c r="T43" s="5"/>
      <c r="U43" s="6"/>
    </row>
    <row r="44" spans="2:21" s="1" customFormat="1">
      <c r="B44" s="9">
        <f t="shared" si="2"/>
        <v>332550.87</v>
      </c>
      <c r="C44" s="22">
        <f>IF(SUM(G44:G$302)&gt;0,(($M$1+$E$8)*((1+F44)^SUM(H44:H$302)))+D44,0)</f>
        <v>332550.86999999976</v>
      </c>
      <c r="D44" s="23">
        <f t="shared" si="0"/>
        <v>0</v>
      </c>
      <c r="E44" s="9" t="str">
        <f>IF(T44&gt;0,(T44/((1+F45)^SUM(H44:H$302))),"0")</f>
        <v>0</v>
      </c>
      <c r="F44" s="9">
        <f>IF( SUM(H44:H$302)&gt;0, (B44/(SUM(G$9:G$302)+SUM(E44:E$302)))^(1/SUM(H44:H$302))-1,0)</f>
        <v>4.9258517822952097E-3</v>
      </c>
      <c r="G44" s="9">
        <f t="shared" si="1"/>
        <v>0</v>
      </c>
      <c r="H44" s="9">
        <f t="shared" si="3"/>
        <v>1</v>
      </c>
      <c r="I44" s="9"/>
      <c r="J44" s="9">
        <f t="shared" si="4"/>
        <v>4.9341316405413949E-2</v>
      </c>
      <c r="K44" s="2">
        <v>368373168</v>
      </c>
      <c r="L44" s="2" t="s">
        <v>48</v>
      </c>
      <c r="M44" s="2" t="s">
        <v>5</v>
      </c>
      <c r="N44" s="2" t="s">
        <v>45</v>
      </c>
      <c r="O44" s="2" t="s">
        <v>46</v>
      </c>
      <c r="P44" s="2" t="s">
        <v>6</v>
      </c>
      <c r="Q44" s="3">
        <v>40968</v>
      </c>
      <c r="R44" s="4">
        <v>332550.87</v>
      </c>
      <c r="S44" s="4">
        <v>22328.58</v>
      </c>
      <c r="T44" s="5"/>
      <c r="U44" s="6"/>
    </row>
    <row r="45" spans="2:21" s="1" customFormat="1">
      <c r="B45" s="9">
        <f t="shared" si="2"/>
        <v>316913.91999999998</v>
      </c>
      <c r="C45" s="22">
        <f>IF(SUM(G45:G$302)&gt;0,(($M$1+$E$8)*((1+F45)^SUM(H45:H$302)))+D45,0)</f>
        <v>316913.92000000068</v>
      </c>
      <c r="D45" s="23">
        <f t="shared" si="0"/>
        <v>0</v>
      </c>
      <c r="E45" s="9" t="str">
        <f>IF(T45&gt;0,(T45/((1+F46)^SUM(H45:H$302))),"0")</f>
        <v>0</v>
      </c>
      <c r="F45" s="9">
        <f>IF( SUM(H45:H$302)&gt;0, (B45/(SUM(G$9:G$302)+SUM(E45:E$302)))^(1/SUM(H45:H$302))-1,0)</f>
        <v>2.755103301322448E-3</v>
      </c>
      <c r="G45" s="9">
        <f t="shared" si="1"/>
        <v>0</v>
      </c>
      <c r="H45" s="9">
        <f t="shared" si="3"/>
        <v>1</v>
      </c>
      <c r="I45" s="9"/>
      <c r="J45" s="9">
        <f t="shared" si="4"/>
        <v>8.3821997938947623E-2</v>
      </c>
      <c r="K45" s="2">
        <v>368373168</v>
      </c>
      <c r="L45" s="2" t="s">
        <v>48</v>
      </c>
      <c r="M45" s="2" t="s">
        <v>5</v>
      </c>
      <c r="N45" s="2" t="s">
        <v>45</v>
      </c>
      <c r="O45" s="2" t="s">
        <v>46</v>
      </c>
      <c r="P45" s="2" t="s">
        <v>6</v>
      </c>
      <c r="Q45" s="3">
        <v>40939</v>
      </c>
      <c r="R45" s="4">
        <v>316913.91999999998</v>
      </c>
      <c r="S45" s="4">
        <v>23511.53</v>
      </c>
      <c r="T45" s="5"/>
      <c r="U45" s="6"/>
    </row>
    <row r="46" spans="2:21" s="1" customFormat="1">
      <c r="B46" s="9">
        <f t="shared" si="2"/>
        <v>292404.03000000003</v>
      </c>
      <c r="C46" s="22">
        <f>IF(SUM(G46:G$302)&gt;0,(($M$1+$E$8)*((1+F46)^SUM(H46:H$302)))+D46,0)</f>
        <v>292404.03000000038</v>
      </c>
      <c r="D46" s="23">
        <f t="shared" si="0"/>
        <v>0</v>
      </c>
      <c r="E46" s="9" t="str">
        <f>IF(T46&gt;0,(T46/((1+F47)^SUM(H46:H$302))),"0")</f>
        <v>0</v>
      </c>
      <c r="F46" s="9">
        <f>IF( SUM(H46:H$302)&gt;0, (B46/(SUM(G$9:G$302)+SUM(E46:E$302)))^(1/SUM(H46:H$302))-1,0)</f>
        <v>-1.3394905949797309E-3</v>
      </c>
      <c r="G46" s="9">
        <f t="shared" si="1"/>
        <v>0</v>
      </c>
      <c r="H46" s="9">
        <f t="shared" si="3"/>
        <v>1</v>
      </c>
      <c r="I46" s="9"/>
      <c r="J46" s="9">
        <f t="shared" si="4"/>
        <v>3.1189672135928825E-2</v>
      </c>
      <c r="K46" s="2">
        <v>368373168</v>
      </c>
      <c r="L46" s="2" t="s">
        <v>48</v>
      </c>
      <c r="M46" s="2" t="s">
        <v>5</v>
      </c>
      <c r="N46" s="2" t="s">
        <v>45</v>
      </c>
      <c r="O46" s="2" t="s">
        <v>46</v>
      </c>
      <c r="P46" s="2" t="s">
        <v>6</v>
      </c>
      <c r="Q46" s="3">
        <v>40907</v>
      </c>
      <c r="R46" s="4">
        <v>292404.03000000003</v>
      </c>
      <c r="S46" s="4">
        <v>36226.870000000003</v>
      </c>
      <c r="T46" s="5"/>
      <c r="U46" s="6"/>
    </row>
    <row r="47" spans="2:21" s="1" customFormat="1">
      <c r="B47" s="9">
        <f t="shared" si="2"/>
        <v>283559.89</v>
      </c>
      <c r="C47" s="22">
        <f>IF(SUM(G47:G$302)&gt;0,(($M$1+$E$8)*((1+F47)^SUM(H47:H$302)))+D47,0)</f>
        <v>283559.8899999999</v>
      </c>
      <c r="D47" s="23">
        <f t="shared" si="0"/>
        <v>0</v>
      </c>
      <c r="E47" s="9" t="str">
        <f>IF(T47&gt;0,(T47/((1+F48)^SUM(H47:H$302))),"0")</f>
        <v>0</v>
      </c>
      <c r="F47" s="9">
        <f>IF( SUM(H47:H$302)&gt;0, (B47/(SUM(G$9:G$302)+SUM(E47:E$302)))^(1/SUM(H47:H$302))-1,0)</f>
        <v>-3.1162753573520385E-3</v>
      </c>
      <c r="G47" s="9">
        <f t="shared" si="1"/>
        <v>0</v>
      </c>
      <c r="H47" s="9">
        <f t="shared" si="3"/>
        <v>1</v>
      </c>
      <c r="I47" s="9"/>
      <c r="J47" s="9">
        <f t="shared" si="4"/>
        <v>-2.8509535503286165E-2</v>
      </c>
      <c r="K47" s="2">
        <v>368373168</v>
      </c>
      <c r="L47" s="2" t="s">
        <v>48</v>
      </c>
      <c r="M47" s="2" t="s">
        <v>5</v>
      </c>
      <c r="N47" s="2" t="s">
        <v>45</v>
      </c>
      <c r="O47" s="2" t="s">
        <v>46</v>
      </c>
      <c r="P47" s="2" t="s">
        <v>6</v>
      </c>
      <c r="Q47" s="3">
        <v>40877</v>
      </c>
      <c r="R47" s="4">
        <v>283559.89</v>
      </c>
      <c r="S47" s="4">
        <v>34530.239999999998</v>
      </c>
      <c r="T47" s="7"/>
      <c r="U47" s="6"/>
    </row>
    <row r="48" spans="2:21" s="1" customFormat="1">
      <c r="B48" s="9">
        <f t="shared" si="2"/>
        <v>291881.28999999998</v>
      </c>
      <c r="C48" s="22">
        <f>IF(SUM(G48:G$302)&gt;0,(($M$1+$E$8)*((1+F48)^SUM(H48:H$302)))+D48,0)</f>
        <v>291881.29000000021</v>
      </c>
      <c r="D48" s="23">
        <f t="shared" si="0"/>
        <v>0</v>
      </c>
      <c r="E48" s="9" t="str">
        <f>IF(T48&gt;0,(T48/((1+F49)^SUM(H48:H$302))),"0")</f>
        <v>0</v>
      </c>
      <c r="F48" s="9">
        <f>IF( SUM(H48:H$302)&gt;0, (B48/(SUM(G$9:G$302)+SUM(E48:E$302)))^(1/SUM(H48:H$302))-1,0)</f>
        <v>-1.6020514335057801E-3</v>
      </c>
      <c r="G48" s="9">
        <f t="shared" si="1"/>
        <v>0</v>
      </c>
      <c r="H48" s="9">
        <f t="shared" si="3"/>
        <v>1</v>
      </c>
      <c r="I48" s="9"/>
      <c r="J48" s="9">
        <f t="shared" si="4"/>
        <v>1.478898563166231E-2</v>
      </c>
      <c r="K48" s="2">
        <v>368373168</v>
      </c>
      <c r="L48" s="2" t="s">
        <v>48</v>
      </c>
      <c r="M48" s="2" t="s">
        <v>5</v>
      </c>
      <c r="N48" s="2" t="s">
        <v>45</v>
      </c>
      <c r="O48" s="2" t="s">
        <v>46</v>
      </c>
      <c r="P48" s="2" t="s">
        <v>6</v>
      </c>
      <c r="Q48" s="3">
        <v>40847</v>
      </c>
      <c r="R48" s="4">
        <v>291881.28999999998</v>
      </c>
      <c r="S48" s="4">
        <v>33733.94</v>
      </c>
      <c r="T48" s="5"/>
      <c r="U48" s="6"/>
    </row>
    <row r="49" spans="2:21" s="1" customFormat="1">
      <c r="B49" s="9">
        <f t="shared" si="2"/>
        <v>287627.57</v>
      </c>
      <c r="C49" s="22">
        <f>IF(SUM(G49:G$302)&gt;0,(($M$1+$E$8)*((1+F49)^SUM(H49:H$302)))+D49,0)</f>
        <v>287627.56999999989</v>
      </c>
      <c r="D49" s="23">
        <f t="shared" si="0"/>
        <v>0</v>
      </c>
      <c r="E49" s="9" t="str">
        <f>IF(T49&gt;0,(T49/((1+F50)^SUM(H49:H$302))),"0")</f>
        <v>0</v>
      </c>
      <c r="F49" s="9">
        <f>IF( SUM(H49:H$302)&gt;0, (B49/(SUM(G$9:G$302)+SUM(E49:E$302)))^(1/SUM(H49:H$302))-1,0)</f>
        <v>-2.6176559782097319E-3</v>
      </c>
      <c r="G49" s="9">
        <f t="shared" si="1"/>
        <v>0</v>
      </c>
      <c r="H49" s="9">
        <f t="shared" si="3"/>
        <v>1</v>
      </c>
      <c r="I49" s="9"/>
      <c r="J49" s="9">
        <f t="shared" si="4"/>
        <v>-3.007808471867246E-2</v>
      </c>
      <c r="K49" s="2">
        <v>368373168</v>
      </c>
      <c r="L49" s="2" t="s">
        <v>48</v>
      </c>
      <c r="M49" s="2" t="s">
        <v>5</v>
      </c>
      <c r="N49" s="2" t="s">
        <v>45</v>
      </c>
      <c r="O49" s="2" t="s">
        <v>46</v>
      </c>
      <c r="P49" s="2" t="s">
        <v>6</v>
      </c>
      <c r="Q49" s="3">
        <v>40816</v>
      </c>
      <c r="R49" s="4">
        <v>287627.57</v>
      </c>
      <c r="S49" s="4">
        <v>68929.490000000005</v>
      </c>
      <c r="T49" s="5"/>
      <c r="U49" s="6"/>
    </row>
    <row r="50" spans="2:21" s="1" customFormat="1">
      <c r="B50" s="9">
        <f t="shared" si="2"/>
        <v>296547.14</v>
      </c>
      <c r="C50" s="22">
        <f>IF(SUM(G50:G$302)&gt;0,(($M$1+$E$8)*((1+F50)^SUM(H50:H$302)))+D50,0)</f>
        <v>296547.14000000013</v>
      </c>
      <c r="D50" s="23">
        <f t="shared" si="0"/>
        <v>0</v>
      </c>
      <c r="E50" s="9" t="str">
        <f>IF(T50&gt;0,(T50/((1+F51)^SUM(H50:H$302))),"0")</f>
        <v>0</v>
      </c>
      <c r="F50" s="9">
        <f>IF( SUM(H50:H$302)&gt;0, (B50/(SUM(G$9:G$302)+SUM(E50:E$302)))^(1/SUM(H50:H$302))-1,0)</f>
        <v>-7.5955792629134322E-4</v>
      </c>
      <c r="G50" s="9">
        <f t="shared" si="1"/>
        <v>0</v>
      </c>
      <c r="H50" s="9">
        <f t="shared" si="3"/>
        <v>1</v>
      </c>
      <c r="I50" s="9"/>
      <c r="J50" s="9">
        <f t="shared" si="4"/>
        <v>-9.1407270975052413E-2</v>
      </c>
      <c r="K50" s="2">
        <v>368373168</v>
      </c>
      <c r="L50" s="2" t="s">
        <v>48</v>
      </c>
      <c r="M50" s="2" t="s">
        <v>5</v>
      </c>
      <c r="N50" s="2" t="s">
        <v>45</v>
      </c>
      <c r="O50" s="2" t="s">
        <v>46</v>
      </c>
      <c r="P50" s="2" t="s">
        <v>6</v>
      </c>
      <c r="Q50" s="3">
        <v>40786</v>
      </c>
      <c r="R50" s="4">
        <v>296547.14</v>
      </c>
      <c r="S50" s="4">
        <v>68926.66</v>
      </c>
      <c r="T50" s="5"/>
      <c r="U50" s="6"/>
    </row>
    <row r="51" spans="2:21" s="1" customFormat="1">
      <c r="B51" s="9">
        <f t="shared" si="2"/>
        <v>326380.71000000002</v>
      </c>
      <c r="C51" s="22">
        <f>IF(SUM(G51:G$302)&gt;0,(($M$1+$E$8)*((1+F51)^SUM(H51:H$302)))+D51,0)</f>
        <v>326380.71000000002</v>
      </c>
      <c r="D51" s="23">
        <f t="shared" si="0"/>
        <v>0</v>
      </c>
      <c r="E51" s="9" t="str">
        <f>IF(T51&gt;0,(T51/((1+F52)^SUM(H51:H$302))),"0")</f>
        <v>0</v>
      </c>
      <c r="F51" s="9">
        <f>IF( SUM(H51:H$302)&gt;0, (B51/(SUM(G$9:G$302)+SUM(E51:E$302)))^(1/SUM(H51:H$302))-1,0)</f>
        <v>6.0511367502009694E-3</v>
      </c>
      <c r="G51" s="9">
        <f t="shared" si="1"/>
        <v>0</v>
      </c>
      <c r="H51" s="9">
        <f t="shared" si="3"/>
        <v>1</v>
      </c>
      <c r="I51" s="9"/>
      <c r="J51" s="9">
        <f t="shared" si="4"/>
        <v>-2.4403956742073407E-2</v>
      </c>
      <c r="K51" s="2">
        <v>368373168</v>
      </c>
      <c r="L51" s="2" t="s">
        <v>48</v>
      </c>
      <c r="M51" s="2" t="s">
        <v>5</v>
      </c>
      <c r="N51" s="2" t="s">
        <v>45</v>
      </c>
      <c r="O51" s="2" t="s">
        <v>46</v>
      </c>
      <c r="P51" s="2" t="s">
        <v>6</v>
      </c>
      <c r="Q51" s="3">
        <v>40753</v>
      </c>
      <c r="R51" s="4">
        <v>326380.71000000002</v>
      </c>
      <c r="S51" s="4">
        <v>12624.69</v>
      </c>
      <c r="T51" s="5"/>
      <c r="U51" s="6"/>
    </row>
    <row r="52" spans="2:21" s="1" customFormat="1">
      <c r="B52" s="9">
        <f t="shared" si="2"/>
        <v>334544.93</v>
      </c>
      <c r="C52" s="22">
        <f>IF(SUM(G52:G$302)&gt;0,(($M$1+$E$8)*((1+F52)^SUM(H52:H$302)))+D52,0)</f>
        <v>334544.92999999959</v>
      </c>
      <c r="D52" s="23">
        <f t="shared" si="0"/>
        <v>0</v>
      </c>
      <c r="E52" s="9" t="str">
        <f>IF(T52&gt;0,(T52/((1+F53)^SUM(H52:H$302))),"0")</f>
        <v>0</v>
      </c>
      <c r="F52" s="9">
        <f>IF( SUM(H52:H$302)&gt;0, (B52/(SUM(G$9:G$302)+SUM(E52:E$302)))^(1/SUM(H52:H$302))-1,0)</f>
        <v>8.4328422667905301E-3</v>
      </c>
      <c r="G52" s="9">
        <f t="shared" si="1"/>
        <v>0</v>
      </c>
      <c r="H52" s="9">
        <f t="shared" si="3"/>
        <v>1</v>
      </c>
      <c r="I52" s="9"/>
      <c r="J52" s="9">
        <f t="shared" si="4"/>
        <v>-9.4710634300554375E-4</v>
      </c>
      <c r="K52" s="2">
        <v>368373168</v>
      </c>
      <c r="L52" s="2" t="s">
        <v>48</v>
      </c>
      <c r="M52" s="2" t="s">
        <v>5</v>
      </c>
      <c r="N52" s="2" t="s">
        <v>45</v>
      </c>
      <c r="O52" s="2" t="s">
        <v>46</v>
      </c>
      <c r="P52" s="2" t="s">
        <v>6</v>
      </c>
      <c r="Q52" s="3">
        <v>40724</v>
      </c>
      <c r="R52" s="4">
        <v>334544.93</v>
      </c>
      <c r="S52" s="4">
        <v>12727.71</v>
      </c>
      <c r="T52" s="5"/>
      <c r="U52" s="6"/>
    </row>
    <row r="53" spans="2:21" s="1" customFormat="1">
      <c r="B53" s="9">
        <f t="shared" si="2"/>
        <v>334862.08000000002</v>
      </c>
      <c r="C53" s="22">
        <f>IF(SUM(G53:G$302)&gt;0,(($M$1+$E$8)*((1+F53)^SUM(H53:H$302)))+D53,0)</f>
        <v>334862.07999999973</v>
      </c>
      <c r="D53" s="23">
        <f t="shared" si="0"/>
        <v>0</v>
      </c>
      <c r="E53" s="9" t="str">
        <f>IF(T53&gt;0,(T53/((1+F54)^SUM(H53:H$302))),"0")</f>
        <v>0</v>
      </c>
      <c r="F53" s="9">
        <f>IF( SUM(H53:H$302)&gt;0, (B53/(SUM(G$9:G$302)+SUM(E53:E$302)))^(1/SUM(H53:H$302))-1,0)</f>
        <v>9.2184685372624919E-3</v>
      </c>
      <c r="G53" s="9">
        <f t="shared" si="1"/>
        <v>0</v>
      </c>
      <c r="H53" s="9">
        <f t="shared" si="3"/>
        <v>1</v>
      </c>
      <c r="I53" s="9"/>
      <c r="J53" s="9">
        <f t="shared" si="4"/>
        <v>-4.4082149518249736E-3</v>
      </c>
      <c r="K53" s="2">
        <v>368373168</v>
      </c>
      <c r="L53" s="2" t="s">
        <v>48</v>
      </c>
      <c r="M53" s="2" t="s">
        <v>5</v>
      </c>
      <c r="N53" s="2" t="s">
        <v>45</v>
      </c>
      <c r="O53" s="2" t="s">
        <v>46</v>
      </c>
      <c r="P53" s="2" t="s">
        <v>6</v>
      </c>
      <c r="Q53" s="3">
        <v>40694</v>
      </c>
      <c r="R53" s="4">
        <v>334862.08000000002</v>
      </c>
      <c r="S53" s="4">
        <v>53130.12</v>
      </c>
      <c r="T53" s="5"/>
      <c r="U53" s="6"/>
    </row>
    <row r="54" spans="2:21" s="1" customFormat="1">
      <c r="B54" s="9">
        <f t="shared" si="2"/>
        <v>336344.76</v>
      </c>
      <c r="C54" s="22">
        <f>IF(SUM(G54:G$302)&gt;0,(($M$1+$E$8)*((1+F54)^SUM(H54:H$302)))+D54,0)</f>
        <v>336344.76</v>
      </c>
      <c r="D54" s="23">
        <f t="shared" si="0"/>
        <v>0</v>
      </c>
      <c r="E54" s="9" t="str">
        <f>IF(T54&gt;0,(T54/((1+F55)^SUM(H54:H$302))),"0")</f>
        <v>0</v>
      </c>
      <c r="F54" s="9">
        <f>IF( SUM(H54:H$302)&gt;0, (B54/(SUM(G$9:G$302)+SUM(E54:E$302)))^(1/SUM(H54:H$302))-1,0)</f>
        <v>1.0466468199576306E-2</v>
      </c>
      <c r="G54" s="9">
        <f t="shared" si="1"/>
        <v>0</v>
      </c>
      <c r="H54" s="9">
        <f t="shared" si="3"/>
        <v>1</v>
      </c>
      <c r="I54" s="9"/>
      <c r="J54" s="9">
        <f t="shared" si="4"/>
        <v>1.8547822223917931E-2</v>
      </c>
      <c r="K54" s="2">
        <v>368373168</v>
      </c>
      <c r="L54" s="2" t="s">
        <v>48</v>
      </c>
      <c r="M54" s="2" t="s">
        <v>5</v>
      </c>
      <c r="N54" s="2" t="s">
        <v>45</v>
      </c>
      <c r="O54" s="2" t="s">
        <v>46</v>
      </c>
      <c r="P54" s="2" t="s">
        <v>6</v>
      </c>
      <c r="Q54" s="3">
        <v>40662</v>
      </c>
      <c r="R54" s="4">
        <v>336344.76</v>
      </c>
      <c r="S54" s="4">
        <v>54605.98</v>
      </c>
      <c r="T54" s="5"/>
      <c r="U54" s="6"/>
    </row>
    <row r="55" spans="2:21" s="1" customFormat="1">
      <c r="B55" s="9">
        <f t="shared" si="2"/>
        <v>330219.90000000002</v>
      </c>
      <c r="C55" s="22">
        <f>IF(SUM(G55:G$302)&gt;0,(($M$1+$E$8)*((1+F55)^SUM(H55:H$302)))+D55,0)</f>
        <v>330219.90000000002</v>
      </c>
      <c r="D55" s="23">
        <f t="shared" si="0"/>
        <v>0</v>
      </c>
      <c r="E55" s="9" t="str">
        <f>IF(T55&gt;0,(T55/((1+F56)^SUM(H55:H$302))),"0")</f>
        <v>0</v>
      </c>
      <c r="F55" s="9">
        <f>IF( SUM(H55:H$302)&gt;0, (B55/(SUM(G$9:G$302)+SUM(E55:E$302)))^(1/SUM(H55:H$302))-1,0)</f>
        <v>9.6618677688240506E-3</v>
      </c>
      <c r="G55" s="9">
        <f t="shared" si="1"/>
        <v>0</v>
      </c>
      <c r="H55" s="9">
        <f t="shared" si="3"/>
        <v>1</v>
      </c>
      <c r="I55" s="9"/>
      <c r="J55" s="9">
        <f t="shared" si="4"/>
        <v>9.9331737947125909E-3</v>
      </c>
      <c r="K55" s="2">
        <v>368373168</v>
      </c>
      <c r="L55" s="2" t="s">
        <v>48</v>
      </c>
      <c r="M55" s="2" t="s">
        <v>5</v>
      </c>
      <c r="N55" s="2" t="s">
        <v>45</v>
      </c>
      <c r="O55" s="2" t="s">
        <v>46</v>
      </c>
      <c r="P55" s="2" t="s">
        <v>6</v>
      </c>
      <c r="Q55" s="3">
        <v>40633</v>
      </c>
      <c r="R55" s="4">
        <v>330219.90000000002</v>
      </c>
      <c r="S55" s="4">
        <v>55586.68</v>
      </c>
      <c r="T55" s="5"/>
      <c r="U55" s="6"/>
    </row>
    <row r="56" spans="2:21" s="1" customFormat="1">
      <c r="B56" s="9">
        <f t="shared" si="2"/>
        <v>326972.03000000003</v>
      </c>
      <c r="C56" s="22">
        <f>IF(SUM(G56:G$302)&gt;0,(($M$1+$E$8)*((1+F56)^SUM(H56:H$302)))+D56,0)</f>
        <v>326972.03000000009</v>
      </c>
      <c r="D56" s="23">
        <f t="shared" si="0"/>
        <v>0</v>
      </c>
      <c r="E56" s="9" t="str">
        <f>IF(T56&gt;0,(T56/((1+F57)^SUM(H56:H$302))),"0")</f>
        <v>0</v>
      </c>
      <c r="F56" s="9">
        <f>IF( SUM(H56:H$302)&gt;0, (B56/(SUM(G$9:G$302)+SUM(E56:E$302)))^(1/SUM(H56:H$302))-1,0)</f>
        <v>9.6317271541452865E-3</v>
      </c>
      <c r="G56" s="9">
        <f t="shared" si="1"/>
        <v>0</v>
      </c>
      <c r="H56" s="9">
        <f t="shared" si="3"/>
        <v>1</v>
      </c>
      <c r="I56" s="9"/>
      <c r="J56" s="9">
        <f t="shared" si="4"/>
        <v>9.5150455308621318E-3</v>
      </c>
      <c r="K56" s="2">
        <v>368373168</v>
      </c>
      <c r="L56" s="2" t="s">
        <v>48</v>
      </c>
      <c r="M56" s="2" t="s">
        <v>5</v>
      </c>
      <c r="N56" s="2" t="s">
        <v>45</v>
      </c>
      <c r="O56" s="2" t="s">
        <v>46</v>
      </c>
      <c r="P56" s="2" t="s">
        <v>6</v>
      </c>
      <c r="Q56" s="3">
        <v>40602</v>
      </c>
      <c r="R56" s="4">
        <v>326972.03000000003</v>
      </c>
      <c r="S56" s="4">
        <v>83519.100000000006</v>
      </c>
      <c r="T56" s="5"/>
      <c r="U56" s="6"/>
    </row>
    <row r="57" spans="2:21" s="1" customFormat="1">
      <c r="B57" s="9">
        <f t="shared" si="2"/>
        <v>323890.2</v>
      </c>
      <c r="C57" s="22">
        <f>IF(SUM(G57:G$302)&gt;0,(($M$1+$E$8)*((1+F57)^SUM(H57:H$302)))+D57,0)</f>
        <v>323890.19999999995</v>
      </c>
      <c r="D57" s="23">
        <f t="shared" si="0"/>
        <v>0</v>
      </c>
      <c r="E57" s="9" t="str">
        <f>IF(T57&gt;0,(T57/((1+F58)^SUM(H57:H$302))),"0")</f>
        <v>0</v>
      </c>
      <c r="F57" s="9">
        <f>IF( SUM(H57:H$302)&gt;0, (B57/(SUM(G$9:G$302)+SUM(E57:E$302)))^(1/SUM(H57:H$302))-1,0)</f>
        <v>9.6463133052775429E-3</v>
      </c>
      <c r="G57" s="9">
        <f t="shared" si="1"/>
        <v>0</v>
      </c>
      <c r="H57" s="9">
        <f t="shared" si="3"/>
        <v>1</v>
      </c>
      <c r="I57" s="9"/>
      <c r="J57" s="9">
        <f t="shared" si="4"/>
        <v>3.3674389453042242E-3</v>
      </c>
      <c r="K57" s="2">
        <v>368373168</v>
      </c>
      <c r="L57" s="2" t="s">
        <v>48</v>
      </c>
      <c r="M57" s="2" t="s">
        <v>5</v>
      </c>
      <c r="N57" s="2" t="s">
        <v>45</v>
      </c>
      <c r="O57" s="2" t="s">
        <v>46</v>
      </c>
      <c r="P57" s="2" t="s">
        <v>6</v>
      </c>
      <c r="Q57" s="3">
        <v>40574</v>
      </c>
      <c r="R57" s="4">
        <v>323890.2</v>
      </c>
      <c r="S57" s="4">
        <v>5019.47</v>
      </c>
      <c r="T57" s="5"/>
      <c r="U57" s="6"/>
    </row>
    <row r="58" spans="2:21" s="1" customFormat="1">
      <c r="B58" s="9">
        <f t="shared" si="2"/>
        <v>322803.18</v>
      </c>
      <c r="C58" s="22">
        <f>IF(SUM(G58:G$302)&gt;0,(($M$1+$E$8)*((1+F58)^SUM(H58:H$302)))+D58,0)</f>
        <v>322803.17999999993</v>
      </c>
      <c r="D58" s="23">
        <f t="shared" si="0"/>
        <v>0</v>
      </c>
      <c r="E58" s="9" t="str">
        <f>IF(T58&gt;0,(T58/((1+F59)^SUM(H58:H$302))),"0")</f>
        <v>0</v>
      </c>
      <c r="F58" s="9">
        <f>IF( SUM(H58:H$302)&gt;0, (B58/(SUM(G$9:G$302)+SUM(E58:E$302)))^(1/SUM(H58:H$302))-1,0)</f>
        <v>1.0546497144587219E-2</v>
      </c>
      <c r="G58" s="9">
        <f t="shared" si="1"/>
        <v>0</v>
      </c>
      <c r="H58" s="9">
        <f t="shared" si="3"/>
        <v>1</v>
      </c>
      <c r="I58" s="9"/>
      <c r="J58" s="9">
        <f t="shared" si="4"/>
        <v>7.878948980644207E-2</v>
      </c>
      <c r="K58" s="2">
        <v>368373168</v>
      </c>
      <c r="L58" s="2" t="s">
        <v>48</v>
      </c>
      <c r="M58" s="2" t="s">
        <v>5</v>
      </c>
      <c r="N58" s="2" t="s">
        <v>45</v>
      </c>
      <c r="O58" s="2" t="s">
        <v>46</v>
      </c>
      <c r="P58" s="2" t="s">
        <v>6</v>
      </c>
      <c r="Q58" s="3">
        <v>40543</v>
      </c>
      <c r="R58" s="4">
        <v>322803.18</v>
      </c>
      <c r="S58" s="4">
        <v>27869.86</v>
      </c>
      <c r="T58" s="5"/>
      <c r="U58" s="6"/>
    </row>
    <row r="59" spans="2:21" s="1" customFormat="1">
      <c r="B59" s="9">
        <f t="shared" si="2"/>
        <v>299227.21999999997</v>
      </c>
      <c r="C59" s="22">
        <f>IF(SUM(G59:G$302)&gt;0,(($M$1+$E$8)*((1+F59)^SUM(H59:H$302)))+D59,0)</f>
        <v>299227.21999999997</v>
      </c>
      <c r="D59" s="23">
        <f t="shared" si="0"/>
        <v>0</v>
      </c>
      <c r="E59" s="9" t="str">
        <f>IF(T59&gt;0,(T59/((1+F60)^SUM(H59:H$302))),"0")</f>
        <v>0</v>
      </c>
      <c r="F59" s="9">
        <f>IF( SUM(H59:H$302)&gt;0, (B59/(SUM(G$9:G$302)+SUM(E59:E$302)))^(1/SUM(H59:H$302))-1,0)</f>
        <v>-4.0003232347807227E-4</v>
      </c>
      <c r="G59" s="9">
        <f t="shared" si="1"/>
        <v>0</v>
      </c>
      <c r="H59" s="9">
        <f t="shared" si="3"/>
        <v>1</v>
      </c>
      <c r="I59" s="9"/>
      <c r="J59" s="9">
        <f t="shared" si="4"/>
        <v>-1.5771031803097579E-2</v>
      </c>
      <c r="K59" s="2">
        <v>368373168</v>
      </c>
      <c r="L59" s="2" t="s">
        <v>48</v>
      </c>
      <c r="M59" s="2" t="s">
        <v>5</v>
      </c>
      <c r="N59" s="2" t="s">
        <v>45</v>
      </c>
      <c r="O59" s="2" t="s">
        <v>46</v>
      </c>
      <c r="P59" s="2" t="s">
        <v>6</v>
      </c>
      <c r="Q59" s="3">
        <v>40512</v>
      </c>
      <c r="R59" s="4">
        <v>299227.21999999997</v>
      </c>
      <c r="S59" s="4">
        <v>84212.7</v>
      </c>
      <c r="T59" s="7"/>
      <c r="U59" s="6"/>
    </row>
    <row r="60" spans="2:21" s="1" customFormat="1">
      <c r="B60" s="9">
        <f t="shared" si="2"/>
        <v>304021.96000000002</v>
      </c>
      <c r="C60" s="22">
        <f>IF(SUM(G60:G$302)&gt;0,(($M$1+$E$8)*((1+F60)^SUM(H60:H$302)))+D60,0)</f>
        <v>304021.96000000014</v>
      </c>
      <c r="D60" s="23">
        <f t="shared" si="0"/>
        <v>0</v>
      </c>
      <c r="E60" s="9" t="str">
        <f>IF(T60&gt;0,(T60/((1+F61)^SUM(H60:H$302))),"0")</f>
        <v>0</v>
      </c>
      <c r="F60" s="9">
        <f>IF( SUM(H60:H$302)&gt;0, (B60/(SUM(G$9:G$302)+SUM(E60:E$302)))^(1/SUM(H60:H$302))-1,0)</f>
        <v>2.702854862636439E-3</v>
      </c>
      <c r="G60" s="9">
        <f t="shared" si="1"/>
        <v>0</v>
      </c>
      <c r="H60" s="9">
        <f t="shared" si="3"/>
        <v>1</v>
      </c>
      <c r="I60" s="9"/>
      <c r="J60" s="9">
        <f t="shared" si="4"/>
        <v>-1.2405018660136213E-2</v>
      </c>
      <c r="K60" s="2">
        <v>368373168</v>
      </c>
      <c r="L60" s="2" t="s">
        <v>48</v>
      </c>
      <c r="M60" s="2" t="s">
        <v>5</v>
      </c>
      <c r="N60" s="2" t="s">
        <v>45</v>
      </c>
      <c r="O60" s="2" t="s">
        <v>46</v>
      </c>
      <c r="P60" s="2" t="s">
        <v>6</v>
      </c>
      <c r="Q60" s="3">
        <v>40480</v>
      </c>
      <c r="R60" s="4">
        <v>304021.96000000002</v>
      </c>
      <c r="S60" s="4">
        <v>167557.19</v>
      </c>
      <c r="T60" s="5"/>
      <c r="U60" s="6"/>
    </row>
    <row r="61" spans="2:21" s="1" customFormat="1">
      <c r="B61" s="9">
        <f t="shared" si="2"/>
        <v>307840.73</v>
      </c>
      <c r="C61" s="22">
        <f>IF(SUM(G61:G$302)&gt;0,(($M$1+$E$8)*((1+F61)^SUM(H61:H$302)))+D61,0)</f>
        <v>307840.73000000004</v>
      </c>
      <c r="D61" s="23">
        <f t="shared" si="0"/>
        <v>0</v>
      </c>
      <c r="E61" s="9" t="str">
        <f>IF(T61&gt;0,(T61/((1+F62)^SUM(H61:H$302))),"0")</f>
        <v>0</v>
      </c>
      <c r="F61" s="9">
        <f>IF( SUM(H61:H$302)&gt;0, (B61/(SUM(G$9:G$302)+SUM(E61:E$302)))^(1/SUM(H61:H$302))-1,0)</f>
        <v>6.5157977455863048E-3</v>
      </c>
      <c r="G61" s="9">
        <f t="shared" si="1"/>
        <v>0</v>
      </c>
      <c r="H61" s="9">
        <f t="shared" si="3"/>
        <v>1</v>
      </c>
      <c r="I61" s="9"/>
      <c r="J61" s="9">
        <f t="shared" si="4"/>
        <v>3.311859933511796E-3</v>
      </c>
      <c r="K61" s="2">
        <v>368373168</v>
      </c>
      <c r="L61" s="2" t="s">
        <v>48</v>
      </c>
      <c r="M61" s="2" t="s">
        <v>5</v>
      </c>
      <c r="N61" s="2" t="s">
        <v>45</v>
      </c>
      <c r="O61" s="2" t="s">
        <v>46</v>
      </c>
      <c r="P61" s="2" t="s">
        <v>6</v>
      </c>
      <c r="Q61" s="3">
        <v>40451</v>
      </c>
      <c r="R61" s="4">
        <v>307840.73</v>
      </c>
      <c r="S61" s="4">
        <v>206511.18</v>
      </c>
      <c r="T61" s="5"/>
      <c r="U61" s="6"/>
    </row>
    <row r="62" spans="2:21" s="1" customFormat="1">
      <c r="B62" s="9">
        <f t="shared" si="2"/>
        <v>306824.57</v>
      </c>
      <c r="C62" s="22">
        <f>IF(SUM(G62:G$302)&gt;0,(($M$1+$E$8)*((1+F62)^SUM(H62:H$302)))+D62,0)</f>
        <v>306824.56999999983</v>
      </c>
      <c r="D62" s="23">
        <f t="shared" si="0"/>
        <v>0</v>
      </c>
      <c r="E62" s="9" t="str">
        <f>IF(T62&gt;0,(T62/((1+F63)^SUM(H62:H$302))),"0")</f>
        <v>0</v>
      </c>
      <c r="F62" s="9">
        <f>IF( SUM(H62:H$302)&gt;0, (B62/(SUM(G$9:G$302)+SUM(E62:E$302)))^(1/SUM(H62:H$302))-1,0)</f>
        <v>7.5860490344743514E-3</v>
      </c>
      <c r="G62" s="9">
        <f t="shared" si="1"/>
        <v>0</v>
      </c>
      <c r="H62" s="9">
        <f t="shared" si="3"/>
        <v>1</v>
      </c>
      <c r="I62" s="9"/>
      <c r="J62" s="9">
        <f t="shared" si="4"/>
        <v>4.0578622184923585E-3</v>
      </c>
      <c r="K62" s="2">
        <v>368373168</v>
      </c>
      <c r="L62" s="2" t="s">
        <v>48</v>
      </c>
      <c r="M62" s="2" t="s">
        <v>5</v>
      </c>
      <c r="N62" s="2" t="s">
        <v>45</v>
      </c>
      <c r="O62" s="2" t="s">
        <v>46</v>
      </c>
      <c r="P62" s="2" t="s">
        <v>6</v>
      </c>
      <c r="Q62" s="3">
        <v>40421</v>
      </c>
      <c r="R62" s="4">
        <v>306824.57</v>
      </c>
      <c r="S62" s="4">
        <v>104223.92</v>
      </c>
      <c r="T62" s="5"/>
      <c r="U62" s="6"/>
    </row>
    <row r="63" spans="2:21" s="1" customFormat="1">
      <c r="B63" s="9">
        <f t="shared" si="2"/>
        <v>305584.55</v>
      </c>
      <c r="C63" s="22">
        <f>IF(SUM(G63:G$302)&gt;0,(($M$1+$E$8)*((1+F63)^SUM(H63:H$302)))+D63,0)</f>
        <v>305584.54999999993</v>
      </c>
      <c r="D63" s="23">
        <f t="shared" si="0"/>
        <v>0</v>
      </c>
      <c r="E63" s="9" t="str">
        <f>IF(T63&gt;0,(T63/((1+F64)^SUM(H63:H$302))),"0")</f>
        <v>0</v>
      </c>
      <c r="F63" s="9">
        <f>IF( SUM(H63:H$302)&gt;0, (B63/(SUM(G$9:G$302)+SUM(E63:E$302)))^(1/SUM(H63:H$302))-1,0)</f>
        <v>9.3547888958638303E-3</v>
      </c>
      <c r="G63" s="9">
        <f t="shared" si="1"/>
        <v>0</v>
      </c>
      <c r="H63" s="9">
        <f t="shared" si="3"/>
        <v>1</v>
      </c>
      <c r="I63" s="9"/>
      <c r="J63" s="9">
        <f t="shared" si="4"/>
        <v>3.8393834782168845E-2</v>
      </c>
      <c r="K63" s="2">
        <v>368373168</v>
      </c>
      <c r="L63" s="2" t="s">
        <v>48</v>
      </c>
      <c r="M63" s="2" t="s">
        <v>5</v>
      </c>
      <c r="N63" s="2" t="s">
        <v>45</v>
      </c>
      <c r="O63" s="2" t="s">
        <v>46</v>
      </c>
      <c r="P63" s="2" t="s">
        <v>6</v>
      </c>
      <c r="Q63" s="3">
        <v>40389</v>
      </c>
      <c r="R63" s="4">
        <v>305584.55</v>
      </c>
      <c r="S63" s="4">
        <v>102575.1</v>
      </c>
      <c r="T63" s="5"/>
      <c r="U63" s="6"/>
    </row>
    <row r="64" spans="2:21" s="1" customFormat="1">
      <c r="B64" s="9">
        <f t="shared" si="2"/>
        <v>294285.78999999998</v>
      </c>
      <c r="C64" s="22">
        <f>IF(SUM(G64:G$302)&gt;0,(($M$1+$E$8)*((1+F64)^SUM(H64:H$302)))+D64,0)</f>
        <v>294285.78999999998</v>
      </c>
      <c r="D64" s="23">
        <f t="shared" si="0"/>
        <v>0</v>
      </c>
      <c r="E64" s="9">
        <f>IF(T64&gt;0,(T64/((1+F65)^SUM(H64:H$302))),"0")</f>
        <v>89449.74</v>
      </c>
      <c r="F64" s="9">
        <f>IF( SUM(H64:H$302)&gt;0, (B64/(SUM(G$9:G$302)+SUM(E64:E$302)))^(1/SUM(H64:H$302))-1,0)</f>
        <v>-1.8872169940479133E-2</v>
      </c>
      <c r="G64" s="9">
        <f t="shared" si="1"/>
        <v>0</v>
      </c>
      <c r="H64" s="9">
        <f t="shared" si="3"/>
        <v>1</v>
      </c>
      <c r="I64" s="9"/>
      <c r="J64" s="9">
        <f t="shared" si="4"/>
        <v>0.39805424018781466</v>
      </c>
      <c r="K64" s="2">
        <v>368373168</v>
      </c>
      <c r="L64" s="2" t="s">
        <v>48</v>
      </c>
      <c r="M64" s="2" t="s">
        <v>5</v>
      </c>
      <c r="N64" s="2" t="s">
        <v>45</v>
      </c>
      <c r="O64" s="2" t="s">
        <v>46</v>
      </c>
      <c r="P64" s="2" t="s">
        <v>6</v>
      </c>
      <c r="Q64" s="3">
        <v>40359</v>
      </c>
      <c r="R64" s="4">
        <v>294285.78999999998</v>
      </c>
      <c r="S64" s="4">
        <v>101520.84</v>
      </c>
      <c r="T64" s="5">
        <v>89449.74</v>
      </c>
      <c r="U64" s="6"/>
    </row>
    <row r="65" spans="2:21" s="1" customFormat="1">
      <c r="B65" s="9">
        <f t="shared" si="2"/>
        <v>210496.69</v>
      </c>
      <c r="C65" s="22">
        <f>IF(SUM(G65:G$302)&gt;0,(($M$1+$E$8)*((1+F65)^SUM(H65:H$302)))+D65,0)</f>
        <v>299946.43</v>
      </c>
      <c r="D65" s="23">
        <f t="shared" si="0"/>
        <v>0</v>
      </c>
      <c r="E65" s="9" t="str">
        <f>IF(T65&gt;0,(T65/((1+F66)^SUM(H65:H$302))),"0")</f>
        <v>0</v>
      </c>
      <c r="F65" s="9">
        <f>IF( SUM(H65:H$302)&gt;0, (B65/(SUM(G$9:G$302)+SUM(E65:E$302)))^(1/SUM(H65:H$302))-1,0)</f>
        <v>0</v>
      </c>
      <c r="G65" s="9">
        <f t="shared" si="1"/>
        <v>210496.69</v>
      </c>
      <c r="H65" s="9">
        <f t="shared" si="3"/>
        <v>0</v>
      </c>
      <c r="I65" s="9"/>
      <c r="J65" s="9" t="str">
        <f t="shared" si="4"/>
        <v/>
      </c>
      <c r="K65" s="2">
        <v>368373168</v>
      </c>
      <c r="L65" s="2" t="s">
        <v>48</v>
      </c>
      <c r="M65" s="2" t="s">
        <v>5</v>
      </c>
      <c r="N65" s="2" t="s">
        <v>45</v>
      </c>
      <c r="O65" s="2" t="s">
        <v>46</v>
      </c>
      <c r="P65" s="2" t="s">
        <v>6</v>
      </c>
      <c r="Q65" s="3">
        <v>40326</v>
      </c>
      <c r="R65" s="4">
        <v>210496.69</v>
      </c>
      <c r="S65" s="4">
        <v>210496.69</v>
      </c>
      <c r="T65" s="5"/>
      <c r="U65" s="6"/>
    </row>
    <row r="66" spans="2:21" s="1" customFormat="1">
      <c r="B66" s="9">
        <f t="shared" si="2"/>
        <v>0</v>
      </c>
      <c r="C66" s="22">
        <f>IF(SUM(G66:G$302)&gt;0,(($M$1+$E$8)*((1+F66)^SUM(H66:H$302)))+D66,0)</f>
        <v>0</v>
      </c>
      <c r="D66" s="23">
        <f t="shared" si="0"/>
        <v>0</v>
      </c>
      <c r="E66" s="9" t="str">
        <f>IF(T66&gt;0,(T66/((1+F67)^SUM(H66:H$302))),"0")</f>
        <v>0</v>
      </c>
      <c r="F66" s="9">
        <f>IF( SUM(H66:H$302)&gt;0, (B66/(SUM(G$9:G$302)+SUM(E66:E$302)))^(1/SUM(H66:H$302))-1,0)</f>
        <v>0</v>
      </c>
      <c r="G66" s="9">
        <f t="shared" si="1"/>
        <v>0</v>
      </c>
      <c r="H66" s="9">
        <f t="shared" si="3"/>
        <v>0</v>
      </c>
      <c r="I66" s="9"/>
      <c r="J66" s="9" t="str">
        <f t="shared" si="4"/>
        <v/>
      </c>
      <c r="K66" s="2"/>
      <c r="L66" s="2"/>
      <c r="M66" s="2"/>
      <c r="N66" s="2"/>
      <c r="O66" s="2"/>
      <c r="P66" s="2"/>
      <c r="Q66" s="3"/>
      <c r="R66" s="4"/>
      <c r="S66" s="4"/>
      <c r="T66" s="5"/>
      <c r="U66" s="6"/>
    </row>
    <row r="67" spans="2:21" s="1" customFormat="1">
      <c r="B67" s="9">
        <f t="shared" si="2"/>
        <v>0</v>
      </c>
      <c r="C67" s="22">
        <f>IF(SUM(G67:G$302)&gt;0,(($M$1+$E$8)*((1+F67)^SUM(H67:H$302)))+D67,0)</f>
        <v>0</v>
      </c>
      <c r="D67" s="23">
        <f t="shared" si="0"/>
        <v>0</v>
      </c>
      <c r="E67" s="9" t="str">
        <f>IF(T67&gt;0,(T67/((1+F68)^SUM(H67:H$302))),"0")</f>
        <v>0</v>
      </c>
      <c r="F67" s="9">
        <f>IF( SUM(H67:H$302)&gt;0, (B67/(SUM(G$9:G$302)+SUM(E67:E$302)))^(1/SUM(H67:H$302))-1,0)</f>
        <v>0</v>
      </c>
      <c r="G67" s="9">
        <f t="shared" si="1"/>
        <v>0</v>
      </c>
      <c r="H67" s="9">
        <f t="shared" si="3"/>
        <v>0</v>
      </c>
      <c r="I67" s="9"/>
      <c r="J67" s="9" t="str">
        <f t="shared" si="4"/>
        <v/>
      </c>
      <c r="K67" s="2"/>
      <c r="L67" s="2"/>
      <c r="M67" s="2"/>
      <c r="N67" s="2"/>
      <c r="O67" s="2"/>
      <c r="P67" s="2"/>
      <c r="Q67" s="3"/>
      <c r="R67" s="4"/>
      <c r="S67" s="4"/>
      <c r="T67" s="5"/>
      <c r="U67" s="6"/>
    </row>
    <row r="68" spans="2:21" s="1" customFormat="1">
      <c r="B68" s="9">
        <f t="shared" si="2"/>
        <v>0</v>
      </c>
      <c r="C68" s="22">
        <f>IF(SUM(G68:G$302)&gt;0,(($M$1+$E$8)*((1+F68)^SUM(H68:H$302)))+D68,0)</f>
        <v>0</v>
      </c>
      <c r="D68" s="23">
        <f t="shared" si="0"/>
        <v>0</v>
      </c>
      <c r="E68" s="9" t="str">
        <f>IF(T68&gt;0,(T68/((1+F69)^SUM(H68:H$302))),"0")</f>
        <v>0</v>
      </c>
      <c r="F68" s="9">
        <f>IF( SUM(H68:H$302)&gt;0, (B68/(SUM(G$9:G$302)+SUM(E68:E$302)))^(1/SUM(H68:H$302))-1,0)</f>
        <v>0</v>
      </c>
      <c r="G68" s="9">
        <f t="shared" si="1"/>
        <v>0</v>
      </c>
      <c r="H68" s="9">
        <f t="shared" si="3"/>
        <v>0</v>
      </c>
      <c r="I68" s="9"/>
      <c r="J68" s="9" t="str">
        <f t="shared" si="4"/>
        <v/>
      </c>
      <c r="K68" s="2"/>
      <c r="L68" s="2"/>
      <c r="M68" s="2"/>
      <c r="N68" s="2"/>
      <c r="O68" s="2"/>
      <c r="P68" s="2"/>
      <c r="Q68" s="3"/>
      <c r="R68" s="4"/>
      <c r="S68" s="4"/>
      <c r="T68" s="5"/>
      <c r="U68" s="6"/>
    </row>
    <row r="69" spans="2:21" s="1" customFormat="1">
      <c r="B69" s="9">
        <f t="shared" si="2"/>
        <v>0</v>
      </c>
      <c r="C69" s="22">
        <f>IF(SUM(G69:G$302)&gt;0,(($M$1+$E$8)*((1+F69)^SUM(H69:H$302)))+D69,0)</f>
        <v>0</v>
      </c>
      <c r="D69" s="23">
        <f t="shared" si="0"/>
        <v>0</v>
      </c>
      <c r="E69" s="9" t="str">
        <f>IF(T69&gt;0,(T69/((1+F70)^SUM(H69:H$302))),"0")</f>
        <v>0</v>
      </c>
      <c r="F69" s="9">
        <f>IF( SUM(H69:H$302)&gt;0, (B69/(SUM(G$9:G$302)+SUM(E69:E$302)))^(1/SUM(H69:H$302))-1,0)</f>
        <v>0</v>
      </c>
      <c r="G69" s="9">
        <f t="shared" si="1"/>
        <v>0</v>
      </c>
      <c r="H69" s="9">
        <f t="shared" si="3"/>
        <v>0</v>
      </c>
      <c r="I69" s="9"/>
      <c r="J69" s="9" t="str">
        <f t="shared" si="4"/>
        <v/>
      </c>
      <c r="K69" s="2"/>
      <c r="L69" s="2"/>
      <c r="M69" s="2"/>
      <c r="N69" s="2"/>
      <c r="O69" s="2"/>
      <c r="P69" s="2"/>
      <c r="Q69" s="3"/>
      <c r="R69" s="4"/>
      <c r="S69" s="4"/>
      <c r="T69" s="5"/>
      <c r="U69" s="6"/>
    </row>
    <row r="70" spans="2:21" s="1" customFormat="1">
      <c r="B70" s="9">
        <f t="shared" si="2"/>
        <v>0</v>
      </c>
      <c r="C70" s="22">
        <f>IF(SUM(G70:G$302)&gt;0,(($M$1+$E$8)*((1+F70)^SUM(H70:H$302)))+D70,0)</f>
        <v>0</v>
      </c>
      <c r="D70" s="23">
        <f t="shared" si="0"/>
        <v>0</v>
      </c>
      <c r="E70" s="9" t="str">
        <f>IF(T70&gt;0,(T70/((1+F71)^SUM(H70:H$302))),"0")</f>
        <v>0</v>
      </c>
      <c r="F70" s="9">
        <f>IF( SUM(H70:H$302)&gt;0, (B70/(SUM(G$9:G$302)+SUM(E70:E$302)))^(1/SUM(H70:H$302))-1,0)</f>
        <v>0</v>
      </c>
      <c r="G70" s="9">
        <f t="shared" si="1"/>
        <v>0</v>
      </c>
      <c r="H70" s="9">
        <f t="shared" si="3"/>
        <v>0</v>
      </c>
      <c r="I70" s="9"/>
      <c r="J70" s="9" t="str">
        <f t="shared" si="4"/>
        <v/>
      </c>
      <c r="K70" s="2"/>
      <c r="L70" s="2"/>
      <c r="M70" s="2"/>
      <c r="N70" s="2"/>
      <c r="O70" s="2"/>
      <c r="P70" s="2"/>
      <c r="Q70" s="3"/>
      <c r="R70" s="4"/>
      <c r="S70" s="4"/>
      <c r="T70" s="5"/>
      <c r="U70" s="6"/>
    </row>
    <row r="71" spans="2:21" s="1" customFormat="1">
      <c r="B71" s="9">
        <f t="shared" si="2"/>
        <v>0</v>
      </c>
      <c r="C71" s="22">
        <f>IF(SUM(G71:G$302)&gt;0,(($M$1+$E$8)*((1+F71)^SUM(H71:H$302)))+D71,0)</f>
        <v>0</v>
      </c>
      <c r="D71" s="23">
        <f t="shared" si="0"/>
        <v>0</v>
      </c>
      <c r="E71" s="9" t="str">
        <f>IF(T71&gt;0,(T71/((1+F72)^SUM(H71:H$302))),"0")</f>
        <v>0</v>
      </c>
      <c r="F71" s="9">
        <f>IF( SUM(H71:H$302)&gt;0, (B71/(SUM(G$9:G$302)+SUM(E71:E$302)))^(1/SUM(H71:H$302))-1,0)</f>
        <v>0</v>
      </c>
      <c r="G71" s="9">
        <f t="shared" si="1"/>
        <v>0</v>
      </c>
      <c r="H71" s="9">
        <f t="shared" si="3"/>
        <v>0</v>
      </c>
      <c r="I71" s="9"/>
      <c r="J71" s="9" t="str">
        <f t="shared" si="4"/>
        <v/>
      </c>
      <c r="K71" s="2"/>
      <c r="L71" s="2"/>
      <c r="M71" s="2"/>
      <c r="N71" s="2"/>
      <c r="O71" s="2"/>
      <c r="P71" s="2"/>
      <c r="Q71" s="3"/>
      <c r="R71" s="4"/>
      <c r="S71" s="4"/>
      <c r="T71" s="5"/>
      <c r="U71" s="6"/>
    </row>
    <row r="72" spans="2:21" s="1" customFormat="1">
      <c r="B72" s="9">
        <f t="shared" si="2"/>
        <v>0</v>
      </c>
      <c r="C72" s="22">
        <f>IF(SUM(G72:G$302)&gt;0,(($M$1+$E$8)*((1+F72)^SUM(H72:H$302)))+D72,0)</f>
        <v>0</v>
      </c>
      <c r="D72" s="23">
        <f t="shared" si="0"/>
        <v>0</v>
      </c>
      <c r="E72" s="9" t="str">
        <f>IF(T72&gt;0,(T72/((1+F73)^SUM(H72:H$302))),"0")</f>
        <v>0</v>
      </c>
      <c r="F72" s="9">
        <f>IF( SUM(H72:H$302)&gt;0, (B72/(SUM(G$9:G$302)+SUM(E72:E$302)))^(1/SUM(H72:H$302))-1,0)</f>
        <v>0</v>
      </c>
      <c r="G72" s="9">
        <f t="shared" si="1"/>
        <v>0</v>
      </c>
      <c r="H72" s="9">
        <f t="shared" si="3"/>
        <v>0</v>
      </c>
      <c r="I72" s="9"/>
      <c r="J72" s="9" t="str">
        <f t="shared" si="4"/>
        <v/>
      </c>
      <c r="K72" s="2"/>
      <c r="L72" s="2"/>
      <c r="M72" s="2"/>
      <c r="N72" s="2"/>
      <c r="O72" s="2"/>
      <c r="P72" s="2"/>
      <c r="Q72" s="3"/>
      <c r="R72" s="4"/>
      <c r="S72" s="4"/>
      <c r="T72" s="5"/>
      <c r="U72" s="6"/>
    </row>
    <row r="73" spans="2:21" s="1" customFormat="1">
      <c r="B73" s="9">
        <f t="shared" si="2"/>
        <v>0</v>
      </c>
      <c r="C73" s="22">
        <f>IF(SUM(G73:G$302)&gt;0,(($M$1+$E$8)*((1+F73)^SUM(H73:H$302)))+D73,0)</f>
        <v>0</v>
      </c>
      <c r="D73" s="23">
        <f t="shared" ref="D73:D136" si="5">IF(H73&gt;0,(D74*((1+J73)^1)+(U73*-1)),0)</f>
        <v>0</v>
      </c>
      <c r="E73" s="9" t="str">
        <f>IF(T73&gt;0,(T73/((1+F74)^SUM(H73:H$302))),"0")</f>
        <v>0</v>
      </c>
      <c r="F73" s="9">
        <f>IF( SUM(H73:H$302)&gt;0, (B73/(SUM(G$9:G$302)+SUM(E73:E$302)))^(1/SUM(H73:H$302))-1,0)</f>
        <v>0</v>
      </c>
      <c r="G73" s="9">
        <f t="shared" ref="G73:G136" si="6">IF(H73=0,R73,0)</f>
        <v>0</v>
      </c>
      <c r="H73" s="9">
        <f t="shared" si="3"/>
        <v>0</v>
      </c>
      <c r="I73" s="9"/>
      <c r="J73" s="9" t="str">
        <f t="shared" si="4"/>
        <v/>
      </c>
      <c r="K73" s="2"/>
      <c r="L73" s="2"/>
      <c r="M73" s="2"/>
      <c r="N73" s="2"/>
      <c r="O73" s="2"/>
      <c r="P73" s="2"/>
      <c r="Q73" s="3"/>
      <c r="R73" s="4"/>
      <c r="S73" s="4"/>
      <c r="T73" s="5"/>
      <c r="U73" s="6"/>
    </row>
    <row r="74" spans="2:21" s="1" customFormat="1">
      <c r="B74" s="9">
        <f t="shared" ref="B74:B137" si="7">IF(Q74&lt;=$B$6,R74+S74,R74)</f>
        <v>0</v>
      </c>
      <c r="C74" s="22">
        <f>IF(SUM(G74:G$302)&gt;0,(($M$1+$E$8)*((1+F74)^SUM(H74:H$302)))+D74,0)</f>
        <v>0</v>
      </c>
      <c r="D74" s="23">
        <f t="shared" si="5"/>
        <v>0</v>
      </c>
      <c r="E74" s="9" t="str">
        <f>IF(T74&gt;0,(T74/((1+F75)^SUM(H74:H$302))),"0")</f>
        <v>0</v>
      </c>
      <c r="F74" s="9">
        <f>IF( SUM(H74:H$302)&gt;0, (B74/(SUM(G$9:G$302)+SUM(E74:E$302)))^(1/SUM(H74:H$302))-1,0)</f>
        <v>0</v>
      </c>
      <c r="G74" s="9">
        <f t="shared" si="6"/>
        <v>0</v>
      </c>
      <c r="H74" s="9">
        <f t="shared" ref="H74:H137" si="8">IF(R75&gt;0,1,0)</f>
        <v>0</v>
      </c>
      <c r="I74" s="9"/>
      <c r="J74" s="9" t="str">
        <f t="shared" ref="J74:J137" si="9">IF(R75&gt;0,(B74/B75)^(1/1)-1,"")</f>
        <v/>
      </c>
      <c r="K74" s="2"/>
      <c r="L74" s="2"/>
      <c r="M74" s="2"/>
      <c r="N74" s="2"/>
      <c r="O74" s="2"/>
      <c r="P74" s="2"/>
      <c r="Q74" s="3"/>
      <c r="R74" s="4"/>
      <c r="S74" s="4"/>
      <c r="T74" s="5"/>
      <c r="U74" s="6"/>
    </row>
    <row r="75" spans="2:21" s="1" customFormat="1">
      <c r="B75" s="9">
        <f t="shared" si="7"/>
        <v>0</v>
      </c>
      <c r="C75" s="22">
        <f>IF(SUM(G75:G$302)&gt;0,(($M$1+$E$8)*((1+F75)^SUM(H75:H$302)))+D75,0)</f>
        <v>0</v>
      </c>
      <c r="D75" s="23">
        <f t="shared" si="5"/>
        <v>0</v>
      </c>
      <c r="E75" s="9" t="str">
        <f>IF(T75&gt;0,(T75/((1+F76)^SUM(H75:H$302))),"0")</f>
        <v>0</v>
      </c>
      <c r="F75" s="9">
        <f>IF( SUM(H75:H$302)&gt;0, (B75/(SUM(G$9:G$302)+SUM(E75:E$302)))^(1/SUM(H75:H$302))-1,0)</f>
        <v>0</v>
      </c>
      <c r="G75" s="9">
        <f t="shared" si="6"/>
        <v>0</v>
      </c>
      <c r="H75" s="9">
        <f t="shared" si="8"/>
        <v>0</v>
      </c>
      <c r="I75" s="9"/>
      <c r="J75" s="9" t="str">
        <f t="shared" si="9"/>
        <v/>
      </c>
      <c r="K75" s="2"/>
      <c r="L75" s="2"/>
      <c r="M75" s="2"/>
      <c r="N75" s="2"/>
      <c r="O75" s="2"/>
      <c r="P75" s="2"/>
      <c r="Q75" s="3"/>
      <c r="R75" s="4"/>
      <c r="S75" s="4"/>
      <c r="T75" s="5"/>
      <c r="U75" s="6"/>
    </row>
    <row r="76" spans="2:21" s="1" customFormat="1">
      <c r="B76" s="9">
        <f t="shared" si="7"/>
        <v>0</v>
      </c>
      <c r="C76" s="22">
        <f>IF(SUM(G76:G$302)&gt;0,(($M$1+$E$8)*((1+F76)^SUM(H76:H$302)))+D76,0)</f>
        <v>0</v>
      </c>
      <c r="D76" s="23">
        <f t="shared" si="5"/>
        <v>0</v>
      </c>
      <c r="E76" s="9" t="str">
        <f>IF(T76&gt;0,(T76/((1+F77)^SUM(H76:H$302))),"0")</f>
        <v>0</v>
      </c>
      <c r="F76" s="9">
        <f>IF( SUM(H76:H$302)&gt;0, (B76/(SUM(G$9:G$302)+SUM(E76:E$302)))^(1/SUM(H76:H$302))-1,0)</f>
        <v>0</v>
      </c>
      <c r="G76" s="9">
        <f t="shared" si="6"/>
        <v>0</v>
      </c>
      <c r="H76" s="9">
        <f t="shared" si="8"/>
        <v>0</v>
      </c>
      <c r="I76" s="9"/>
      <c r="J76" s="9" t="str">
        <f t="shared" si="9"/>
        <v/>
      </c>
      <c r="K76" s="2"/>
      <c r="L76" s="2"/>
      <c r="M76" s="2"/>
      <c r="N76" s="2"/>
      <c r="O76" s="2"/>
      <c r="P76" s="2"/>
      <c r="Q76" s="3"/>
      <c r="R76" s="4"/>
      <c r="S76" s="4"/>
      <c r="T76" s="5"/>
      <c r="U76" s="6"/>
    </row>
    <row r="77" spans="2:21" s="1" customFormat="1">
      <c r="B77" s="9">
        <f t="shared" si="7"/>
        <v>0</v>
      </c>
      <c r="C77" s="22">
        <f>IF(SUM(G77:G$302)&gt;0,(($M$1+$E$8)*((1+F77)^SUM(H77:H$302)))+D77,0)</f>
        <v>0</v>
      </c>
      <c r="D77" s="23">
        <f t="shared" si="5"/>
        <v>0</v>
      </c>
      <c r="E77" s="9" t="str">
        <f>IF(T77&gt;0,(T77/((1+F78)^SUM(H77:H$302))),"0")</f>
        <v>0</v>
      </c>
      <c r="F77" s="9">
        <f>IF( SUM(H77:H$302)&gt;0, (B77/(SUM(G$9:G$302)+SUM(E77:E$302)))^(1/SUM(H77:H$302))-1,0)</f>
        <v>0</v>
      </c>
      <c r="G77" s="9">
        <f t="shared" si="6"/>
        <v>0</v>
      </c>
      <c r="H77" s="9">
        <f t="shared" si="8"/>
        <v>0</v>
      </c>
      <c r="I77" s="9"/>
      <c r="J77" s="9" t="str">
        <f t="shared" si="9"/>
        <v/>
      </c>
      <c r="K77" s="2"/>
      <c r="L77" s="2"/>
      <c r="M77" s="2"/>
      <c r="N77" s="2"/>
      <c r="O77" s="2"/>
      <c r="P77" s="2"/>
      <c r="Q77" s="3"/>
      <c r="R77" s="4"/>
      <c r="S77" s="4"/>
      <c r="T77" s="5"/>
      <c r="U77" s="6"/>
    </row>
    <row r="78" spans="2:21" s="1" customFormat="1">
      <c r="B78" s="9">
        <f t="shared" si="7"/>
        <v>0</v>
      </c>
      <c r="C78" s="22">
        <f>IF(SUM(G78:G$302)&gt;0,(($M$1+$E$8)*((1+F78)^SUM(H78:H$302)))+D78,0)</f>
        <v>0</v>
      </c>
      <c r="D78" s="23">
        <f t="shared" si="5"/>
        <v>0</v>
      </c>
      <c r="E78" s="9" t="str">
        <f>IF(T78&gt;0,(T78/((1+F79)^SUM(H78:H$302))),"0")</f>
        <v>0</v>
      </c>
      <c r="F78" s="9">
        <f>IF( SUM(H78:H$302)&gt;0, (B78/(SUM(G$9:G$302)+SUM(E78:E$302)))^(1/SUM(H78:H$302))-1,0)</f>
        <v>0</v>
      </c>
      <c r="G78" s="9">
        <f t="shared" si="6"/>
        <v>0</v>
      </c>
      <c r="H78" s="9">
        <f t="shared" si="8"/>
        <v>0</v>
      </c>
      <c r="I78" s="9"/>
      <c r="J78" s="9" t="str">
        <f t="shared" si="9"/>
        <v/>
      </c>
      <c r="K78" s="2"/>
      <c r="L78" s="2"/>
      <c r="M78" s="2"/>
      <c r="N78" s="2"/>
      <c r="O78" s="2"/>
      <c r="P78" s="2"/>
      <c r="Q78" s="3"/>
      <c r="R78" s="4"/>
      <c r="S78" s="4"/>
      <c r="T78" s="5"/>
      <c r="U78" s="6"/>
    </row>
    <row r="79" spans="2:21" s="1" customFormat="1">
      <c r="B79" s="9">
        <f t="shared" si="7"/>
        <v>0</v>
      </c>
      <c r="C79" s="22">
        <f>IF(SUM(G79:G$302)&gt;0,(($M$1+$E$8)*((1+F79)^SUM(H79:H$302)))+D79,0)</f>
        <v>0</v>
      </c>
      <c r="D79" s="23">
        <f t="shared" si="5"/>
        <v>0</v>
      </c>
      <c r="E79" s="9" t="str">
        <f>IF(T79&gt;0,(T79/((1+F80)^SUM(H79:H$302))),"0")</f>
        <v>0</v>
      </c>
      <c r="F79" s="9">
        <f>IF( SUM(H79:H$302)&gt;0, (B79/(SUM(G$9:G$302)+SUM(E79:E$302)))^(1/SUM(H79:H$302))-1,0)</f>
        <v>0</v>
      </c>
      <c r="G79" s="9">
        <f t="shared" si="6"/>
        <v>0</v>
      </c>
      <c r="H79" s="9">
        <f t="shared" si="8"/>
        <v>0</v>
      </c>
      <c r="I79" s="9"/>
      <c r="J79" s="9" t="str">
        <f t="shared" si="9"/>
        <v/>
      </c>
      <c r="K79" s="2"/>
      <c r="L79" s="2"/>
      <c r="M79" s="2"/>
      <c r="N79" s="2"/>
      <c r="O79" s="2"/>
      <c r="P79" s="2"/>
      <c r="Q79" s="3"/>
      <c r="R79" s="4"/>
      <c r="S79" s="4"/>
      <c r="T79" s="5"/>
      <c r="U79" s="6"/>
    </row>
    <row r="80" spans="2:21" s="1" customFormat="1">
      <c r="B80" s="9">
        <f t="shared" si="7"/>
        <v>0</v>
      </c>
      <c r="C80" s="22">
        <f>IF(SUM(G80:G$302)&gt;0,(($M$1+$E$8)*((1+F80)^SUM(H80:H$302)))+D80,0)</f>
        <v>0</v>
      </c>
      <c r="D80" s="23">
        <f t="shared" si="5"/>
        <v>0</v>
      </c>
      <c r="E80" s="9" t="str">
        <f>IF(T80&gt;0,(T80/((1+F81)^SUM(H80:H$302))),"0")</f>
        <v>0</v>
      </c>
      <c r="F80" s="9">
        <f>IF( SUM(H80:H$302)&gt;0, (B80/(SUM(G$9:G$302)+SUM(E80:E$302)))^(1/SUM(H80:H$302))-1,0)</f>
        <v>0</v>
      </c>
      <c r="G80" s="9">
        <f t="shared" si="6"/>
        <v>0</v>
      </c>
      <c r="H80" s="9">
        <f t="shared" si="8"/>
        <v>0</v>
      </c>
      <c r="I80" s="9"/>
      <c r="J80" s="9" t="str">
        <f t="shared" si="9"/>
        <v/>
      </c>
      <c r="K80" s="2"/>
      <c r="L80" s="2"/>
      <c r="M80" s="2"/>
      <c r="N80" s="2"/>
      <c r="O80" s="2"/>
      <c r="P80" s="2"/>
      <c r="Q80" s="3"/>
      <c r="R80" s="4"/>
      <c r="S80" s="4"/>
      <c r="T80" s="5"/>
      <c r="U80" s="6"/>
    </row>
    <row r="81" spans="2:21" s="1" customFormat="1">
      <c r="B81" s="9">
        <f t="shared" si="7"/>
        <v>0</v>
      </c>
      <c r="C81" s="22">
        <f>IF(SUM(G81:G$302)&gt;0,(($M$1+$E$8)*((1+F81)^SUM(H81:H$302)))+D81,0)</f>
        <v>0</v>
      </c>
      <c r="D81" s="23">
        <f t="shared" si="5"/>
        <v>0</v>
      </c>
      <c r="E81" s="9" t="str">
        <f>IF(T81&gt;0,(T81/((1+F82)^SUM(H81:H$302))),"0")</f>
        <v>0</v>
      </c>
      <c r="F81" s="9">
        <f>IF( SUM(H81:H$302)&gt;0, (B81/(SUM(G$9:G$302)+SUM(E81:E$302)))^(1/SUM(H81:H$302))-1,0)</f>
        <v>0</v>
      </c>
      <c r="G81" s="9">
        <f t="shared" si="6"/>
        <v>0</v>
      </c>
      <c r="H81" s="9">
        <f t="shared" si="8"/>
        <v>0</v>
      </c>
      <c r="I81" s="9"/>
      <c r="J81" s="9" t="str">
        <f t="shared" si="9"/>
        <v/>
      </c>
      <c r="K81" s="2"/>
      <c r="L81" s="2"/>
      <c r="M81" s="2"/>
      <c r="N81" s="2"/>
      <c r="O81" s="2"/>
      <c r="P81" s="2"/>
      <c r="Q81" s="3"/>
      <c r="R81" s="4"/>
      <c r="S81" s="4"/>
      <c r="T81" s="5"/>
      <c r="U81" s="6"/>
    </row>
    <row r="82" spans="2:21" s="1" customFormat="1">
      <c r="B82" s="9">
        <f t="shared" si="7"/>
        <v>0</v>
      </c>
      <c r="C82" s="22">
        <f>IF(SUM(G82:G$302)&gt;0,(($M$1+$E$8)*((1+F82)^SUM(H82:H$302)))+D82,0)</f>
        <v>0</v>
      </c>
      <c r="D82" s="23">
        <f t="shared" si="5"/>
        <v>0</v>
      </c>
      <c r="E82" s="9" t="str">
        <f>IF(T82&gt;0,(T82/((1+F83)^SUM(H82:H$302))),"0")</f>
        <v>0</v>
      </c>
      <c r="F82" s="9">
        <f>IF( SUM(H82:H$302)&gt;0, (B82/(SUM(G$9:G$302)+SUM(E82:E$302)))^(1/SUM(H82:H$302))-1,0)</f>
        <v>0</v>
      </c>
      <c r="G82" s="9">
        <f t="shared" si="6"/>
        <v>0</v>
      </c>
      <c r="H82" s="9">
        <f t="shared" si="8"/>
        <v>0</v>
      </c>
      <c r="I82" s="9"/>
      <c r="J82" s="9" t="str">
        <f t="shared" si="9"/>
        <v/>
      </c>
      <c r="K82" s="2"/>
      <c r="L82" s="2"/>
      <c r="M82" s="2"/>
      <c r="N82" s="2"/>
      <c r="O82" s="2"/>
      <c r="P82" s="2"/>
      <c r="Q82" s="3"/>
      <c r="R82" s="4"/>
      <c r="S82" s="4"/>
      <c r="T82" s="5"/>
      <c r="U82" s="6"/>
    </row>
    <row r="83" spans="2:21" s="1" customFormat="1">
      <c r="B83" s="9">
        <f t="shared" si="7"/>
        <v>0</v>
      </c>
      <c r="C83" s="22">
        <f>IF(SUM(G83:G$302)&gt;0,(($M$1+$E$8)*((1+F83)^SUM(H83:H$302)))+D83,0)</f>
        <v>0</v>
      </c>
      <c r="D83" s="23">
        <f t="shared" si="5"/>
        <v>0</v>
      </c>
      <c r="E83" s="9" t="str">
        <f>IF(T83&gt;0,(T83/((1+F84)^SUM(H83:H$302))),"0")</f>
        <v>0</v>
      </c>
      <c r="F83" s="9">
        <f>IF( SUM(H83:H$302)&gt;0, (B83/(SUM(G$9:G$302)+SUM(E83:E$302)))^(1/SUM(H83:H$302))-1,0)</f>
        <v>0</v>
      </c>
      <c r="G83" s="9">
        <f t="shared" si="6"/>
        <v>0</v>
      </c>
      <c r="H83" s="9">
        <f t="shared" si="8"/>
        <v>0</v>
      </c>
      <c r="I83" s="9"/>
      <c r="J83" s="9" t="str">
        <f t="shared" si="9"/>
        <v/>
      </c>
      <c r="K83" s="2"/>
      <c r="L83" s="2"/>
      <c r="M83" s="2"/>
      <c r="N83" s="2"/>
      <c r="O83" s="2"/>
      <c r="P83" s="2"/>
      <c r="Q83" s="3"/>
      <c r="R83" s="4"/>
      <c r="S83" s="4"/>
      <c r="T83" s="5"/>
      <c r="U83" s="6"/>
    </row>
    <row r="84" spans="2:21" s="1" customFormat="1">
      <c r="B84" s="9">
        <f t="shared" si="7"/>
        <v>0</v>
      </c>
      <c r="C84" s="22">
        <f>IF(SUM(G84:G$302)&gt;0,(($M$1+$E$8)*((1+F84)^SUM(H84:H$302)))+D84,0)</f>
        <v>0</v>
      </c>
      <c r="D84" s="23">
        <f t="shared" si="5"/>
        <v>0</v>
      </c>
      <c r="E84" s="9" t="str">
        <f>IF(T84&gt;0,(T84/((1+F85)^SUM(H84:H$302))),"0")</f>
        <v>0</v>
      </c>
      <c r="F84" s="9">
        <f>IF( SUM(H84:H$302)&gt;0, (B84/(SUM(G$9:G$302)+SUM(E84:E$302)))^(1/SUM(H84:H$302))-1,0)</f>
        <v>0</v>
      </c>
      <c r="G84" s="9">
        <f t="shared" si="6"/>
        <v>0</v>
      </c>
      <c r="H84" s="9">
        <f t="shared" si="8"/>
        <v>0</v>
      </c>
      <c r="I84" s="9"/>
      <c r="J84" s="9" t="str">
        <f t="shared" si="9"/>
        <v/>
      </c>
      <c r="K84" s="2"/>
      <c r="L84" s="2"/>
      <c r="M84" s="2"/>
      <c r="N84" s="2"/>
      <c r="O84" s="2"/>
      <c r="P84" s="2"/>
      <c r="Q84" s="3"/>
      <c r="R84" s="4"/>
      <c r="S84" s="4"/>
      <c r="T84" s="5"/>
      <c r="U84" s="6"/>
    </row>
    <row r="85" spans="2:21" s="1" customFormat="1">
      <c r="B85" s="9">
        <f t="shared" si="7"/>
        <v>0</v>
      </c>
      <c r="C85" s="22">
        <f>IF(SUM(G85:G$302)&gt;0,(($M$1+$E$8)*((1+F85)^SUM(H85:H$302)))+D85,0)</f>
        <v>0</v>
      </c>
      <c r="D85" s="23">
        <f t="shared" si="5"/>
        <v>0</v>
      </c>
      <c r="E85" s="9" t="str">
        <f>IF(T85&gt;0,(T85/((1+F86)^SUM(H85:H$302))),"0")</f>
        <v>0</v>
      </c>
      <c r="F85" s="9">
        <f>IF( SUM(H85:H$302)&gt;0, (B85/(SUM(G$9:G$302)+SUM(E85:E$302)))^(1/SUM(H85:H$302))-1,0)</f>
        <v>0</v>
      </c>
      <c r="G85" s="9">
        <f t="shared" si="6"/>
        <v>0</v>
      </c>
      <c r="H85" s="9">
        <f t="shared" si="8"/>
        <v>0</v>
      </c>
      <c r="I85" s="9"/>
      <c r="J85" s="9" t="str">
        <f t="shared" si="9"/>
        <v/>
      </c>
      <c r="K85" s="2"/>
      <c r="L85" s="2"/>
      <c r="M85" s="2"/>
      <c r="N85" s="2"/>
      <c r="O85" s="2"/>
      <c r="P85" s="2"/>
      <c r="Q85" s="3"/>
      <c r="R85" s="4"/>
      <c r="S85" s="4"/>
      <c r="T85" s="5"/>
      <c r="U85" s="6"/>
    </row>
    <row r="86" spans="2:21" s="1" customFormat="1">
      <c r="B86" s="9">
        <f t="shared" si="7"/>
        <v>0</v>
      </c>
      <c r="C86" s="22">
        <f>IF(SUM(G86:G$302)&gt;0,(($M$1+$E$8)*((1+F86)^SUM(H86:H$302)))+D86,0)</f>
        <v>0</v>
      </c>
      <c r="D86" s="23">
        <f t="shared" si="5"/>
        <v>0</v>
      </c>
      <c r="E86" s="9" t="str">
        <f>IF(T86&gt;0,(T86/((1+F87)^SUM(H86:H$302))),"0")</f>
        <v>0</v>
      </c>
      <c r="F86" s="9">
        <f>IF( SUM(H86:H$302)&gt;0, (B86/(SUM(G$9:G$302)+SUM(E86:E$302)))^(1/SUM(H86:H$302))-1,0)</f>
        <v>0</v>
      </c>
      <c r="G86" s="9">
        <f t="shared" si="6"/>
        <v>0</v>
      </c>
      <c r="H86" s="9">
        <f t="shared" si="8"/>
        <v>0</v>
      </c>
      <c r="I86" s="9"/>
      <c r="J86" s="9" t="str">
        <f t="shared" si="9"/>
        <v/>
      </c>
      <c r="K86" s="2"/>
      <c r="L86" s="2"/>
      <c r="M86" s="2"/>
      <c r="N86" s="2"/>
      <c r="O86" s="2"/>
      <c r="P86" s="2"/>
      <c r="Q86" s="3"/>
      <c r="R86" s="4"/>
      <c r="S86" s="4"/>
      <c r="T86" s="5"/>
      <c r="U86" s="6"/>
    </row>
    <row r="87" spans="2:21" s="1" customFormat="1">
      <c r="B87" s="9">
        <f t="shared" si="7"/>
        <v>0</v>
      </c>
      <c r="C87" s="22">
        <f>IF(SUM(G87:G$302)&gt;0,(($M$1+$E$8)*((1+F87)^SUM(H87:H$302)))+D87,0)</f>
        <v>0</v>
      </c>
      <c r="D87" s="23">
        <f t="shared" si="5"/>
        <v>0</v>
      </c>
      <c r="E87" s="9" t="str">
        <f>IF(T87&gt;0,(T87/((1+F88)^SUM(H87:H$302))),"0")</f>
        <v>0</v>
      </c>
      <c r="F87" s="9">
        <f>IF( SUM(H87:H$302)&gt;0, (B87/(SUM(G$9:G$302)+SUM(E87:E$302)))^(1/SUM(H87:H$302))-1,0)</f>
        <v>0</v>
      </c>
      <c r="G87" s="9">
        <f t="shared" si="6"/>
        <v>0</v>
      </c>
      <c r="H87" s="9">
        <f t="shared" si="8"/>
        <v>0</v>
      </c>
      <c r="I87" s="9"/>
      <c r="J87" s="9" t="str">
        <f t="shared" si="9"/>
        <v/>
      </c>
      <c r="K87" s="2"/>
      <c r="L87" s="2"/>
      <c r="M87" s="2"/>
      <c r="N87" s="2"/>
      <c r="O87" s="2"/>
      <c r="P87" s="2"/>
      <c r="Q87" s="3"/>
      <c r="R87" s="4"/>
      <c r="S87" s="4"/>
      <c r="T87" s="5"/>
      <c r="U87" s="6"/>
    </row>
    <row r="88" spans="2:21" s="1" customFormat="1">
      <c r="B88" s="9">
        <f t="shared" si="7"/>
        <v>0</v>
      </c>
      <c r="C88" s="22">
        <f>IF(SUM(G88:G$302)&gt;0,(($M$1+$E$8)*((1+F88)^SUM(H88:H$302)))+D88,0)</f>
        <v>0</v>
      </c>
      <c r="D88" s="23">
        <f t="shared" si="5"/>
        <v>0</v>
      </c>
      <c r="E88" s="9" t="str">
        <f>IF(T88&gt;0,(T88/((1+F89)^SUM(H88:H$302))),"0")</f>
        <v>0</v>
      </c>
      <c r="F88" s="9">
        <f>IF( SUM(H88:H$302)&gt;0, (B88/(SUM(G$9:G$302)+SUM(E88:E$302)))^(1/SUM(H88:H$302))-1,0)</f>
        <v>0</v>
      </c>
      <c r="G88" s="9">
        <f t="shared" si="6"/>
        <v>0</v>
      </c>
      <c r="H88" s="9">
        <f t="shared" si="8"/>
        <v>0</v>
      </c>
      <c r="I88" s="9"/>
      <c r="J88" s="9" t="str">
        <f t="shared" si="9"/>
        <v/>
      </c>
      <c r="K88" s="2"/>
      <c r="L88" s="2"/>
      <c r="M88" s="2"/>
      <c r="N88" s="2"/>
      <c r="O88" s="2"/>
      <c r="P88" s="2"/>
      <c r="Q88" s="3"/>
      <c r="R88" s="4"/>
      <c r="S88" s="4"/>
      <c r="T88" s="5"/>
      <c r="U88" s="6"/>
    </row>
    <row r="89" spans="2:21" s="1" customFormat="1">
      <c r="B89" s="9">
        <f t="shared" si="7"/>
        <v>0</v>
      </c>
      <c r="C89" s="22">
        <f>IF(SUM(G89:G$302)&gt;0,(($M$1+$E$8)*((1+F89)^SUM(H89:H$302)))+D89,0)</f>
        <v>0</v>
      </c>
      <c r="D89" s="23">
        <f t="shared" si="5"/>
        <v>0</v>
      </c>
      <c r="E89" s="9" t="str">
        <f>IF(T89&gt;0,(T89/((1+F90)^SUM(H89:H$302))),"0")</f>
        <v>0</v>
      </c>
      <c r="F89" s="9">
        <f>IF( SUM(H89:H$302)&gt;0, (B89/(SUM(G$9:G$302)+SUM(E89:E$302)))^(1/SUM(H89:H$302))-1,0)</f>
        <v>0</v>
      </c>
      <c r="G89" s="9">
        <f t="shared" si="6"/>
        <v>0</v>
      </c>
      <c r="H89" s="9">
        <f t="shared" si="8"/>
        <v>0</v>
      </c>
      <c r="I89" s="9"/>
      <c r="J89" s="9" t="str">
        <f t="shared" si="9"/>
        <v/>
      </c>
      <c r="K89" s="2"/>
      <c r="L89" s="2"/>
      <c r="M89" s="2"/>
      <c r="N89" s="2"/>
      <c r="O89" s="2"/>
      <c r="P89" s="2"/>
      <c r="Q89" s="3"/>
      <c r="R89" s="4"/>
      <c r="S89" s="4"/>
      <c r="T89" s="5"/>
      <c r="U89" s="6"/>
    </row>
    <row r="90" spans="2:21" s="1" customFormat="1">
      <c r="B90" s="9">
        <f t="shared" si="7"/>
        <v>0</v>
      </c>
      <c r="C90" s="22">
        <f>IF(SUM(G90:G$302)&gt;0,(($M$1+$E$8)*((1+F90)^SUM(H90:H$302)))+D90,0)</f>
        <v>0</v>
      </c>
      <c r="D90" s="23">
        <f t="shared" si="5"/>
        <v>0</v>
      </c>
      <c r="E90" s="9" t="str">
        <f>IF(T90&gt;0,(T90/((1+F91)^SUM(H90:H$302))),"0")</f>
        <v>0</v>
      </c>
      <c r="F90" s="9">
        <f>IF( SUM(H90:H$302)&gt;0, (B90/(SUM(G$9:G$302)+SUM(E90:E$302)))^(1/SUM(H90:H$302))-1,0)</f>
        <v>0</v>
      </c>
      <c r="G90" s="9">
        <f t="shared" si="6"/>
        <v>0</v>
      </c>
      <c r="H90" s="9">
        <f t="shared" si="8"/>
        <v>0</v>
      </c>
      <c r="I90" s="9"/>
      <c r="J90" s="9" t="str">
        <f t="shared" si="9"/>
        <v/>
      </c>
      <c r="K90" s="2"/>
      <c r="L90" s="2"/>
      <c r="M90" s="2"/>
      <c r="N90" s="2"/>
      <c r="O90" s="2"/>
      <c r="P90" s="2"/>
      <c r="Q90" s="3"/>
      <c r="R90" s="4"/>
      <c r="S90" s="4"/>
      <c r="T90" s="5"/>
      <c r="U90" s="6"/>
    </row>
    <row r="91" spans="2:21" s="1" customFormat="1">
      <c r="B91" s="9">
        <f t="shared" si="7"/>
        <v>0</v>
      </c>
      <c r="C91" s="22">
        <f>IF(SUM(G91:G$302)&gt;0,(($M$1+$E$8)*((1+F91)^SUM(H91:H$302)))+D91,0)</f>
        <v>0</v>
      </c>
      <c r="D91" s="23">
        <f t="shared" si="5"/>
        <v>0</v>
      </c>
      <c r="E91" s="9" t="str">
        <f>IF(T91&gt;0,(T91/((1+F92)^SUM(H91:H$302))),"0")</f>
        <v>0</v>
      </c>
      <c r="F91" s="9">
        <f>IF( SUM(H91:H$302)&gt;0, (B91/(SUM(G$9:G$302)+SUM(E91:E$302)))^(1/SUM(H91:H$302))-1,0)</f>
        <v>0</v>
      </c>
      <c r="G91" s="9">
        <f t="shared" si="6"/>
        <v>0</v>
      </c>
      <c r="H91" s="9">
        <f t="shared" si="8"/>
        <v>0</v>
      </c>
      <c r="I91" s="9"/>
      <c r="J91" s="9" t="str">
        <f t="shared" si="9"/>
        <v/>
      </c>
      <c r="K91" s="2"/>
      <c r="L91" s="2"/>
      <c r="M91" s="2"/>
      <c r="N91" s="2"/>
      <c r="O91" s="2"/>
      <c r="P91" s="2"/>
      <c r="Q91" s="3"/>
      <c r="R91" s="4"/>
      <c r="S91" s="4"/>
      <c r="T91" s="5"/>
      <c r="U91" s="6"/>
    </row>
    <row r="92" spans="2:21" s="1" customFormat="1">
      <c r="B92" s="9">
        <f t="shared" si="7"/>
        <v>0</v>
      </c>
      <c r="C92" s="22">
        <f>IF(SUM(G92:G$302)&gt;0,(($M$1+$E$8)*((1+F92)^SUM(H92:H$302)))+D92,0)</f>
        <v>0</v>
      </c>
      <c r="D92" s="23">
        <f t="shared" si="5"/>
        <v>0</v>
      </c>
      <c r="E92" s="9" t="str">
        <f>IF(T92&gt;0,(T92/((1+F93)^SUM(H92:H$302))),"0")</f>
        <v>0</v>
      </c>
      <c r="F92" s="9">
        <f>IF( SUM(H92:H$302)&gt;0, (B92/(SUM(G$9:G$302)+SUM(E92:E$302)))^(1/SUM(H92:H$302))-1,0)</f>
        <v>0</v>
      </c>
      <c r="G92" s="9">
        <f t="shared" si="6"/>
        <v>0</v>
      </c>
      <c r="H92" s="9">
        <f t="shared" si="8"/>
        <v>0</v>
      </c>
      <c r="I92" s="9"/>
      <c r="J92" s="9" t="str">
        <f t="shared" si="9"/>
        <v/>
      </c>
      <c r="K92" s="2"/>
      <c r="L92" s="2"/>
      <c r="M92" s="2"/>
      <c r="N92" s="2"/>
      <c r="O92" s="2"/>
      <c r="P92" s="2"/>
      <c r="Q92" s="3"/>
      <c r="R92" s="4"/>
      <c r="S92" s="4"/>
      <c r="T92" s="5"/>
      <c r="U92" s="6"/>
    </row>
    <row r="93" spans="2:21" s="1" customFormat="1">
      <c r="B93" s="9">
        <f t="shared" si="7"/>
        <v>0</v>
      </c>
      <c r="C93" s="22">
        <f>IF(SUM(G93:G$302)&gt;0,(($M$1+$E$8)*((1+F93)^SUM(H93:H$302)))+D93,0)</f>
        <v>0</v>
      </c>
      <c r="D93" s="23">
        <f t="shared" si="5"/>
        <v>0</v>
      </c>
      <c r="E93" s="9" t="str">
        <f>IF(T93&gt;0,(T93/((1+F94)^SUM(H93:H$302))),"0")</f>
        <v>0</v>
      </c>
      <c r="F93" s="9">
        <f>IF( SUM(H93:H$302)&gt;0, (B93/(SUM(G$9:G$302)+SUM(E93:E$302)))^(1/SUM(H93:H$302))-1,0)</f>
        <v>0</v>
      </c>
      <c r="G93" s="9">
        <f t="shared" si="6"/>
        <v>0</v>
      </c>
      <c r="H93" s="9">
        <f t="shared" si="8"/>
        <v>0</v>
      </c>
      <c r="I93" s="9"/>
      <c r="J93" s="9" t="str">
        <f t="shared" si="9"/>
        <v/>
      </c>
      <c r="K93" s="2"/>
      <c r="L93" s="2"/>
      <c r="M93" s="2"/>
      <c r="N93" s="2"/>
      <c r="O93" s="2"/>
      <c r="P93" s="2"/>
      <c r="Q93" s="3"/>
      <c r="R93" s="4"/>
      <c r="S93" s="4"/>
      <c r="T93" s="5"/>
      <c r="U93" s="6"/>
    </row>
    <row r="94" spans="2:21" s="1" customFormat="1">
      <c r="B94" s="9">
        <f t="shared" si="7"/>
        <v>0</v>
      </c>
      <c r="C94" s="22">
        <f>IF(SUM(G94:G$302)&gt;0,(($M$1+$E$8)*((1+F94)^SUM(H94:H$302)))+D94,0)</f>
        <v>0</v>
      </c>
      <c r="D94" s="23">
        <f t="shared" si="5"/>
        <v>0</v>
      </c>
      <c r="E94" s="9" t="str">
        <f>IF(T94&gt;0,(T94/((1+F95)^SUM(H94:H$302))),"0")</f>
        <v>0</v>
      </c>
      <c r="F94" s="9">
        <f>IF( SUM(H94:H$302)&gt;0, (B94/(SUM(G$9:G$302)+SUM(E94:E$302)))^(1/SUM(H94:H$302))-1,0)</f>
        <v>0</v>
      </c>
      <c r="G94" s="9">
        <f t="shared" si="6"/>
        <v>0</v>
      </c>
      <c r="H94" s="9">
        <f t="shared" si="8"/>
        <v>0</v>
      </c>
      <c r="I94" s="9"/>
      <c r="J94" s="9" t="str">
        <f t="shared" si="9"/>
        <v/>
      </c>
      <c r="K94" s="2"/>
      <c r="L94" s="2"/>
      <c r="M94" s="2"/>
      <c r="N94" s="2"/>
      <c r="O94" s="2"/>
      <c r="P94" s="2"/>
      <c r="Q94" s="3"/>
      <c r="R94" s="4"/>
      <c r="S94" s="4"/>
      <c r="T94" s="5"/>
      <c r="U94" s="6"/>
    </row>
    <row r="95" spans="2:21" s="1" customFormat="1">
      <c r="B95" s="9">
        <f t="shared" si="7"/>
        <v>0</v>
      </c>
      <c r="C95" s="22">
        <f>IF(SUM(G95:G$302)&gt;0,(($M$1+$E$8)*((1+F95)^SUM(H95:H$302)))+D95,0)</f>
        <v>0</v>
      </c>
      <c r="D95" s="23">
        <f t="shared" si="5"/>
        <v>0</v>
      </c>
      <c r="E95" s="9" t="str">
        <f>IF(T95&gt;0,(T95/((1+F96)^SUM(H95:H$302))),"0")</f>
        <v>0</v>
      </c>
      <c r="F95" s="9">
        <f>IF( SUM(H95:H$302)&gt;0, (B95/(SUM(G$9:G$302)+SUM(E95:E$302)))^(1/SUM(H95:H$302))-1,0)</f>
        <v>0</v>
      </c>
      <c r="G95" s="9">
        <f t="shared" si="6"/>
        <v>0</v>
      </c>
      <c r="H95" s="9">
        <f t="shared" si="8"/>
        <v>0</v>
      </c>
      <c r="I95" s="9"/>
      <c r="J95" s="9" t="str">
        <f t="shared" si="9"/>
        <v/>
      </c>
      <c r="K95" s="2"/>
      <c r="L95" s="2"/>
      <c r="M95" s="2"/>
      <c r="N95" s="2"/>
      <c r="O95" s="2"/>
      <c r="P95" s="2"/>
      <c r="Q95" s="3"/>
      <c r="R95" s="4"/>
      <c r="S95" s="4"/>
      <c r="T95" s="7"/>
      <c r="U95" s="6"/>
    </row>
    <row r="96" spans="2:21" s="1" customFormat="1">
      <c r="B96" s="9">
        <f t="shared" si="7"/>
        <v>0</v>
      </c>
      <c r="C96" s="22">
        <f>IF(SUM(G96:G$302)&gt;0,(($M$1+$E$8)*((1+F96)^SUM(H96:H$302)))+D96,0)</f>
        <v>0</v>
      </c>
      <c r="D96" s="23">
        <f t="shared" si="5"/>
        <v>0</v>
      </c>
      <c r="E96" s="9" t="str">
        <f>IF(T96&gt;0,(T96/((1+F97)^SUM(H96:H$302))),"0")</f>
        <v>0</v>
      </c>
      <c r="F96" s="9">
        <f>IF( SUM(H96:H$302)&gt;0, (B96/(SUM(G$9:G$302)+SUM(E96:E$302)))^(1/SUM(H96:H$302))-1,0)</f>
        <v>0</v>
      </c>
      <c r="G96" s="9">
        <f t="shared" si="6"/>
        <v>0</v>
      </c>
      <c r="H96" s="9">
        <f t="shared" si="8"/>
        <v>0</v>
      </c>
      <c r="I96" s="9"/>
      <c r="J96" s="9" t="str">
        <f t="shared" si="9"/>
        <v/>
      </c>
      <c r="K96" s="2"/>
      <c r="L96" s="2"/>
      <c r="M96" s="2"/>
      <c r="N96" s="2"/>
      <c r="O96" s="2"/>
      <c r="P96" s="2"/>
      <c r="Q96" s="3"/>
      <c r="R96" s="4"/>
      <c r="S96" s="4"/>
      <c r="T96" s="5"/>
      <c r="U96" s="6"/>
    </row>
    <row r="97" spans="2:21" s="1" customFormat="1">
      <c r="B97" s="9">
        <f t="shared" si="7"/>
        <v>0</v>
      </c>
      <c r="C97" s="22">
        <f>IF(SUM(G97:G$302)&gt;0,(($M$1+$E$8)*((1+F97)^SUM(H97:H$302)))+D97,0)</f>
        <v>0</v>
      </c>
      <c r="D97" s="23">
        <f t="shared" si="5"/>
        <v>0</v>
      </c>
      <c r="E97" s="9" t="str">
        <f>IF(T97&gt;0,(T97/((1+F98)^SUM(H97:H$302))),"0")</f>
        <v>0</v>
      </c>
      <c r="F97" s="9">
        <f>IF( SUM(H97:H$302)&gt;0, (B97/(SUM(G$9:G$302)+SUM(E97:E$302)))^(1/SUM(H97:H$302))-1,0)</f>
        <v>0</v>
      </c>
      <c r="G97" s="9">
        <f t="shared" si="6"/>
        <v>0</v>
      </c>
      <c r="H97" s="9">
        <f t="shared" si="8"/>
        <v>0</v>
      </c>
      <c r="I97" s="9"/>
      <c r="J97" s="9" t="str">
        <f t="shared" si="9"/>
        <v/>
      </c>
      <c r="K97" s="2"/>
      <c r="L97" s="2"/>
      <c r="M97" s="2"/>
      <c r="N97" s="2"/>
      <c r="O97" s="2"/>
      <c r="P97" s="2"/>
      <c r="Q97" s="3"/>
      <c r="R97" s="4"/>
      <c r="S97" s="4"/>
      <c r="T97" s="5"/>
      <c r="U97" s="6"/>
    </row>
    <row r="98" spans="2:21" s="1" customFormat="1">
      <c r="B98" s="9">
        <f t="shared" si="7"/>
        <v>0</v>
      </c>
      <c r="C98" s="22">
        <f>IF(SUM(G98:G$302)&gt;0,(($M$1+$E$8)*((1+F98)^SUM(H98:H$302)))+D98,0)</f>
        <v>0</v>
      </c>
      <c r="D98" s="23">
        <f t="shared" si="5"/>
        <v>0</v>
      </c>
      <c r="E98" s="9" t="str">
        <f>IF(T98&gt;0,(T98/((1+F99)^SUM(H98:H$302))),"0")</f>
        <v>0</v>
      </c>
      <c r="F98" s="9">
        <f>IF( SUM(H98:H$302)&gt;0, (B98/(SUM(G$9:G$302)+SUM(E98:E$302)))^(1/SUM(H98:H$302))-1,0)</f>
        <v>0</v>
      </c>
      <c r="G98" s="9">
        <f t="shared" si="6"/>
        <v>0</v>
      </c>
      <c r="H98" s="9">
        <f t="shared" si="8"/>
        <v>0</v>
      </c>
      <c r="I98" s="9"/>
      <c r="J98" s="9" t="str">
        <f t="shared" si="9"/>
        <v/>
      </c>
      <c r="K98" s="2"/>
      <c r="L98" s="2"/>
      <c r="M98" s="2"/>
      <c r="N98" s="2"/>
      <c r="O98" s="2"/>
      <c r="P98" s="2"/>
      <c r="Q98" s="3"/>
      <c r="R98" s="4"/>
      <c r="S98" s="4"/>
      <c r="T98" s="5"/>
      <c r="U98" s="6"/>
    </row>
    <row r="99" spans="2:21" s="1" customFormat="1">
      <c r="B99" s="9">
        <f t="shared" si="7"/>
        <v>0</v>
      </c>
      <c r="C99" s="22">
        <f>IF(SUM(G99:G$302)&gt;0,(($M$1+$E$8)*((1+F99)^SUM(H99:H$302)))+D99,0)</f>
        <v>0</v>
      </c>
      <c r="D99" s="23">
        <f t="shared" si="5"/>
        <v>0</v>
      </c>
      <c r="E99" s="9" t="str">
        <f>IF(T99&gt;0,(T99/((1+F100)^SUM(H99:H$302))),"0")</f>
        <v>0</v>
      </c>
      <c r="F99" s="9">
        <f>IF( SUM(H99:H$302)&gt;0, (B99/(SUM(G$9:G$302)+SUM(E99:E$302)))^(1/SUM(H99:H$302))-1,0)</f>
        <v>0</v>
      </c>
      <c r="G99" s="9">
        <f t="shared" si="6"/>
        <v>0</v>
      </c>
      <c r="H99" s="9">
        <f t="shared" si="8"/>
        <v>0</v>
      </c>
      <c r="I99" s="9"/>
      <c r="J99" s="9" t="str">
        <f t="shared" si="9"/>
        <v/>
      </c>
      <c r="K99" s="2"/>
      <c r="L99" s="2"/>
      <c r="M99" s="2"/>
      <c r="N99" s="2"/>
      <c r="O99" s="2"/>
      <c r="P99" s="2"/>
      <c r="Q99" s="3"/>
      <c r="R99" s="4"/>
      <c r="S99" s="4"/>
      <c r="T99" s="5"/>
      <c r="U99" s="6"/>
    </row>
    <row r="100" spans="2:21" s="1" customFormat="1">
      <c r="B100" s="9">
        <f t="shared" si="7"/>
        <v>0</v>
      </c>
      <c r="C100" s="22">
        <f>IF(SUM(G100:G$302)&gt;0,(($M$1+$E$8)*((1+F100)^SUM(H100:H$302)))+D100,0)</f>
        <v>0</v>
      </c>
      <c r="D100" s="23">
        <f t="shared" si="5"/>
        <v>0</v>
      </c>
      <c r="E100" s="9" t="str">
        <f>IF(T100&gt;0,(T100/((1+F101)^SUM(H100:H$302))),"0")</f>
        <v>0</v>
      </c>
      <c r="F100" s="9">
        <f>IF( SUM(H100:H$302)&gt;0, (B100/(SUM(G$9:G$302)+SUM(E100:E$302)))^(1/SUM(H100:H$302))-1,0)</f>
        <v>0</v>
      </c>
      <c r="G100" s="9">
        <f t="shared" si="6"/>
        <v>0</v>
      </c>
      <c r="H100" s="9">
        <f t="shared" si="8"/>
        <v>0</v>
      </c>
      <c r="I100" s="9"/>
      <c r="J100" s="9" t="str">
        <f t="shared" si="9"/>
        <v/>
      </c>
      <c r="K100" s="2"/>
      <c r="L100" s="2"/>
      <c r="M100" s="2"/>
      <c r="N100" s="2"/>
      <c r="O100" s="2"/>
      <c r="P100" s="2"/>
      <c r="Q100" s="3"/>
      <c r="R100" s="4"/>
      <c r="S100" s="4"/>
      <c r="T100" s="5"/>
      <c r="U100" s="6"/>
    </row>
    <row r="101" spans="2:21" s="1" customFormat="1">
      <c r="B101" s="9">
        <f t="shared" si="7"/>
        <v>0</v>
      </c>
      <c r="C101" s="22">
        <f>IF(SUM(G101:G$302)&gt;0,(($M$1+$E$8)*((1+F101)^SUM(H101:H$302)))+D101,0)</f>
        <v>0</v>
      </c>
      <c r="D101" s="23">
        <f t="shared" si="5"/>
        <v>0</v>
      </c>
      <c r="E101" s="9" t="str">
        <f>IF(T101&gt;0,(T101/((1+F102)^SUM(H101:H$302))),"0")</f>
        <v>0</v>
      </c>
      <c r="F101" s="9">
        <f>IF( SUM(H101:H$302)&gt;0, (B101/(SUM(G$9:G$302)+SUM(E101:E$302)))^(1/SUM(H101:H$302))-1,0)</f>
        <v>0</v>
      </c>
      <c r="G101" s="9">
        <f t="shared" si="6"/>
        <v>0</v>
      </c>
      <c r="H101" s="9">
        <f t="shared" si="8"/>
        <v>0</v>
      </c>
      <c r="I101" s="9"/>
      <c r="J101" s="9" t="str">
        <f t="shared" si="9"/>
        <v/>
      </c>
      <c r="K101" s="2"/>
      <c r="L101" s="2"/>
      <c r="M101" s="2"/>
      <c r="N101" s="2"/>
      <c r="O101" s="2"/>
      <c r="P101" s="2"/>
      <c r="Q101" s="3"/>
      <c r="R101" s="4"/>
      <c r="S101" s="4"/>
      <c r="T101" s="5"/>
      <c r="U101" s="6"/>
    </row>
    <row r="102" spans="2:21" s="1" customFormat="1">
      <c r="B102" s="9">
        <f t="shared" si="7"/>
        <v>0</v>
      </c>
      <c r="C102" s="22">
        <f>IF(SUM(G102:G$302)&gt;0,(($M$1+$E$8)*((1+F102)^SUM(H102:H$302)))+D102,0)</f>
        <v>0</v>
      </c>
      <c r="D102" s="23">
        <f t="shared" si="5"/>
        <v>0</v>
      </c>
      <c r="E102" s="9" t="str">
        <f>IF(T102&gt;0,(T102/((1+F103)^SUM(H102:H$302))),"0")</f>
        <v>0</v>
      </c>
      <c r="F102" s="9">
        <f>IF( SUM(H102:H$302)&gt;0, (B102/(SUM(G$9:G$302)+SUM(E102:E$302)))^(1/SUM(H102:H$302))-1,0)</f>
        <v>0</v>
      </c>
      <c r="G102" s="9">
        <f t="shared" si="6"/>
        <v>0</v>
      </c>
      <c r="H102" s="9">
        <f t="shared" si="8"/>
        <v>0</v>
      </c>
      <c r="I102" s="9"/>
      <c r="J102" s="9" t="str">
        <f t="shared" si="9"/>
        <v/>
      </c>
      <c r="K102" s="2"/>
      <c r="L102" s="2"/>
      <c r="M102" s="2"/>
      <c r="N102" s="2"/>
      <c r="O102" s="2"/>
      <c r="P102" s="2"/>
      <c r="Q102" s="3"/>
      <c r="R102" s="4"/>
      <c r="S102" s="4"/>
      <c r="T102" s="5"/>
      <c r="U102" s="6"/>
    </row>
    <row r="103" spans="2:21" s="1" customFormat="1">
      <c r="B103" s="9">
        <f t="shared" si="7"/>
        <v>0</v>
      </c>
      <c r="C103" s="22">
        <f>IF(SUM(G103:G$302)&gt;0,(($M$1+$E$8)*((1+F103)^SUM(H103:H$302)))+D103,0)</f>
        <v>0</v>
      </c>
      <c r="D103" s="23">
        <f t="shared" si="5"/>
        <v>0</v>
      </c>
      <c r="E103" s="9" t="str">
        <f>IF(T103&gt;0,(T103/((1+F104)^SUM(H103:H$302))),"0")</f>
        <v>0</v>
      </c>
      <c r="F103" s="9">
        <f>IF( SUM(H103:H$302)&gt;0, (B103/(SUM(G$9:G$302)+SUM(E103:E$302)))^(1/SUM(H103:H$302))-1,0)</f>
        <v>0</v>
      </c>
      <c r="G103" s="9">
        <f t="shared" si="6"/>
        <v>0</v>
      </c>
      <c r="H103" s="9">
        <f t="shared" si="8"/>
        <v>0</v>
      </c>
      <c r="I103" s="9"/>
      <c r="J103" s="9" t="str">
        <f t="shared" si="9"/>
        <v/>
      </c>
      <c r="K103" s="2"/>
      <c r="L103" s="2"/>
      <c r="M103" s="2"/>
      <c r="N103" s="2"/>
      <c r="O103" s="2"/>
      <c r="P103" s="2"/>
      <c r="Q103" s="3"/>
      <c r="R103" s="4"/>
      <c r="S103" s="4"/>
      <c r="T103" s="5"/>
      <c r="U103" s="6"/>
    </row>
    <row r="104" spans="2:21" s="1" customFormat="1">
      <c r="B104" s="9">
        <f t="shared" si="7"/>
        <v>0</v>
      </c>
      <c r="C104" s="22">
        <f>IF(SUM(G104:G$302)&gt;0,(($M$1+$E$8)*((1+F104)^SUM(H104:H$302)))+D104,0)</f>
        <v>0</v>
      </c>
      <c r="D104" s="23">
        <f t="shared" si="5"/>
        <v>0</v>
      </c>
      <c r="E104" s="9" t="str">
        <f>IF(T104&gt;0,(T104/((1+F105)^SUM(H104:H$302))),"0")</f>
        <v>0</v>
      </c>
      <c r="F104" s="9">
        <f>IF( SUM(H104:H$302)&gt;0, (B104/(SUM(G$9:G$302)+SUM(E104:E$302)))^(1/SUM(H104:H$302))-1,0)</f>
        <v>0</v>
      </c>
      <c r="G104" s="9">
        <f t="shared" si="6"/>
        <v>0</v>
      </c>
      <c r="H104" s="9">
        <f t="shared" si="8"/>
        <v>0</v>
      </c>
      <c r="I104" s="9"/>
      <c r="J104" s="9" t="str">
        <f t="shared" si="9"/>
        <v/>
      </c>
      <c r="K104" s="2"/>
      <c r="L104" s="2"/>
      <c r="M104" s="2"/>
      <c r="N104" s="2"/>
      <c r="O104" s="2"/>
      <c r="P104" s="2"/>
      <c r="Q104" s="3"/>
      <c r="R104" s="4"/>
      <c r="S104" s="4"/>
      <c r="T104" s="7"/>
      <c r="U104" s="6"/>
    </row>
    <row r="105" spans="2:21" s="1" customFormat="1">
      <c r="B105" s="9">
        <f t="shared" si="7"/>
        <v>0</v>
      </c>
      <c r="C105" s="22">
        <f>IF(SUM(G105:G$302)&gt;0,(($M$1+$E$8)*((1+F105)^SUM(H105:H$302)))+D105,0)</f>
        <v>0</v>
      </c>
      <c r="D105" s="23">
        <f t="shared" si="5"/>
        <v>0</v>
      </c>
      <c r="E105" s="9" t="str">
        <f>IF(T105&gt;0,(T105/((1+F106)^SUM(H105:H$302))),"0")</f>
        <v>0</v>
      </c>
      <c r="F105" s="9">
        <f>IF( SUM(H105:H$302)&gt;0, (B105/(SUM(G$9:G$302)+SUM(E105:E$302)))^(1/SUM(H105:H$302))-1,0)</f>
        <v>0</v>
      </c>
      <c r="G105" s="9">
        <f t="shared" si="6"/>
        <v>0</v>
      </c>
      <c r="H105" s="9">
        <f t="shared" si="8"/>
        <v>0</v>
      </c>
      <c r="I105" s="9"/>
      <c r="J105" s="9" t="str">
        <f t="shared" si="9"/>
        <v/>
      </c>
      <c r="K105" s="2"/>
      <c r="L105" s="2"/>
      <c r="M105" s="2"/>
      <c r="N105" s="2"/>
      <c r="O105" s="2"/>
      <c r="P105" s="2"/>
      <c r="Q105" s="3"/>
      <c r="R105" s="4"/>
      <c r="S105" s="4"/>
      <c r="T105" s="5"/>
      <c r="U105" s="6"/>
    </row>
    <row r="106" spans="2:21" s="1" customFormat="1">
      <c r="B106" s="9">
        <f t="shared" si="7"/>
        <v>0</v>
      </c>
      <c r="C106" s="22">
        <f>IF(SUM(G106:G$302)&gt;0,(($M$1+$E$8)*((1+F106)^SUM(H106:H$302)))+D106,0)</f>
        <v>0</v>
      </c>
      <c r="D106" s="23">
        <f t="shared" si="5"/>
        <v>0</v>
      </c>
      <c r="E106" s="9" t="str">
        <f>IF(T106&gt;0,(T106/((1+F107)^SUM(H106:H$302))),"0")</f>
        <v>0</v>
      </c>
      <c r="F106" s="9">
        <f>IF( SUM(H106:H$302)&gt;0, (B106/(SUM(G$9:G$302)+SUM(E106:E$302)))^(1/SUM(H106:H$302))-1,0)</f>
        <v>0</v>
      </c>
      <c r="G106" s="9">
        <f t="shared" si="6"/>
        <v>0</v>
      </c>
      <c r="H106" s="9">
        <f t="shared" si="8"/>
        <v>0</v>
      </c>
      <c r="I106" s="9"/>
      <c r="J106" s="9" t="str">
        <f t="shared" si="9"/>
        <v/>
      </c>
      <c r="K106" s="2"/>
      <c r="L106" s="2"/>
      <c r="M106" s="2"/>
      <c r="N106" s="2"/>
      <c r="O106" s="2"/>
      <c r="P106" s="2"/>
      <c r="Q106" s="3"/>
      <c r="R106" s="4"/>
      <c r="S106" s="4"/>
      <c r="T106" s="5"/>
      <c r="U106" s="6"/>
    </row>
    <row r="107" spans="2:21" s="1" customFormat="1">
      <c r="B107" s="9">
        <f t="shared" si="7"/>
        <v>0</v>
      </c>
      <c r="C107" s="22">
        <f>IF(SUM(G107:G$302)&gt;0,(($M$1+$E$8)*((1+F107)^SUM(H107:H$302)))+D107,0)</f>
        <v>0</v>
      </c>
      <c r="D107" s="23">
        <f t="shared" si="5"/>
        <v>0</v>
      </c>
      <c r="E107" s="9" t="str">
        <f>IF(T107&gt;0,(T107/((1+F108)^SUM(H107:H$302))),"0")</f>
        <v>0</v>
      </c>
      <c r="F107" s="9">
        <f>IF( SUM(H107:H$302)&gt;0, (B107/(SUM(G$9:G$302)+SUM(E107:E$302)))^(1/SUM(H107:H$302))-1,0)</f>
        <v>0</v>
      </c>
      <c r="G107" s="9">
        <f t="shared" si="6"/>
        <v>0</v>
      </c>
      <c r="H107" s="9">
        <f t="shared" si="8"/>
        <v>0</v>
      </c>
      <c r="I107" s="9"/>
      <c r="J107" s="9" t="str">
        <f t="shared" si="9"/>
        <v/>
      </c>
      <c r="K107" s="2"/>
      <c r="L107" s="2"/>
      <c r="M107" s="2"/>
      <c r="N107" s="2"/>
      <c r="O107" s="2"/>
      <c r="P107" s="2"/>
      <c r="Q107" s="3"/>
      <c r="R107" s="4"/>
      <c r="S107" s="4"/>
      <c r="T107" s="5"/>
      <c r="U107" s="6"/>
    </row>
    <row r="108" spans="2:21" s="1" customFormat="1">
      <c r="B108" s="9">
        <f t="shared" si="7"/>
        <v>0</v>
      </c>
      <c r="C108" s="22">
        <f>IF(SUM(G108:G$302)&gt;0,(($M$1+$E$8)*((1+F108)^SUM(H108:H$302)))+D108,0)</f>
        <v>0</v>
      </c>
      <c r="D108" s="23">
        <f t="shared" si="5"/>
        <v>0</v>
      </c>
      <c r="E108" s="9" t="str">
        <f>IF(T108&gt;0,(T108/((1+F109)^SUM(H108:H$302))),"0")</f>
        <v>0</v>
      </c>
      <c r="F108" s="9">
        <f>IF( SUM(H108:H$302)&gt;0, (B108/(SUM(G$9:G$302)+SUM(E108:E$302)))^(1/SUM(H108:H$302))-1,0)</f>
        <v>0</v>
      </c>
      <c r="G108" s="9">
        <f t="shared" si="6"/>
        <v>0</v>
      </c>
      <c r="H108" s="9">
        <f t="shared" si="8"/>
        <v>0</v>
      </c>
      <c r="I108" s="9"/>
      <c r="J108" s="9" t="str">
        <f t="shared" si="9"/>
        <v/>
      </c>
      <c r="K108" s="2"/>
      <c r="L108" s="2"/>
      <c r="M108" s="2"/>
      <c r="N108" s="2"/>
      <c r="O108" s="2"/>
      <c r="P108" s="2"/>
      <c r="Q108" s="3"/>
      <c r="R108" s="4"/>
      <c r="S108" s="4"/>
      <c r="T108" s="5"/>
      <c r="U108" s="6"/>
    </row>
    <row r="109" spans="2:21" s="1" customFormat="1">
      <c r="B109" s="9">
        <f t="shared" si="7"/>
        <v>0</v>
      </c>
      <c r="C109" s="22">
        <f>IF(SUM(G109:G$302)&gt;0,(($M$1+$E$8)*((1+F109)^SUM(H109:H$302)))+D109,0)</f>
        <v>0</v>
      </c>
      <c r="D109" s="23">
        <f t="shared" si="5"/>
        <v>0</v>
      </c>
      <c r="E109" s="9" t="str">
        <f>IF(T109&gt;0,(T109/((1+F110)^SUM(H109:H$302))),"0")</f>
        <v>0</v>
      </c>
      <c r="F109" s="9">
        <f>IF( SUM(H109:H$302)&gt;0, (B109/(SUM(G$9:G$302)+SUM(E109:E$302)))^(1/SUM(H109:H$302))-1,0)</f>
        <v>0</v>
      </c>
      <c r="G109" s="9">
        <f t="shared" si="6"/>
        <v>0</v>
      </c>
      <c r="H109" s="9">
        <f t="shared" si="8"/>
        <v>0</v>
      </c>
      <c r="I109" s="9"/>
      <c r="J109" s="9" t="str">
        <f t="shared" si="9"/>
        <v/>
      </c>
      <c r="K109" s="2"/>
      <c r="L109" s="2"/>
      <c r="M109" s="2"/>
      <c r="N109" s="2"/>
      <c r="O109" s="2"/>
      <c r="P109" s="2"/>
      <c r="Q109" s="3"/>
      <c r="R109" s="4"/>
      <c r="S109" s="4"/>
      <c r="T109" s="5"/>
      <c r="U109" s="6"/>
    </row>
    <row r="110" spans="2:21" s="1" customFormat="1">
      <c r="B110" s="9">
        <f t="shared" si="7"/>
        <v>0</v>
      </c>
      <c r="C110" s="22">
        <f>IF(SUM(G110:G$302)&gt;0,(($M$1+$E$8)*((1+F110)^SUM(H110:H$302)))+D110,0)</f>
        <v>0</v>
      </c>
      <c r="D110" s="23">
        <f t="shared" si="5"/>
        <v>0</v>
      </c>
      <c r="E110" s="9" t="str">
        <f>IF(T110&gt;0,(T110/((1+F111)^SUM(H110:H$302))),"0")</f>
        <v>0</v>
      </c>
      <c r="F110" s="9">
        <f>IF( SUM(H110:H$302)&gt;0, (B110/(SUM(G$9:G$302)+SUM(E110:E$302)))^(1/SUM(H110:H$302))-1,0)</f>
        <v>0</v>
      </c>
      <c r="G110" s="9">
        <f t="shared" si="6"/>
        <v>0</v>
      </c>
      <c r="H110" s="9">
        <f t="shared" si="8"/>
        <v>0</v>
      </c>
      <c r="I110" s="9"/>
      <c r="J110" s="9" t="str">
        <f t="shared" si="9"/>
        <v/>
      </c>
      <c r="K110" s="2"/>
      <c r="L110" s="2"/>
      <c r="M110" s="2"/>
      <c r="N110" s="2"/>
      <c r="O110" s="2"/>
      <c r="P110" s="2"/>
      <c r="Q110" s="3"/>
      <c r="R110" s="4"/>
      <c r="S110" s="4"/>
      <c r="T110" s="5"/>
      <c r="U110" s="6"/>
    </row>
    <row r="111" spans="2:21" s="1" customFormat="1">
      <c r="B111" s="9">
        <f t="shared" si="7"/>
        <v>0</v>
      </c>
      <c r="C111" s="22">
        <f>IF(SUM(G111:G$302)&gt;0,(($M$1+$E$8)*((1+F111)^SUM(H111:H$302)))+D111,0)</f>
        <v>0</v>
      </c>
      <c r="D111" s="23">
        <f t="shared" si="5"/>
        <v>0</v>
      </c>
      <c r="E111" s="9" t="str">
        <f>IF(T111&gt;0,(T111/((1+F112)^SUM(H111:H$302))),"0")</f>
        <v>0</v>
      </c>
      <c r="F111" s="9">
        <f>IF( SUM(H111:H$302)&gt;0, (B111/(SUM(G$9:G$302)+SUM(E111:E$302)))^(1/SUM(H111:H$302))-1,0)</f>
        <v>0</v>
      </c>
      <c r="G111" s="9">
        <f t="shared" si="6"/>
        <v>0</v>
      </c>
      <c r="H111" s="9">
        <f t="shared" si="8"/>
        <v>0</v>
      </c>
      <c r="I111" s="9"/>
      <c r="J111" s="9" t="str">
        <f t="shared" si="9"/>
        <v/>
      </c>
      <c r="K111" s="2"/>
      <c r="L111" s="2"/>
      <c r="M111" s="2"/>
      <c r="N111" s="2"/>
      <c r="O111" s="2"/>
      <c r="P111" s="2"/>
      <c r="Q111" s="3"/>
      <c r="R111" s="4"/>
      <c r="S111" s="4"/>
      <c r="T111" s="5"/>
      <c r="U111" s="6"/>
    </row>
    <row r="112" spans="2:21" s="1" customFormat="1">
      <c r="B112" s="9">
        <f t="shared" si="7"/>
        <v>0</v>
      </c>
      <c r="C112" s="22">
        <f>IF(SUM(G112:G$302)&gt;0,(($M$1+$E$8)*((1+F112)^SUM(H112:H$302)))+D112,0)</f>
        <v>0</v>
      </c>
      <c r="D112" s="23">
        <f t="shared" si="5"/>
        <v>0</v>
      </c>
      <c r="E112" s="9" t="str">
        <f>IF(T112&gt;0,(T112/((1+F113)^SUM(H112:H$302))),"0")</f>
        <v>0</v>
      </c>
      <c r="F112" s="9">
        <f>IF( SUM(H112:H$302)&gt;0, (B112/(SUM(G$9:G$302)+SUM(E112:E$302)))^(1/SUM(H112:H$302))-1,0)</f>
        <v>0</v>
      </c>
      <c r="G112" s="9">
        <f t="shared" si="6"/>
        <v>0</v>
      </c>
      <c r="H112" s="9">
        <f t="shared" si="8"/>
        <v>0</v>
      </c>
      <c r="I112" s="9"/>
      <c r="J112" s="9" t="str">
        <f t="shared" si="9"/>
        <v/>
      </c>
      <c r="K112" s="2"/>
      <c r="L112" s="2"/>
      <c r="M112" s="2"/>
      <c r="N112" s="2"/>
      <c r="O112" s="2"/>
      <c r="P112" s="2"/>
      <c r="Q112" s="3"/>
      <c r="R112" s="4"/>
      <c r="S112" s="4"/>
      <c r="T112" s="5"/>
      <c r="U112" s="6"/>
    </row>
    <row r="113" spans="2:21" s="1" customFormat="1">
      <c r="B113" s="9">
        <f t="shared" si="7"/>
        <v>0</v>
      </c>
      <c r="C113" s="22">
        <f>IF(SUM(G113:G$302)&gt;0,(($M$1+$E$8)*((1+F113)^SUM(H113:H$302)))+D113,0)</f>
        <v>0</v>
      </c>
      <c r="D113" s="23">
        <f t="shared" si="5"/>
        <v>0</v>
      </c>
      <c r="E113" s="9" t="str">
        <f>IF(T113&gt;0,(T113/((1+F114)^SUM(H113:H$302))),"0")</f>
        <v>0</v>
      </c>
      <c r="F113" s="9">
        <f>IF( SUM(H113:H$302)&gt;0, (B113/(SUM(G$9:G$302)+SUM(E113:E$302)))^(1/SUM(H113:H$302))-1,0)</f>
        <v>0</v>
      </c>
      <c r="G113" s="9">
        <f t="shared" si="6"/>
        <v>0</v>
      </c>
      <c r="H113" s="9">
        <f t="shared" si="8"/>
        <v>0</v>
      </c>
      <c r="I113" s="9"/>
      <c r="J113" s="9" t="str">
        <f t="shared" si="9"/>
        <v/>
      </c>
      <c r="K113" s="2"/>
      <c r="L113" s="2"/>
      <c r="M113" s="2"/>
      <c r="N113" s="2"/>
      <c r="O113" s="2"/>
      <c r="P113" s="2"/>
      <c r="Q113" s="3"/>
      <c r="R113" s="4"/>
      <c r="S113" s="4"/>
      <c r="T113" s="5"/>
      <c r="U113" s="6"/>
    </row>
    <row r="114" spans="2:21" s="1" customFormat="1">
      <c r="B114" s="9">
        <f t="shared" si="7"/>
        <v>0</v>
      </c>
      <c r="C114" s="22">
        <f>IF(SUM(G114:G$302)&gt;0,(($M$1+$E$8)*((1+F114)^SUM(H114:H$302)))+D114,0)</f>
        <v>0</v>
      </c>
      <c r="D114" s="23">
        <f t="shared" si="5"/>
        <v>0</v>
      </c>
      <c r="E114" s="9" t="str">
        <f>IF(T114&gt;0,(T114/((1+F115)^SUM(H114:H$302))),"0")</f>
        <v>0</v>
      </c>
      <c r="F114" s="9">
        <f>IF( SUM(H114:H$302)&gt;0, (B114/(SUM(G$9:G$302)+SUM(E114:E$302)))^(1/SUM(H114:H$302))-1,0)</f>
        <v>0</v>
      </c>
      <c r="G114" s="9">
        <f t="shared" si="6"/>
        <v>0</v>
      </c>
      <c r="H114" s="9">
        <f t="shared" si="8"/>
        <v>0</v>
      </c>
      <c r="I114" s="9"/>
      <c r="J114" s="9" t="str">
        <f t="shared" si="9"/>
        <v/>
      </c>
      <c r="K114" s="2"/>
      <c r="L114" s="2"/>
      <c r="M114" s="2"/>
      <c r="N114" s="2"/>
      <c r="O114" s="2"/>
      <c r="P114" s="2"/>
      <c r="Q114" s="3"/>
      <c r="R114" s="4"/>
      <c r="S114" s="4"/>
      <c r="T114" s="5"/>
      <c r="U114" s="6"/>
    </row>
    <row r="115" spans="2:21" s="1" customFormat="1">
      <c r="B115" s="9">
        <f t="shared" si="7"/>
        <v>0</v>
      </c>
      <c r="C115" s="22">
        <f>IF(SUM(G115:G$302)&gt;0,(($M$1+$E$8)*((1+F115)^SUM(H115:H$302)))+D115,0)</f>
        <v>0</v>
      </c>
      <c r="D115" s="23">
        <f t="shared" si="5"/>
        <v>0</v>
      </c>
      <c r="E115" s="9" t="str">
        <f>IF(T115&gt;0,(T115/((1+F116)^SUM(H115:H$302))),"0")</f>
        <v>0</v>
      </c>
      <c r="F115" s="9">
        <f>IF( SUM(H115:H$302)&gt;0, (B115/(SUM(G$9:G$302)+SUM(E115:E$302)))^(1/SUM(H115:H$302))-1,0)</f>
        <v>0</v>
      </c>
      <c r="G115" s="9">
        <f t="shared" si="6"/>
        <v>0</v>
      </c>
      <c r="H115" s="9">
        <f t="shared" si="8"/>
        <v>0</v>
      </c>
      <c r="I115" s="9"/>
      <c r="J115" s="9" t="str">
        <f t="shared" si="9"/>
        <v/>
      </c>
      <c r="K115" s="2"/>
      <c r="L115" s="2"/>
      <c r="M115" s="2"/>
      <c r="N115" s="2"/>
      <c r="O115" s="2"/>
      <c r="P115" s="2"/>
      <c r="Q115" s="3"/>
      <c r="R115" s="4"/>
      <c r="S115" s="4"/>
      <c r="T115" s="5"/>
      <c r="U115" s="6"/>
    </row>
    <row r="116" spans="2:21" s="1" customFormat="1">
      <c r="B116" s="9">
        <f t="shared" si="7"/>
        <v>0</v>
      </c>
      <c r="C116" s="22">
        <f>IF(SUM(G116:G$302)&gt;0,(($M$1+$E$8)*((1+F116)^SUM(H116:H$302)))+D116,0)</f>
        <v>0</v>
      </c>
      <c r="D116" s="23">
        <f t="shared" si="5"/>
        <v>0</v>
      </c>
      <c r="E116" s="9" t="str">
        <f>IF(T116&gt;0,(T116/((1+F117)^SUM(H116:H$302))),"0")</f>
        <v>0</v>
      </c>
      <c r="F116" s="9">
        <f>IF( SUM(H116:H$302)&gt;0, (B116/(SUM(G$9:G$302)+SUM(E116:E$302)))^(1/SUM(H116:H$302))-1,0)</f>
        <v>0</v>
      </c>
      <c r="G116" s="9">
        <f t="shared" si="6"/>
        <v>0</v>
      </c>
      <c r="H116" s="9">
        <f t="shared" si="8"/>
        <v>0</v>
      </c>
      <c r="I116" s="9"/>
      <c r="J116" s="9" t="str">
        <f t="shared" si="9"/>
        <v/>
      </c>
      <c r="K116" s="2"/>
      <c r="L116" s="2"/>
      <c r="M116" s="2"/>
      <c r="N116" s="2"/>
      <c r="O116" s="2"/>
      <c r="P116" s="2"/>
      <c r="Q116" s="3"/>
      <c r="R116" s="4"/>
      <c r="S116" s="4"/>
      <c r="T116" s="5"/>
      <c r="U116" s="6"/>
    </row>
    <row r="117" spans="2:21" s="1" customFormat="1">
      <c r="B117" s="9">
        <f t="shared" si="7"/>
        <v>0</v>
      </c>
      <c r="C117" s="22">
        <f>IF(SUM(G117:G$302)&gt;0,(($M$1+$E$8)*((1+F117)^SUM(H117:H$302)))+D117,0)</f>
        <v>0</v>
      </c>
      <c r="D117" s="23">
        <f t="shared" si="5"/>
        <v>0</v>
      </c>
      <c r="E117" s="9" t="str">
        <f>IF(T117&gt;0,(T117/((1+F118)^SUM(H117:H$302))),"0")</f>
        <v>0</v>
      </c>
      <c r="F117" s="9">
        <f>IF( SUM(H117:H$302)&gt;0, (B117/(SUM(G$9:G$302)+SUM(E117:E$302)))^(1/SUM(H117:H$302))-1,0)</f>
        <v>0</v>
      </c>
      <c r="G117" s="9">
        <f t="shared" si="6"/>
        <v>0</v>
      </c>
      <c r="H117" s="9">
        <f t="shared" si="8"/>
        <v>0</v>
      </c>
      <c r="I117" s="9"/>
      <c r="J117" s="9" t="str">
        <f t="shared" si="9"/>
        <v/>
      </c>
      <c r="K117" s="2"/>
      <c r="L117" s="2"/>
      <c r="M117" s="2"/>
      <c r="N117" s="2"/>
      <c r="O117" s="2"/>
      <c r="P117" s="2"/>
      <c r="Q117" s="3"/>
      <c r="R117" s="4"/>
      <c r="S117" s="4"/>
      <c r="T117" s="5"/>
      <c r="U117" s="6"/>
    </row>
    <row r="118" spans="2:21" s="1" customFormat="1">
      <c r="B118" s="9">
        <f t="shared" si="7"/>
        <v>0</v>
      </c>
      <c r="C118" s="22">
        <f>IF(SUM(G118:G$302)&gt;0,(($M$1+$E$8)*((1+F118)^SUM(H118:H$302)))+D118,0)</f>
        <v>0</v>
      </c>
      <c r="D118" s="23">
        <f t="shared" si="5"/>
        <v>0</v>
      </c>
      <c r="E118" s="9" t="str">
        <f>IF(T118&gt;0,(T118/((1+F119)^SUM(H118:H$302))),"0")</f>
        <v>0</v>
      </c>
      <c r="F118" s="9">
        <f>IF( SUM(H118:H$302)&gt;0, (B118/(SUM(G$9:G$302)+SUM(E118:E$302)))^(1/SUM(H118:H$302))-1,0)</f>
        <v>0</v>
      </c>
      <c r="G118" s="9">
        <f t="shared" si="6"/>
        <v>0</v>
      </c>
      <c r="H118" s="9">
        <f t="shared" si="8"/>
        <v>0</v>
      </c>
      <c r="I118" s="9"/>
      <c r="J118" s="9" t="str">
        <f t="shared" si="9"/>
        <v/>
      </c>
      <c r="K118" s="2"/>
      <c r="L118" s="2"/>
      <c r="M118" s="2"/>
      <c r="N118" s="2"/>
      <c r="O118" s="2"/>
      <c r="P118" s="2"/>
      <c r="Q118" s="3"/>
      <c r="R118" s="4"/>
      <c r="S118" s="4"/>
      <c r="T118" s="5"/>
      <c r="U118" s="6"/>
    </row>
    <row r="119" spans="2:21" s="1" customFormat="1">
      <c r="B119" s="9">
        <f t="shared" si="7"/>
        <v>0</v>
      </c>
      <c r="C119" s="22">
        <f>IF(SUM(G119:G$302)&gt;0,(($M$1+$E$8)*((1+F119)^SUM(H119:H$302)))+D119,0)</f>
        <v>0</v>
      </c>
      <c r="D119" s="23">
        <f t="shared" si="5"/>
        <v>0</v>
      </c>
      <c r="E119" s="9" t="str">
        <f>IF(T119&gt;0,(T119/((1+F120)^SUM(H119:H$302))),"0")</f>
        <v>0</v>
      </c>
      <c r="F119" s="9">
        <f>IF( SUM(H119:H$302)&gt;0, (B119/(SUM(G$9:G$302)+SUM(E119:E$302)))^(1/SUM(H119:H$302))-1,0)</f>
        <v>0</v>
      </c>
      <c r="G119" s="9">
        <f t="shared" si="6"/>
        <v>0</v>
      </c>
      <c r="H119" s="9">
        <f t="shared" si="8"/>
        <v>0</v>
      </c>
      <c r="I119" s="9"/>
      <c r="J119" s="9" t="str">
        <f t="shared" si="9"/>
        <v/>
      </c>
      <c r="K119" s="2"/>
      <c r="L119" s="2"/>
      <c r="M119" s="2"/>
      <c r="N119" s="2"/>
      <c r="O119" s="2"/>
      <c r="P119" s="2"/>
      <c r="Q119" s="3"/>
      <c r="R119" s="4"/>
      <c r="S119" s="4"/>
      <c r="T119" s="5"/>
      <c r="U119" s="6"/>
    </row>
    <row r="120" spans="2:21" s="1" customFormat="1">
      <c r="B120" s="9">
        <f t="shared" si="7"/>
        <v>0</v>
      </c>
      <c r="C120" s="22">
        <f>IF(SUM(G120:G$302)&gt;0,(($M$1+$E$8)*((1+F120)^SUM(H120:H$302)))+D120,0)</f>
        <v>0</v>
      </c>
      <c r="D120" s="23">
        <f t="shared" si="5"/>
        <v>0</v>
      </c>
      <c r="E120" s="9" t="str">
        <f>IF(T120&gt;0,(T120/((1+F121)^SUM(H120:H$302))),"0")</f>
        <v>0</v>
      </c>
      <c r="F120" s="9">
        <f>IF( SUM(H120:H$302)&gt;0, (B120/(SUM(G$9:G$302)+SUM(E120:E$302)))^(1/SUM(H120:H$302))-1,0)</f>
        <v>0</v>
      </c>
      <c r="G120" s="9">
        <f t="shared" si="6"/>
        <v>0</v>
      </c>
      <c r="H120" s="9">
        <f t="shared" si="8"/>
        <v>0</v>
      </c>
      <c r="I120" s="9"/>
      <c r="J120" s="9" t="str">
        <f t="shared" si="9"/>
        <v/>
      </c>
      <c r="K120" s="2"/>
      <c r="L120" s="2"/>
      <c r="M120" s="2"/>
      <c r="N120" s="2"/>
      <c r="O120" s="2"/>
      <c r="P120" s="2"/>
      <c r="Q120" s="3"/>
      <c r="R120" s="4"/>
      <c r="S120" s="4"/>
      <c r="T120" s="5"/>
      <c r="U120" s="6"/>
    </row>
    <row r="121" spans="2:21" s="1" customFormat="1">
      <c r="B121" s="9">
        <f t="shared" si="7"/>
        <v>0</v>
      </c>
      <c r="C121" s="22">
        <f>IF(SUM(G121:G$302)&gt;0,(($M$1+$E$8)*((1+F121)^SUM(H121:H$302)))+D121,0)</f>
        <v>0</v>
      </c>
      <c r="D121" s="23">
        <f t="shared" si="5"/>
        <v>0</v>
      </c>
      <c r="E121" s="9" t="str">
        <f>IF(T121&gt;0,(T121/((1+F122)^SUM(H121:H$302))),"0")</f>
        <v>0</v>
      </c>
      <c r="F121" s="9">
        <f>IF( SUM(H121:H$302)&gt;0, (B121/(SUM(G$9:G$302)+SUM(E121:E$302)))^(1/SUM(H121:H$302))-1,0)</f>
        <v>0</v>
      </c>
      <c r="G121" s="9">
        <f t="shared" si="6"/>
        <v>0</v>
      </c>
      <c r="H121" s="9">
        <f t="shared" si="8"/>
        <v>0</v>
      </c>
      <c r="I121" s="9"/>
      <c r="J121" s="9" t="str">
        <f t="shared" si="9"/>
        <v/>
      </c>
      <c r="K121" s="2"/>
      <c r="L121" s="2"/>
      <c r="M121" s="2"/>
      <c r="N121" s="2"/>
      <c r="O121" s="2"/>
      <c r="P121" s="2"/>
      <c r="Q121" s="3"/>
      <c r="R121" s="4"/>
      <c r="S121" s="4"/>
      <c r="T121" s="5"/>
      <c r="U121" s="6"/>
    </row>
    <row r="122" spans="2:21" s="1" customFormat="1">
      <c r="B122" s="9">
        <f t="shared" si="7"/>
        <v>0</v>
      </c>
      <c r="C122" s="22">
        <f>IF(SUM(G122:G$302)&gt;0,(($M$1+$E$8)*((1+F122)^SUM(H122:H$302)))+D122,0)</f>
        <v>0</v>
      </c>
      <c r="D122" s="23">
        <f t="shared" si="5"/>
        <v>0</v>
      </c>
      <c r="E122" s="9" t="str">
        <f>IF(T122&gt;0,(T122/((1+F123)^SUM(H122:H$302))),"0")</f>
        <v>0</v>
      </c>
      <c r="F122" s="9">
        <f>IF( SUM(H122:H$302)&gt;0, (B122/(SUM(G$9:G$302)+SUM(E122:E$302)))^(1/SUM(H122:H$302))-1,0)</f>
        <v>0</v>
      </c>
      <c r="G122" s="9">
        <f t="shared" si="6"/>
        <v>0</v>
      </c>
      <c r="H122" s="9">
        <f t="shared" si="8"/>
        <v>0</v>
      </c>
      <c r="I122" s="9"/>
      <c r="J122" s="9" t="str">
        <f t="shared" si="9"/>
        <v/>
      </c>
      <c r="K122" s="2"/>
      <c r="L122" s="2"/>
      <c r="M122" s="2"/>
      <c r="N122" s="2"/>
      <c r="O122" s="2"/>
      <c r="P122" s="2"/>
      <c r="Q122" s="3"/>
      <c r="R122" s="4"/>
      <c r="S122" s="4"/>
      <c r="T122" s="5"/>
      <c r="U122" s="6"/>
    </row>
    <row r="123" spans="2:21" s="1" customFormat="1">
      <c r="B123" s="9">
        <f t="shared" si="7"/>
        <v>0</v>
      </c>
      <c r="C123" s="22">
        <f>IF(SUM(G123:G$302)&gt;0,(($M$1+$E$8)*((1+F123)^SUM(H123:H$302)))+D123,0)</f>
        <v>0</v>
      </c>
      <c r="D123" s="23">
        <f t="shared" si="5"/>
        <v>0</v>
      </c>
      <c r="E123" s="9" t="str">
        <f>IF(T123&gt;0,(T123/((1+F124)^SUM(H123:H$302))),"0")</f>
        <v>0</v>
      </c>
      <c r="F123" s="9">
        <f>IF( SUM(H123:H$302)&gt;0, (B123/(SUM(G$9:G$302)+SUM(E123:E$302)))^(1/SUM(H123:H$302))-1,0)</f>
        <v>0</v>
      </c>
      <c r="G123" s="9">
        <f t="shared" si="6"/>
        <v>0</v>
      </c>
      <c r="H123" s="9">
        <f t="shared" si="8"/>
        <v>0</v>
      </c>
      <c r="I123" s="9"/>
      <c r="J123" s="9" t="str">
        <f t="shared" si="9"/>
        <v/>
      </c>
      <c r="K123" s="2"/>
      <c r="L123" s="2"/>
      <c r="M123" s="2"/>
      <c r="N123" s="2"/>
      <c r="O123" s="2"/>
      <c r="P123" s="2"/>
      <c r="Q123" s="3"/>
      <c r="R123" s="4"/>
      <c r="S123" s="4"/>
      <c r="T123" s="5"/>
      <c r="U123" s="6"/>
    </row>
    <row r="124" spans="2:21" s="1" customFormat="1">
      <c r="B124" s="9">
        <f t="shared" si="7"/>
        <v>0</v>
      </c>
      <c r="C124" s="22">
        <f>IF(SUM(G124:G$302)&gt;0,(($M$1+$E$8)*((1+F124)^SUM(H124:H$302)))+D124,0)</f>
        <v>0</v>
      </c>
      <c r="D124" s="23">
        <f t="shared" si="5"/>
        <v>0</v>
      </c>
      <c r="E124" s="9" t="str">
        <f>IF(T124&gt;0,(T124/((1+F125)^SUM(H124:H$302))),"0")</f>
        <v>0</v>
      </c>
      <c r="F124" s="9">
        <f>IF( SUM(H124:H$302)&gt;0, (B124/(SUM(G$9:G$302)+SUM(E124:E$302)))^(1/SUM(H124:H$302))-1,0)</f>
        <v>0</v>
      </c>
      <c r="G124" s="9">
        <f t="shared" si="6"/>
        <v>0</v>
      </c>
      <c r="H124" s="9">
        <f t="shared" si="8"/>
        <v>0</v>
      </c>
      <c r="I124" s="9"/>
      <c r="J124" s="9" t="str">
        <f t="shared" si="9"/>
        <v/>
      </c>
      <c r="K124" s="2"/>
      <c r="L124" s="2"/>
      <c r="M124" s="2"/>
      <c r="N124" s="2"/>
      <c r="O124" s="2"/>
      <c r="P124" s="2"/>
      <c r="Q124" s="3"/>
      <c r="R124" s="4"/>
      <c r="S124" s="4"/>
      <c r="T124" s="5"/>
      <c r="U124" s="6"/>
    </row>
    <row r="125" spans="2:21" s="1" customFormat="1">
      <c r="B125" s="9">
        <f t="shared" si="7"/>
        <v>0</v>
      </c>
      <c r="C125" s="22">
        <f>IF(SUM(G125:G$302)&gt;0,(($M$1+$E$8)*((1+F125)^SUM(H125:H$302)))+D125,0)</f>
        <v>0</v>
      </c>
      <c r="D125" s="23">
        <f t="shared" si="5"/>
        <v>0</v>
      </c>
      <c r="E125" s="9" t="str">
        <f>IF(T125&gt;0,(T125/((1+F126)^SUM(H125:H$302))),"0")</f>
        <v>0</v>
      </c>
      <c r="F125" s="9">
        <f>IF( SUM(H125:H$302)&gt;0, (B125/(SUM(G$9:G$302)+SUM(E125:E$302)))^(1/SUM(H125:H$302))-1,0)</f>
        <v>0</v>
      </c>
      <c r="G125" s="9">
        <f t="shared" si="6"/>
        <v>0</v>
      </c>
      <c r="H125" s="9">
        <f t="shared" si="8"/>
        <v>0</v>
      </c>
      <c r="I125" s="9"/>
      <c r="J125" s="9" t="str">
        <f t="shared" si="9"/>
        <v/>
      </c>
      <c r="K125" s="2"/>
      <c r="L125" s="2"/>
      <c r="M125" s="2"/>
      <c r="N125" s="2"/>
      <c r="O125" s="2"/>
      <c r="P125" s="2"/>
      <c r="Q125" s="3"/>
      <c r="R125" s="4"/>
      <c r="S125" s="4"/>
      <c r="T125" s="5"/>
      <c r="U125" s="6"/>
    </row>
    <row r="126" spans="2:21" s="1" customFormat="1">
      <c r="B126" s="9">
        <f t="shared" si="7"/>
        <v>0</v>
      </c>
      <c r="C126" s="22">
        <f>IF(SUM(G126:G$302)&gt;0,(($M$1+$E$8)*((1+F126)^SUM(H126:H$302)))+D126,0)</f>
        <v>0</v>
      </c>
      <c r="D126" s="23">
        <f t="shared" si="5"/>
        <v>0</v>
      </c>
      <c r="E126" s="9" t="str">
        <f>IF(T126&gt;0,(T126/((1+F127)^SUM(H126:H$302))),"0")</f>
        <v>0</v>
      </c>
      <c r="F126" s="9">
        <f>IF( SUM(H126:H$302)&gt;0, (B126/(SUM(G$9:G$302)+SUM(E126:E$302)))^(1/SUM(H126:H$302))-1,0)</f>
        <v>0</v>
      </c>
      <c r="G126" s="9">
        <f t="shared" si="6"/>
        <v>0</v>
      </c>
      <c r="H126" s="9">
        <f t="shared" si="8"/>
        <v>0</v>
      </c>
      <c r="I126" s="9"/>
      <c r="J126" s="9" t="str">
        <f t="shared" si="9"/>
        <v/>
      </c>
      <c r="K126" s="2"/>
      <c r="L126" s="2"/>
      <c r="M126" s="2"/>
      <c r="N126" s="2"/>
      <c r="O126" s="2"/>
      <c r="P126" s="2"/>
      <c r="Q126" s="3"/>
      <c r="R126" s="4"/>
      <c r="S126" s="4"/>
      <c r="T126" s="5"/>
      <c r="U126" s="6"/>
    </row>
    <row r="127" spans="2:21" s="1" customFormat="1">
      <c r="B127" s="9">
        <f t="shared" si="7"/>
        <v>0</v>
      </c>
      <c r="C127" s="22">
        <f>IF(SUM(G127:G$302)&gt;0,(($M$1+$E$8)*((1+F127)^SUM(H127:H$302)))+D127,0)</f>
        <v>0</v>
      </c>
      <c r="D127" s="23">
        <f t="shared" si="5"/>
        <v>0</v>
      </c>
      <c r="E127" s="9" t="str">
        <f>IF(T127&gt;0,(T127/((1+F128)^SUM(H127:H$302))),"0")</f>
        <v>0</v>
      </c>
      <c r="F127" s="9">
        <f>IF( SUM(H127:H$302)&gt;0, (B127/(SUM(G$9:G$302)+SUM(E127:E$302)))^(1/SUM(H127:H$302))-1,0)</f>
        <v>0</v>
      </c>
      <c r="G127" s="9">
        <f t="shared" si="6"/>
        <v>0</v>
      </c>
      <c r="H127" s="9">
        <f t="shared" si="8"/>
        <v>0</v>
      </c>
      <c r="I127" s="9"/>
      <c r="J127" s="9" t="str">
        <f t="shared" si="9"/>
        <v/>
      </c>
      <c r="K127" s="2"/>
      <c r="L127" s="2"/>
      <c r="M127" s="2"/>
      <c r="N127" s="2"/>
      <c r="O127" s="2"/>
      <c r="P127" s="2"/>
      <c r="Q127" s="3"/>
      <c r="R127" s="4"/>
      <c r="S127" s="4"/>
      <c r="T127" s="5"/>
      <c r="U127" s="6"/>
    </row>
    <row r="128" spans="2:21" s="1" customFormat="1">
      <c r="B128" s="9">
        <f t="shared" si="7"/>
        <v>0</v>
      </c>
      <c r="C128" s="22">
        <f>IF(SUM(G128:G$302)&gt;0,(($M$1+$E$8)*((1+F128)^SUM(H128:H$302)))+D128,0)</f>
        <v>0</v>
      </c>
      <c r="D128" s="23">
        <f t="shared" si="5"/>
        <v>0</v>
      </c>
      <c r="E128" s="9" t="str">
        <f>IF(T128&gt;0,(T128/((1+F129)^SUM(H128:H$302))),"0")</f>
        <v>0</v>
      </c>
      <c r="F128" s="9">
        <f>IF( SUM(H128:H$302)&gt;0, (B128/(SUM(G$9:G$302)+SUM(E128:E$302)))^(1/SUM(H128:H$302))-1,0)</f>
        <v>0</v>
      </c>
      <c r="G128" s="9">
        <f t="shared" si="6"/>
        <v>0</v>
      </c>
      <c r="H128" s="9">
        <f t="shared" si="8"/>
        <v>0</v>
      </c>
      <c r="I128" s="9"/>
      <c r="J128" s="9" t="str">
        <f t="shared" si="9"/>
        <v/>
      </c>
      <c r="K128" s="2"/>
      <c r="L128" s="2"/>
      <c r="M128" s="2"/>
      <c r="N128" s="2"/>
      <c r="O128" s="2"/>
      <c r="P128" s="2"/>
      <c r="Q128" s="3"/>
      <c r="R128" s="4"/>
      <c r="S128" s="4"/>
      <c r="T128" s="5"/>
      <c r="U128" s="6"/>
    </row>
    <row r="129" spans="1:21">
      <c r="B129" s="9">
        <f t="shared" si="7"/>
        <v>0</v>
      </c>
      <c r="C129" s="22">
        <f>IF(SUM(G129:G$302)&gt;0,(($M$1+$E$8)*((1+F129)^SUM(H129:H$302)))+D129,0)</f>
        <v>0</v>
      </c>
      <c r="D129" s="23">
        <f t="shared" si="5"/>
        <v>0</v>
      </c>
      <c r="E129" s="9" t="str">
        <f>IF(T129&gt;0,(T129/((1+F130)^SUM(H129:H$302))),"0")</f>
        <v>0</v>
      </c>
      <c r="F129" s="9">
        <f>IF( SUM(H129:H$302)&gt;0, (B129/(SUM(G$9:G$302)+SUM(E129:E$302)))^(1/SUM(H129:H$302))-1,0)</f>
        <v>0</v>
      </c>
      <c r="G129" s="9">
        <f t="shared" si="6"/>
        <v>0</v>
      </c>
      <c r="H129" s="9">
        <f t="shared" si="8"/>
        <v>0</v>
      </c>
      <c r="J129" s="9" t="str">
        <f t="shared" si="9"/>
        <v/>
      </c>
      <c r="K129" s="2"/>
      <c r="L129" s="2"/>
      <c r="M129" s="2"/>
      <c r="N129" s="2"/>
      <c r="O129" s="2"/>
      <c r="P129" s="2"/>
      <c r="Q129" s="3"/>
      <c r="R129" s="4"/>
      <c r="S129" s="4"/>
      <c r="T129" s="5"/>
      <c r="U129" s="6"/>
    </row>
    <row r="130" spans="1:21">
      <c r="B130" s="9">
        <f t="shared" si="7"/>
        <v>0</v>
      </c>
      <c r="C130" s="22">
        <f>IF(SUM(G130:G$302)&gt;0,(($M$1+$E$8)*((1+F130)^SUM(H130:H$302)))+D130,0)</f>
        <v>0</v>
      </c>
      <c r="D130" s="23">
        <f t="shared" si="5"/>
        <v>0</v>
      </c>
      <c r="E130" s="9" t="str">
        <f>IF(T130&gt;0,(T130/((1+F131)^SUM(H130:H$302))),"0")</f>
        <v>0</v>
      </c>
      <c r="F130" s="9">
        <f>IF( SUM(H130:H$302)&gt;0, (B130/(SUM(G$9:G$302)+SUM(E130:E$302)))^(1/SUM(H130:H$302))-1,0)</f>
        <v>0</v>
      </c>
      <c r="G130" s="9">
        <f t="shared" si="6"/>
        <v>0</v>
      </c>
      <c r="H130" s="9">
        <f t="shared" si="8"/>
        <v>0</v>
      </c>
      <c r="J130" s="9" t="str">
        <f t="shared" si="9"/>
        <v/>
      </c>
      <c r="K130" s="2"/>
      <c r="L130" s="2"/>
      <c r="M130" s="2"/>
      <c r="N130" s="2"/>
      <c r="O130" s="2"/>
      <c r="P130" s="2"/>
      <c r="Q130" s="3"/>
      <c r="R130" s="4"/>
      <c r="S130" s="4"/>
      <c r="T130" s="5"/>
      <c r="U130" s="6"/>
    </row>
    <row r="131" spans="1:21">
      <c r="B131" s="9">
        <f t="shared" si="7"/>
        <v>0</v>
      </c>
      <c r="C131" s="22">
        <f>IF(SUM(G131:G$302)&gt;0,(($M$1+$E$8)*((1+F131)^SUM(H131:H$302)))+D131,0)</f>
        <v>0</v>
      </c>
      <c r="D131" s="23">
        <f t="shared" si="5"/>
        <v>0</v>
      </c>
      <c r="E131" s="9" t="str">
        <f>IF(T131&gt;0,(T131/((1+F132)^SUM(H131:H$302))),"0")</f>
        <v>0</v>
      </c>
      <c r="F131" s="9">
        <f>IF( SUM(H131:H$302)&gt;0, (B131/(SUM(G$9:G$302)+SUM(E131:E$302)))^(1/SUM(H131:H$302))-1,0)</f>
        <v>0</v>
      </c>
      <c r="G131" s="9">
        <f t="shared" si="6"/>
        <v>0</v>
      </c>
      <c r="H131" s="9">
        <f t="shared" si="8"/>
        <v>0</v>
      </c>
      <c r="J131" s="9" t="str">
        <f t="shared" si="9"/>
        <v/>
      </c>
      <c r="K131" s="2"/>
      <c r="L131" s="2"/>
      <c r="M131" s="2"/>
      <c r="N131" s="2"/>
      <c r="O131" s="2"/>
      <c r="P131" s="2"/>
      <c r="Q131" s="3"/>
      <c r="R131" s="4"/>
      <c r="S131" s="4"/>
      <c r="T131" s="5"/>
      <c r="U131" s="6"/>
    </row>
    <row r="132" spans="1:21">
      <c r="B132" s="9">
        <f t="shared" si="7"/>
        <v>0</v>
      </c>
      <c r="C132" s="22">
        <f>IF(SUM(G132:G$302)&gt;0,(($M$1+$E$8)*((1+F132)^SUM(H132:H$302)))+D132,0)</f>
        <v>0</v>
      </c>
      <c r="D132" s="23">
        <f t="shared" si="5"/>
        <v>0</v>
      </c>
      <c r="E132" s="9" t="str">
        <f>IF(T132&gt;0,(T132/((1+F133)^SUM(H132:H$302))),"0")</f>
        <v>0</v>
      </c>
      <c r="F132" s="9">
        <f>IF( SUM(H132:H$302)&gt;0, (B132/(SUM(G$9:G$302)+SUM(E132:E$302)))^(1/SUM(H132:H$302))-1,0)</f>
        <v>0</v>
      </c>
      <c r="G132" s="9">
        <f t="shared" si="6"/>
        <v>0</v>
      </c>
      <c r="H132" s="9">
        <f t="shared" si="8"/>
        <v>0</v>
      </c>
      <c r="J132" s="9" t="str">
        <f t="shared" si="9"/>
        <v/>
      </c>
      <c r="K132" s="2"/>
      <c r="L132" s="2"/>
      <c r="M132" s="2"/>
      <c r="N132" s="2"/>
      <c r="O132" s="2"/>
      <c r="P132" s="2"/>
      <c r="Q132" s="3"/>
      <c r="R132" s="4"/>
      <c r="S132" s="4"/>
      <c r="T132" s="5"/>
      <c r="U132" s="6"/>
    </row>
    <row r="133" spans="1:21">
      <c r="B133" s="9">
        <f t="shared" si="7"/>
        <v>0</v>
      </c>
      <c r="C133" s="22">
        <f>IF(SUM(G133:G$302)&gt;0,(($M$1+$E$8)*((1+F133)^SUM(H133:H$302)))+D133,0)</f>
        <v>0</v>
      </c>
      <c r="D133" s="23">
        <f t="shared" si="5"/>
        <v>0</v>
      </c>
      <c r="E133" s="9" t="str">
        <f>IF(T133&gt;0,(T133/((1+F134)^SUM(H133:H$302))),"0")</f>
        <v>0</v>
      </c>
      <c r="F133" s="9">
        <f>IF( SUM(H133:H$302)&gt;0, (B133/(SUM(G$9:G$302)+SUM(E133:E$302)))^(1/SUM(H133:H$302))-1,0)</f>
        <v>0</v>
      </c>
      <c r="G133" s="9">
        <f t="shared" si="6"/>
        <v>0</v>
      </c>
      <c r="H133" s="9">
        <f t="shared" si="8"/>
        <v>0</v>
      </c>
      <c r="J133" s="9" t="str">
        <f t="shared" si="9"/>
        <v/>
      </c>
      <c r="K133" s="2"/>
      <c r="L133" s="2"/>
      <c r="M133" s="2"/>
      <c r="N133" s="2"/>
      <c r="O133" s="2"/>
      <c r="P133" s="2"/>
      <c r="Q133" s="3"/>
      <c r="R133" s="4"/>
      <c r="S133" s="4"/>
      <c r="T133" s="5"/>
      <c r="U133" s="6"/>
    </row>
    <row r="134" spans="1:21">
      <c r="B134" s="9">
        <f t="shared" si="7"/>
        <v>0</v>
      </c>
      <c r="C134" s="22">
        <f>IF(SUM(G134:G$302)&gt;0,(($M$1+$E$8)*((1+F134)^SUM(H134:H$302)))+D134,0)</f>
        <v>0</v>
      </c>
      <c r="D134" s="23">
        <f t="shared" si="5"/>
        <v>0</v>
      </c>
      <c r="E134" s="9" t="str">
        <f>IF(T134&gt;0,(T134/((1+F135)^SUM(H134:H$302))),"0")</f>
        <v>0</v>
      </c>
      <c r="F134" s="9">
        <f>IF( SUM(H134:H$302)&gt;0, (B134/(SUM(G$9:G$302)+SUM(E134:E$302)))^(1/SUM(H134:H$302))-1,0)</f>
        <v>0</v>
      </c>
      <c r="G134" s="9">
        <f t="shared" si="6"/>
        <v>0</v>
      </c>
      <c r="H134" s="9">
        <f t="shared" si="8"/>
        <v>0</v>
      </c>
      <c r="J134" s="9" t="str">
        <f t="shared" si="9"/>
        <v/>
      </c>
      <c r="K134" s="2"/>
      <c r="L134" s="2"/>
      <c r="M134" s="2"/>
      <c r="N134" s="2"/>
      <c r="O134" s="2"/>
      <c r="P134" s="2"/>
      <c r="Q134" s="3"/>
      <c r="R134" s="4"/>
      <c r="S134" s="4"/>
      <c r="T134" s="5"/>
      <c r="U134" s="6"/>
    </row>
    <row r="135" spans="1:21">
      <c r="B135" s="9">
        <f t="shared" si="7"/>
        <v>0</v>
      </c>
      <c r="C135" s="22">
        <f>IF(SUM(G135:G$302)&gt;0,(($M$1+$E$8)*((1+F135)^SUM(H135:H$302)))+D135,0)</f>
        <v>0</v>
      </c>
      <c r="D135" s="23">
        <f t="shared" si="5"/>
        <v>0</v>
      </c>
      <c r="E135" s="9" t="str">
        <f>IF(T135&gt;0,(T135/((1+F136)^SUM(H135:H$302))),"0")</f>
        <v>0</v>
      </c>
      <c r="F135" s="9">
        <f>IF( SUM(H135:H$302)&gt;0, (B135/(SUM(G$9:G$302)+SUM(E135:E$302)))^(1/SUM(H135:H$302))-1,0)</f>
        <v>0</v>
      </c>
      <c r="G135" s="9">
        <f t="shared" si="6"/>
        <v>0</v>
      </c>
      <c r="H135" s="9">
        <f t="shared" si="8"/>
        <v>0</v>
      </c>
      <c r="J135" s="9" t="str">
        <f t="shared" si="9"/>
        <v/>
      </c>
      <c r="K135" s="2"/>
      <c r="L135" s="2"/>
      <c r="M135" s="2"/>
      <c r="N135" s="2"/>
      <c r="O135" s="2"/>
      <c r="P135" s="2"/>
      <c r="Q135" s="3"/>
      <c r="R135" s="4"/>
      <c r="S135" s="4"/>
      <c r="T135" s="5"/>
      <c r="U135" s="6"/>
    </row>
    <row r="136" spans="1:21">
      <c r="B136" s="9">
        <f t="shared" si="7"/>
        <v>0</v>
      </c>
      <c r="C136" s="22">
        <f>IF(SUM(G136:G$302)&gt;0,(($M$1+$E$8)*((1+F136)^SUM(H136:H$302)))+D136,0)</f>
        <v>0</v>
      </c>
      <c r="D136" s="23">
        <f t="shared" si="5"/>
        <v>0</v>
      </c>
      <c r="E136" s="9" t="str">
        <f>IF(T136&gt;0,(T136/((1+F137)^SUM(H136:H$302))),"0")</f>
        <v>0</v>
      </c>
      <c r="F136" s="9">
        <f>IF( SUM(H136:H$302)&gt;0, (B136/(SUM(G$9:G$302)+SUM(E136:E$302)))^(1/SUM(H136:H$302))-1,0)</f>
        <v>0</v>
      </c>
      <c r="G136" s="9">
        <f t="shared" si="6"/>
        <v>0</v>
      </c>
      <c r="H136" s="9">
        <f t="shared" si="8"/>
        <v>0</v>
      </c>
      <c r="J136" s="9" t="str">
        <f t="shared" si="9"/>
        <v/>
      </c>
      <c r="K136" s="2"/>
      <c r="L136" s="2"/>
      <c r="M136" s="2"/>
      <c r="N136" s="2"/>
      <c r="O136" s="2"/>
      <c r="P136" s="2"/>
      <c r="Q136" s="3"/>
      <c r="R136" s="4"/>
      <c r="S136" s="4"/>
      <c r="T136" s="5"/>
      <c r="U136" s="6"/>
    </row>
    <row r="137" spans="1:21">
      <c r="B137" s="9">
        <f t="shared" si="7"/>
        <v>0</v>
      </c>
      <c r="C137" s="22">
        <f>IF(SUM(G137:G$302)&gt;0,(($M$1+$E$8)*((1+F137)^SUM(H137:H$302)))+D137,0)</f>
        <v>0</v>
      </c>
      <c r="D137" s="23">
        <f t="shared" ref="D137:D148" si="10">IF(H137&gt;0,(D138*((1+J137)^1)+(U137*-1)),0)</f>
        <v>0</v>
      </c>
      <c r="E137" s="9" t="str">
        <f>IF(T137&gt;0,(T137/((1+F138)^SUM(H137:H$302))),"0")</f>
        <v>0</v>
      </c>
      <c r="F137" s="9">
        <f>IF( SUM(H137:H$302)&gt;0, (B137/(SUM(G$9:G$302)+SUM(E137:E$302)))^(1/SUM(H137:H$302))-1,0)</f>
        <v>0</v>
      </c>
      <c r="G137" s="9">
        <f t="shared" ref="G137:G200" si="11">IF(H137=0,R137,0)</f>
        <v>0</v>
      </c>
      <c r="H137" s="9">
        <f t="shared" si="8"/>
        <v>0</v>
      </c>
      <c r="J137" s="9" t="str">
        <f t="shared" si="9"/>
        <v/>
      </c>
      <c r="K137" s="2"/>
      <c r="L137" s="2"/>
      <c r="M137" s="2"/>
      <c r="N137" s="2"/>
      <c r="O137" s="2"/>
      <c r="P137" s="2"/>
      <c r="Q137" s="3"/>
      <c r="R137" s="4"/>
      <c r="S137" s="4"/>
      <c r="T137" s="5"/>
      <c r="U137" s="6"/>
    </row>
    <row r="138" spans="1:21">
      <c r="B138" s="9">
        <f t="shared" ref="B138:B201" si="12">IF(Q138&lt;=$B$6,R138+S138,R138)</f>
        <v>0</v>
      </c>
      <c r="C138" s="22">
        <f>IF(SUM(G138:G$302)&gt;0,(($M$1+$E$8)*((1+F138)^SUM(H138:H$302)))+D138,0)</f>
        <v>0</v>
      </c>
      <c r="D138" s="23">
        <f t="shared" si="10"/>
        <v>0</v>
      </c>
      <c r="E138" s="9" t="str">
        <f>IF(T138&gt;0,(T138/((1+F139)^SUM(H138:H$302))),"0")</f>
        <v>0</v>
      </c>
      <c r="F138" s="9">
        <f>IF( SUM(H138:H$302)&gt;0, (B138/(SUM(G$9:G$302)+SUM(E138:E$302)))^(1/SUM(H138:H$302))-1,0)</f>
        <v>0</v>
      </c>
      <c r="G138" s="9">
        <f t="shared" si="11"/>
        <v>0</v>
      </c>
      <c r="H138" s="9">
        <f t="shared" ref="H138:H201" si="13">IF(R139&gt;0,1,0)</f>
        <v>0</v>
      </c>
      <c r="J138" s="9" t="str">
        <f t="shared" ref="J138:J201" si="14">IF(R139&gt;0,(B138/B139)^(1/1)-1,"")</f>
        <v/>
      </c>
      <c r="K138" s="2"/>
      <c r="L138" s="2"/>
      <c r="M138" s="2"/>
      <c r="N138" s="2"/>
      <c r="O138" s="2"/>
      <c r="P138" s="2"/>
      <c r="Q138" s="3"/>
      <c r="R138" s="4"/>
      <c r="S138" s="4"/>
      <c r="T138" s="5"/>
      <c r="U138" s="6"/>
    </row>
    <row r="139" spans="1:21">
      <c r="B139" s="9">
        <f t="shared" si="12"/>
        <v>0</v>
      </c>
      <c r="C139" s="22">
        <f>IF(SUM(G139:G$302)&gt;0,(($M$1+$E$8)*((1+F139)^SUM(H139:H$302)))+D139,0)</f>
        <v>0</v>
      </c>
      <c r="D139" s="23">
        <f t="shared" si="10"/>
        <v>0</v>
      </c>
      <c r="E139" s="9" t="str">
        <f>IF(T139&gt;0,(T139/((1+F140)^SUM(H139:H$302))),"0")</f>
        <v>0</v>
      </c>
      <c r="F139" s="9">
        <f>IF( SUM(H139:H$302)&gt;0, (B139/(SUM(G$9:G$302)+SUM(E139:E$302)))^(1/SUM(H139:H$302))-1,0)</f>
        <v>0</v>
      </c>
      <c r="G139" s="9">
        <f t="shared" si="11"/>
        <v>0</v>
      </c>
      <c r="H139" s="9">
        <f t="shared" si="13"/>
        <v>0</v>
      </c>
      <c r="J139" s="9" t="str">
        <f t="shared" si="14"/>
        <v/>
      </c>
      <c r="K139" s="2"/>
      <c r="L139" s="2"/>
      <c r="M139" s="2"/>
      <c r="N139" s="2"/>
      <c r="O139" s="2"/>
      <c r="P139" s="2"/>
      <c r="Q139" s="3"/>
      <c r="R139" s="4"/>
      <c r="S139" s="4"/>
      <c r="T139" s="7"/>
      <c r="U139" s="6"/>
    </row>
    <row r="140" spans="1:21">
      <c r="B140" s="9">
        <f t="shared" si="12"/>
        <v>0</v>
      </c>
      <c r="C140" s="22">
        <f>IF(SUM(G140:G$302)&gt;0,(($M$1+$E$8)*((1+F140)^SUM(H140:H$302)))+D140,0)</f>
        <v>0</v>
      </c>
      <c r="D140" s="23">
        <f t="shared" si="10"/>
        <v>0</v>
      </c>
      <c r="E140" s="9" t="str">
        <f>IF(T140&gt;0,(T140/((1+F141)^SUM(H140:H$302))),"0")</f>
        <v>0</v>
      </c>
      <c r="F140" s="9">
        <f>IF( SUM(H140:H$302)&gt;0, (B140/(SUM(G$9:G$302)+SUM(E140:E$302)))^(1/SUM(H140:H$302))-1,0)</f>
        <v>0</v>
      </c>
      <c r="G140" s="9">
        <f t="shared" si="11"/>
        <v>0</v>
      </c>
      <c r="H140" s="9">
        <f t="shared" si="13"/>
        <v>0</v>
      </c>
      <c r="J140" s="9" t="str">
        <f t="shared" si="14"/>
        <v/>
      </c>
      <c r="K140" s="2"/>
      <c r="L140" s="2"/>
      <c r="M140" s="2"/>
      <c r="N140" s="2"/>
      <c r="O140" s="2"/>
      <c r="P140" s="2"/>
      <c r="Q140" s="3"/>
      <c r="R140" s="4"/>
      <c r="S140" s="4"/>
      <c r="T140" s="5"/>
      <c r="U140" s="6"/>
    </row>
    <row r="141" spans="1:21">
      <c r="B141" s="9">
        <f t="shared" si="12"/>
        <v>0</v>
      </c>
      <c r="C141" s="22">
        <f>IF(SUM(G141:G$302)&gt;0,(($M$1+$E$8)*((1+F141)^SUM(H141:H$302)))+D141,0)</f>
        <v>0</v>
      </c>
      <c r="D141" s="23">
        <f t="shared" si="10"/>
        <v>0</v>
      </c>
      <c r="E141" s="9" t="str">
        <f>IF(T141&gt;0,(T141/((1+F142)^SUM(H141:H$302))),"0")</f>
        <v>0</v>
      </c>
      <c r="F141" s="9">
        <f>IF( SUM(H141:H$302)&gt;0, (B141/(SUM(G$9:G$302)+SUM(E141:E$302)))^(1/SUM(H141:H$302))-1,0)</f>
        <v>0</v>
      </c>
      <c r="G141" s="9">
        <f t="shared" si="11"/>
        <v>0</v>
      </c>
      <c r="H141" s="9">
        <f t="shared" si="13"/>
        <v>0</v>
      </c>
      <c r="J141" s="9" t="str">
        <f t="shared" si="14"/>
        <v/>
      </c>
      <c r="K141" s="2"/>
      <c r="L141" s="2"/>
      <c r="M141" s="2"/>
      <c r="N141" s="2"/>
      <c r="O141" s="2"/>
      <c r="P141" s="2"/>
      <c r="Q141" s="3"/>
      <c r="R141" s="4"/>
      <c r="S141" s="4"/>
      <c r="T141" s="5"/>
      <c r="U141" s="6"/>
    </row>
    <row r="142" spans="1:21">
      <c r="B142" s="9">
        <f t="shared" si="12"/>
        <v>0</v>
      </c>
      <c r="C142" s="22">
        <f>IF(SUM(G142:G$302)&gt;0,(($M$1+$E$8)*((1+F142)^SUM(H142:H$302)))+D142,0)</f>
        <v>0</v>
      </c>
      <c r="D142" s="23">
        <f t="shared" si="10"/>
        <v>0</v>
      </c>
      <c r="E142" s="9" t="str">
        <f>IF(T142&gt;0,(T142/((1+F143)^SUM(H142:H$302))),"0")</f>
        <v>0</v>
      </c>
      <c r="F142" s="9">
        <f>IF( SUM(H142:H$302)&gt;0, (B142/(SUM(G$9:G$302)+SUM(E142:E$302)))^(1/SUM(H142:H$302))-1,0)</f>
        <v>0</v>
      </c>
      <c r="G142" s="9">
        <f t="shared" si="11"/>
        <v>0</v>
      </c>
      <c r="H142" s="9">
        <f t="shared" si="13"/>
        <v>0</v>
      </c>
      <c r="J142" s="9" t="str">
        <f t="shared" si="14"/>
        <v/>
      </c>
      <c r="K142" s="2"/>
      <c r="L142" s="2"/>
      <c r="M142" s="2"/>
      <c r="N142" s="2"/>
      <c r="O142" s="2"/>
      <c r="P142" s="2"/>
      <c r="Q142" s="3"/>
      <c r="R142" s="4"/>
      <c r="S142" s="4"/>
      <c r="T142" s="5"/>
      <c r="U142" s="6"/>
    </row>
    <row r="143" spans="1:21">
      <c r="B143" s="9">
        <f t="shared" si="12"/>
        <v>0</v>
      </c>
      <c r="C143" s="22">
        <f>IF(SUM(G143:G$302)&gt;0,(($M$1+$E$8)*((1+F143)^SUM(H143:H$302)))+D143,0)</f>
        <v>0</v>
      </c>
      <c r="D143" s="23">
        <f t="shared" si="10"/>
        <v>0</v>
      </c>
      <c r="E143" s="9" t="str">
        <f>IF(T143&gt;0,(T143/((1+F144)^SUM(H143:H$302))),"0")</f>
        <v>0</v>
      </c>
      <c r="F143" s="9">
        <f>IF( SUM(H143:H$302)&gt;0, (B143/(SUM(G$9:G$302)+SUM(E143:E$302)))^(1/SUM(H143:H$302))-1,0)</f>
        <v>0</v>
      </c>
      <c r="G143" s="9">
        <f t="shared" si="11"/>
        <v>0</v>
      </c>
      <c r="H143" s="9">
        <f t="shared" si="13"/>
        <v>0</v>
      </c>
      <c r="J143" s="9" t="str">
        <f t="shared" si="14"/>
        <v/>
      </c>
      <c r="K143" s="2"/>
      <c r="L143" s="2"/>
      <c r="M143" s="2"/>
      <c r="N143" s="2"/>
      <c r="O143" s="2"/>
      <c r="P143" s="2"/>
      <c r="Q143" s="3"/>
      <c r="R143" s="4"/>
      <c r="S143" s="4"/>
      <c r="T143" s="5"/>
      <c r="U143" s="6"/>
    </row>
    <row r="144" spans="1:21">
      <c r="A144" s="26"/>
      <c r="B144" s="9">
        <f t="shared" si="12"/>
        <v>0</v>
      </c>
      <c r="C144" s="22">
        <f>IF(SUM(G144:G$302)&gt;0,(($M$1+$E$8)*((1+F144)^SUM(H144:H$302)))+D144,0)</f>
        <v>0</v>
      </c>
      <c r="D144" s="23">
        <f t="shared" si="10"/>
        <v>0</v>
      </c>
      <c r="E144" s="9" t="str">
        <f>IF(T144&gt;0,(T144/((1+F145)^SUM(H144:H$302))),"0")</f>
        <v>0</v>
      </c>
      <c r="F144" s="9">
        <f>IF( SUM(H144:H$302)&gt;0, (B144/(SUM(G$9:G$302)+SUM(E144:E$302)))^(1/SUM(H144:H$302))-1,0)</f>
        <v>0</v>
      </c>
      <c r="G144" s="9">
        <f t="shared" si="11"/>
        <v>0</v>
      </c>
      <c r="H144" s="9">
        <f t="shared" si="13"/>
        <v>0</v>
      </c>
      <c r="J144" s="9" t="str">
        <f t="shared" si="14"/>
        <v/>
      </c>
      <c r="K144" s="2"/>
      <c r="L144" s="2"/>
      <c r="M144" s="2"/>
      <c r="N144" s="2"/>
      <c r="O144" s="2"/>
      <c r="P144" s="2"/>
      <c r="Q144" s="3"/>
      <c r="R144" s="4"/>
      <c r="S144" s="4"/>
      <c r="T144" s="7"/>
      <c r="U144" s="6"/>
    </row>
    <row r="145" spans="2:21" s="1" customFormat="1">
      <c r="B145" s="9">
        <f t="shared" si="12"/>
        <v>0</v>
      </c>
      <c r="C145" s="22">
        <f>IF(SUM(G145:G$302)&gt;0,(($M$1+$E$8)*((1+F145)^SUM(H145:H$302)))+D145,0)</f>
        <v>0</v>
      </c>
      <c r="D145" s="23">
        <f t="shared" si="10"/>
        <v>0</v>
      </c>
      <c r="E145" s="9" t="str">
        <f>IF(T145&gt;0,(T145/((1+F146)^SUM(H145:H$302))),"0")</f>
        <v>0</v>
      </c>
      <c r="F145" s="9">
        <f>IF( SUM(H145:H$302)&gt;0, (B145/(SUM(G$9:G$302)+SUM(E145:E$302)))^(1/SUM(H145:H$302))-1,0)</f>
        <v>0</v>
      </c>
      <c r="G145" s="9">
        <f t="shared" si="11"/>
        <v>0</v>
      </c>
      <c r="H145" s="9">
        <f t="shared" si="13"/>
        <v>0</v>
      </c>
      <c r="I145" s="9"/>
      <c r="J145" s="9" t="str">
        <f t="shared" si="14"/>
        <v/>
      </c>
      <c r="K145" s="2"/>
      <c r="L145" s="2"/>
      <c r="M145" s="2"/>
      <c r="N145" s="2"/>
      <c r="O145" s="2"/>
      <c r="P145" s="2"/>
      <c r="Q145" s="3"/>
      <c r="R145" s="4"/>
      <c r="S145" s="4"/>
      <c r="T145" s="5"/>
      <c r="U145" s="6"/>
    </row>
    <row r="146" spans="2:21" s="1" customFormat="1">
      <c r="B146" s="9">
        <f t="shared" si="12"/>
        <v>0</v>
      </c>
      <c r="C146" s="22">
        <f>IF(SUM(G146:G$302)&gt;0,(($M$1+$E$8)*((1+F146)^SUM(H146:H$302)))+D146,0)</f>
        <v>0</v>
      </c>
      <c r="D146" s="23">
        <f t="shared" si="10"/>
        <v>0</v>
      </c>
      <c r="E146" s="9" t="str">
        <f>IF(T146&gt;0,(T146/((1+F147)^SUM(H146:H$302))),"0")</f>
        <v>0</v>
      </c>
      <c r="F146" s="9">
        <f>IF( SUM(H146:H$302)&gt;0, (B146/(SUM(G$9:G$302)+SUM(E146:E$302)))^(1/SUM(H146:H$302))-1,0)</f>
        <v>0</v>
      </c>
      <c r="G146" s="9">
        <f t="shared" si="11"/>
        <v>0</v>
      </c>
      <c r="H146" s="9">
        <f t="shared" si="13"/>
        <v>0</v>
      </c>
      <c r="I146" s="9"/>
      <c r="J146" s="9" t="str">
        <f t="shared" si="14"/>
        <v/>
      </c>
      <c r="K146" s="2"/>
      <c r="L146" s="2"/>
      <c r="M146" s="2"/>
      <c r="N146" s="2"/>
      <c r="O146" s="2"/>
      <c r="P146" s="2"/>
      <c r="Q146" s="3"/>
      <c r="R146" s="4"/>
      <c r="S146" s="4"/>
      <c r="T146" s="5"/>
      <c r="U146" s="6"/>
    </row>
    <row r="147" spans="2:21" s="1" customFormat="1">
      <c r="B147" s="9">
        <f t="shared" si="12"/>
        <v>0</v>
      </c>
      <c r="C147" s="22">
        <f>IF(SUM(G147:G$302)&gt;0,(($M$1+$E$8)*((1+F147)^SUM(H147:H$302)))+D147,0)</f>
        <v>0</v>
      </c>
      <c r="D147" s="23">
        <f t="shared" si="10"/>
        <v>0</v>
      </c>
      <c r="E147" s="9" t="str">
        <f>IF(T147&gt;0,(T147/((1+F148)^SUM(H147:H$302))),"0")</f>
        <v>0</v>
      </c>
      <c r="F147" s="9">
        <f>IF( SUM(H147:H$302)&gt;0, (B147/(SUM(G$9:G$302)+SUM(E147:E$302)))^(1/SUM(H147:H$302))-1,0)</f>
        <v>0</v>
      </c>
      <c r="G147" s="9">
        <f t="shared" si="11"/>
        <v>0</v>
      </c>
      <c r="H147" s="9">
        <f t="shared" si="13"/>
        <v>0</v>
      </c>
      <c r="I147" s="9"/>
      <c r="J147" s="9" t="str">
        <f t="shared" si="14"/>
        <v/>
      </c>
      <c r="K147" s="2"/>
      <c r="L147" s="2"/>
      <c r="M147" s="2"/>
      <c r="N147" s="2"/>
      <c r="O147" s="2"/>
      <c r="P147" s="2"/>
      <c r="Q147" s="3"/>
      <c r="R147" s="4"/>
      <c r="S147" s="4"/>
      <c r="T147" s="5"/>
      <c r="U147" s="6"/>
    </row>
    <row r="148" spans="2:21" s="1" customFormat="1">
      <c r="B148" s="9">
        <f t="shared" si="12"/>
        <v>0</v>
      </c>
      <c r="C148" s="22">
        <f>IF(SUM(G148:G$302)&gt;0,(($M$1+$E$8)*((1+F148)^SUM(H148:H$302)))+D148,0)</f>
        <v>0</v>
      </c>
      <c r="D148" s="23">
        <f t="shared" si="10"/>
        <v>0</v>
      </c>
      <c r="E148" s="9" t="str">
        <f>IF(T148&gt;0,(T148/((1+F149)^SUM(H148:H$302))),"0")</f>
        <v>0</v>
      </c>
      <c r="F148" s="9">
        <f>IF( SUM(H148:H$302)&gt;0, (B148/(SUM(G$9:G$302)+SUM(E148:E$302)))^(1/SUM(H148:H$302))-1,0)</f>
        <v>0</v>
      </c>
      <c r="G148" s="9">
        <f t="shared" si="11"/>
        <v>0</v>
      </c>
      <c r="H148" s="9">
        <f t="shared" si="13"/>
        <v>0</v>
      </c>
      <c r="I148" s="9"/>
      <c r="J148" s="9" t="str">
        <f t="shared" si="14"/>
        <v/>
      </c>
      <c r="K148" s="2"/>
      <c r="L148" s="2"/>
      <c r="M148" s="2"/>
      <c r="N148" s="2"/>
      <c r="O148" s="2"/>
      <c r="P148" s="2"/>
      <c r="Q148" s="3"/>
      <c r="R148" s="4"/>
      <c r="S148" s="4"/>
      <c r="T148" s="5"/>
      <c r="U148" s="6"/>
    </row>
    <row r="149" spans="2:21" s="1" customFormat="1">
      <c r="B149" s="9">
        <f t="shared" si="12"/>
        <v>0</v>
      </c>
      <c r="C149" s="22">
        <f>IF(SUM(G149:G$302)&gt;0,(($M$1+$E$8)*((1+F149)^SUM(H149:H$302)))+D149,0)</f>
        <v>0</v>
      </c>
      <c r="D149" s="23">
        <f>IF(H149&gt;0,(D150*((1+J149)^1)+(U149*-1)),0)</f>
        <v>0</v>
      </c>
      <c r="E149" s="9" t="str">
        <f>IF(T149&gt;0,(T149/((1+F150)^SUM(H149:H$302))),"0")</f>
        <v>0</v>
      </c>
      <c r="F149" s="9">
        <f>IF( SUM(H149:H$302)&gt;0, (B149/(SUM(G$9:G$302)+SUM(E149:E$302)))^(1/SUM(H149:H$302))-1,0)</f>
        <v>0</v>
      </c>
      <c r="G149" s="9">
        <f t="shared" si="11"/>
        <v>0</v>
      </c>
      <c r="H149" s="9">
        <f t="shared" si="13"/>
        <v>0</v>
      </c>
      <c r="I149" s="9"/>
      <c r="J149" s="9" t="str">
        <f t="shared" si="14"/>
        <v/>
      </c>
      <c r="K149" s="2"/>
      <c r="L149" s="2"/>
      <c r="M149" s="2"/>
      <c r="N149" s="2"/>
      <c r="O149" s="2"/>
      <c r="P149" s="2"/>
      <c r="Q149" s="3"/>
      <c r="R149" s="4"/>
      <c r="S149" s="4"/>
      <c r="T149" s="7"/>
      <c r="U149" s="6"/>
    </row>
    <row r="150" spans="2:21" s="1" customFormat="1">
      <c r="B150" s="9">
        <f t="shared" si="12"/>
        <v>0</v>
      </c>
      <c r="C150" s="22">
        <f>IF(SUM(G150:G$302)&gt;0,(($M$1+$E$8)*((1+F150)^SUM(H150:H$302)))+D150,0)</f>
        <v>0</v>
      </c>
      <c r="D150" s="23">
        <f t="shared" ref="D150:D213" si="15">IF(H150&gt;0,(D151*((1+J150)^1)+(U150*-1)),0)</f>
        <v>0</v>
      </c>
      <c r="E150" s="9" t="str">
        <f>IF(T150&gt;0,(T150/((1+F151)^SUM(H150:H$302))),"0")</f>
        <v>0</v>
      </c>
      <c r="F150" s="9">
        <f>IF( SUM(H150:H$302)&gt;0, (B150/(SUM(G$9:G$302)+SUM(E150:E$302)))^(1/SUM(H150:H$302))-1,0)</f>
        <v>0</v>
      </c>
      <c r="G150" s="9">
        <f t="shared" si="11"/>
        <v>0</v>
      </c>
      <c r="H150" s="9">
        <f t="shared" si="13"/>
        <v>0</v>
      </c>
      <c r="I150" s="9"/>
      <c r="J150" s="9" t="str">
        <f t="shared" si="14"/>
        <v/>
      </c>
      <c r="K150" s="2"/>
      <c r="L150" s="2"/>
      <c r="M150" s="2"/>
      <c r="N150" s="2"/>
      <c r="O150" s="2"/>
      <c r="P150" s="2"/>
      <c r="Q150" s="3"/>
      <c r="R150" s="4"/>
      <c r="S150" s="4"/>
      <c r="T150" s="5"/>
      <c r="U150" s="6"/>
    </row>
    <row r="151" spans="2:21" s="1" customFormat="1">
      <c r="B151" s="9">
        <f t="shared" si="12"/>
        <v>0</v>
      </c>
      <c r="C151" s="22">
        <f>IF(SUM(G151:G$302)&gt;0,(($M$1+$E$8)*((1+F151)^SUM(H151:H$302)))+D151,0)</f>
        <v>0</v>
      </c>
      <c r="D151" s="23">
        <f t="shared" si="15"/>
        <v>0</v>
      </c>
      <c r="E151" s="9" t="str">
        <f>IF(T151&gt;0,(T151/((1+F152)^SUM(H151:H$302))),"0")</f>
        <v>0</v>
      </c>
      <c r="F151" s="9">
        <f>IF( SUM(H151:H$302)&gt;0, (B151/(SUM(G$9:G$302)+SUM(E151:E$302)))^(1/SUM(H151:H$302))-1,0)</f>
        <v>0</v>
      </c>
      <c r="G151" s="9">
        <f t="shared" si="11"/>
        <v>0</v>
      </c>
      <c r="H151" s="9">
        <f t="shared" si="13"/>
        <v>0</v>
      </c>
      <c r="I151" s="9"/>
      <c r="J151" s="9" t="str">
        <f t="shared" si="14"/>
        <v/>
      </c>
      <c r="K151" s="2"/>
      <c r="L151" s="2"/>
      <c r="M151" s="2"/>
      <c r="N151" s="2"/>
      <c r="O151" s="2"/>
      <c r="P151" s="2"/>
      <c r="Q151" s="3"/>
      <c r="R151" s="4"/>
      <c r="S151" s="4"/>
      <c r="T151" s="7"/>
      <c r="U151" s="6"/>
    </row>
    <row r="152" spans="2:21" s="1" customFormat="1">
      <c r="B152" s="9">
        <f t="shared" si="12"/>
        <v>0</v>
      </c>
      <c r="C152" s="22">
        <f>IF(SUM(G152:G$302)&gt;0,(($M$1+$E$8)*((1+F152)^SUM(H152:H$302)))+D152,0)</f>
        <v>0</v>
      </c>
      <c r="D152" s="23">
        <f t="shared" si="15"/>
        <v>0</v>
      </c>
      <c r="E152" s="9" t="str">
        <f>IF(T152&gt;0,(T152/((1+F153)^SUM(H152:H$302))),"0")</f>
        <v>0</v>
      </c>
      <c r="F152" s="9">
        <f>IF( SUM(H152:H$302)&gt;0, (B152/(SUM(G$9:G$302)+SUM(E152:E$302)))^(1/SUM(H152:H$302))-1,0)</f>
        <v>0</v>
      </c>
      <c r="G152" s="9">
        <f t="shared" si="11"/>
        <v>0</v>
      </c>
      <c r="H152" s="9">
        <f t="shared" si="13"/>
        <v>0</v>
      </c>
      <c r="I152" s="9"/>
      <c r="J152" s="9" t="str">
        <f t="shared" si="14"/>
        <v/>
      </c>
      <c r="K152" s="2"/>
      <c r="L152" s="2"/>
      <c r="M152" s="2"/>
      <c r="N152" s="2"/>
      <c r="O152" s="2"/>
      <c r="P152" s="2"/>
      <c r="Q152" s="2"/>
      <c r="R152" s="2"/>
      <c r="S152" s="2"/>
      <c r="T152" s="5"/>
      <c r="U152" s="6"/>
    </row>
    <row r="153" spans="2:21" s="1" customFormat="1">
      <c r="B153" s="9">
        <f t="shared" si="12"/>
        <v>0</v>
      </c>
      <c r="C153" s="22">
        <f>IF(SUM(G153:G$302)&gt;0,(($M$1+$E$8)*((1+F153)^SUM(H153:H$302)))+D153,0)</f>
        <v>0</v>
      </c>
      <c r="D153" s="23">
        <f t="shared" si="15"/>
        <v>0</v>
      </c>
      <c r="E153" s="9" t="str">
        <f>IF(T153&gt;0,(T153/((1+F154)^SUM(H153:H$302))),"0")</f>
        <v>0</v>
      </c>
      <c r="F153" s="9">
        <f>IF( SUM(H153:H$302)&gt;0, (B153/(SUM(G$9:G$302)+SUM(E153:E$302)))^(1/SUM(H153:H$302))-1,0)</f>
        <v>0</v>
      </c>
      <c r="G153" s="9">
        <f t="shared" si="11"/>
        <v>0</v>
      </c>
      <c r="H153" s="9">
        <f t="shared" si="13"/>
        <v>0</v>
      </c>
      <c r="I153" s="9"/>
      <c r="J153" s="9" t="str">
        <f t="shared" si="14"/>
        <v/>
      </c>
      <c r="K153" s="2"/>
      <c r="L153" s="2"/>
      <c r="M153" s="2"/>
      <c r="N153" s="2"/>
      <c r="O153" s="2"/>
      <c r="P153" s="2"/>
      <c r="Q153" s="2"/>
      <c r="R153" s="2"/>
      <c r="S153" s="2"/>
      <c r="T153" s="5"/>
      <c r="U153" s="6"/>
    </row>
    <row r="154" spans="2:21" s="1" customFormat="1">
      <c r="B154" s="9">
        <f t="shared" si="12"/>
        <v>0</v>
      </c>
      <c r="C154" s="22">
        <f>IF(SUM(G154:G$302)&gt;0,(($M$1+$E$8)*((1+F154)^SUM(H154:H$302)))+D154,0)</f>
        <v>0</v>
      </c>
      <c r="D154" s="23">
        <f t="shared" si="15"/>
        <v>0</v>
      </c>
      <c r="E154" s="9" t="str">
        <f>IF(T154&gt;0,(T154/((1+F155)^SUM(H154:H$302))),"0")</f>
        <v>0</v>
      </c>
      <c r="F154" s="9">
        <f>IF( SUM(H154:H$302)&gt;0, (B154/(SUM(G$9:G$302)+SUM(E154:E$302)))^(1/SUM(H154:H$302))-1,0)</f>
        <v>0</v>
      </c>
      <c r="G154" s="9">
        <f t="shared" si="11"/>
        <v>0</v>
      </c>
      <c r="H154" s="9">
        <f t="shared" si="13"/>
        <v>0</v>
      </c>
      <c r="I154" s="9"/>
      <c r="J154" s="9" t="str">
        <f t="shared" si="14"/>
        <v/>
      </c>
      <c r="K154" s="2"/>
      <c r="L154" s="2"/>
      <c r="M154" s="2"/>
      <c r="N154" s="2"/>
      <c r="O154" s="2"/>
      <c r="P154" s="2"/>
      <c r="Q154" s="2"/>
      <c r="R154" s="2"/>
      <c r="S154" s="2"/>
      <c r="T154" s="5"/>
      <c r="U154" s="6"/>
    </row>
    <row r="155" spans="2:21" s="1" customFormat="1">
      <c r="B155" s="9">
        <f t="shared" si="12"/>
        <v>0</v>
      </c>
      <c r="C155" s="22">
        <f>IF(SUM(G155:G$302)&gt;0,(($M$1+$E$8)*((1+F155)^SUM(H155:H$302)))+D155,0)</f>
        <v>0</v>
      </c>
      <c r="D155" s="23">
        <f t="shared" si="15"/>
        <v>0</v>
      </c>
      <c r="E155" s="9" t="str">
        <f>IF(T155&gt;0,(T155/((1+F156)^SUM(H155:H$302))),"0")</f>
        <v>0</v>
      </c>
      <c r="F155" s="9">
        <f>IF( SUM(H155:H$302)&gt;0, (B155/(SUM(G$9:G$302)+SUM(E155:E$302)))^(1/SUM(H155:H$302))-1,0)</f>
        <v>0</v>
      </c>
      <c r="G155" s="9">
        <f t="shared" si="11"/>
        <v>0</v>
      </c>
      <c r="H155" s="9">
        <f t="shared" si="13"/>
        <v>0</v>
      </c>
      <c r="I155" s="9"/>
      <c r="J155" s="9" t="str">
        <f t="shared" si="14"/>
        <v/>
      </c>
      <c r="K155" s="2"/>
      <c r="L155" s="8"/>
      <c r="M155" s="2"/>
      <c r="N155" s="2"/>
      <c r="O155" s="2"/>
      <c r="P155" s="2"/>
      <c r="Q155" s="2"/>
      <c r="R155" s="2"/>
      <c r="S155" s="2"/>
      <c r="T155" s="5"/>
      <c r="U155" s="6"/>
    </row>
    <row r="156" spans="2:21" s="1" customFormat="1">
      <c r="B156" s="9">
        <f t="shared" si="12"/>
        <v>0</v>
      </c>
      <c r="C156" s="22">
        <f>IF(SUM(G156:G$302)&gt;0,(($M$1+$E$8)*((1+F156)^SUM(H156:H$302)))+D156,0)</f>
        <v>0</v>
      </c>
      <c r="D156" s="23">
        <f t="shared" si="15"/>
        <v>0</v>
      </c>
      <c r="E156" s="9" t="str">
        <f>IF(T156&gt;0,(T156/((1+F157)^SUM(H156:H$302))),"0")</f>
        <v>0</v>
      </c>
      <c r="F156" s="9">
        <f>IF( SUM(H156:H$302)&gt;0, (B156/(SUM(G$9:G$302)+SUM(E156:E$302)))^(1/SUM(H156:H$302))-1,0)</f>
        <v>0</v>
      </c>
      <c r="G156" s="9">
        <f t="shared" si="11"/>
        <v>0</v>
      </c>
      <c r="H156" s="9">
        <f t="shared" si="13"/>
        <v>0</v>
      </c>
      <c r="I156" s="9"/>
      <c r="J156" s="9" t="str">
        <f t="shared" si="14"/>
        <v/>
      </c>
      <c r="K156" s="2"/>
      <c r="L156" s="2"/>
      <c r="M156" s="2"/>
      <c r="N156" s="2"/>
      <c r="O156" s="2"/>
      <c r="P156" s="2"/>
      <c r="Q156" s="2"/>
      <c r="R156" s="2"/>
      <c r="S156" s="2"/>
      <c r="T156" s="5"/>
      <c r="U156" s="6"/>
    </row>
    <row r="157" spans="2:21" s="1" customFormat="1">
      <c r="B157" s="9">
        <f t="shared" si="12"/>
        <v>0</v>
      </c>
      <c r="C157" s="22">
        <f>IF(SUM(G157:G$302)&gt;0,(($M$1+$E$8)*((1+F157)^SUM(H157:H$302)))+D157,0)</f>
        <v>0</v>
      </c>
      <c r="D157" s="23">
        <f t="shared" si="15"/>
        <v>0</v>
      </c>
      <c r="E157" s="9" t="str">
        <f>IF(T157&gt;0,(T157/((1+F158)^SUM(H157:H$302))),"0")</f>
        <v>0</v>
      </c>
      <c r="F157" s="9">
        <f>IF( SUM(H157:H$302)&gt;0, (B157/(SUM(G$9:G$302)+SUM(E157:E$302)))^(1/SUM(H157:H$302))-1,0)</f>
        <v>0</v>
      </c>
      <c r="G157" s="9">
        <f t="shared" si="11"/>
        <v>0</v>
      </c>
      <c r="H157" s="9">
        <f t="shared" si="13"/>
        <v>0</v>
      </c>
      <c r="I157" s="9"/>
      <c r="J157" s="9" t="str">
        <f t="shared" si="14"/>
        <v/>
      </c>
      <c r="K157" s="2"/>
      <c r="L157" s="2"/>
      <c r="M157" s="2"/>
      <c r="N157" s="2"/>
      <c r="O157" s="2"/>
      <c r="P157" s="2"/>
      <c r="Q157" s="2"/>
      <c r="R157" s="2"/>
      <c r="S157" s="2"/>
      <c r="T157" s="5"/>
      <c r="U157" s="6"/>
    </row>
    <row r="158" spans="2:21" s="1" customFormat="1">
      <c r="B158" s="9">
        <f t="shared" si="12"/>
        <v>0</v>
      </c>
      <c r="C158" s="22">
        <f>IF(SUM(G158:G$302)&gt;0,(($M$1+$E$8)*((1+F158)^SUM(H158:H$302)))+D158,0)</f>
        <v>0</v>
      </c>
      <c r="D158" s="23">
        <f t="shared" si="15"/>
        <v>0</v>
      </c>
      <c r="E158" s="9" t="str">
        <f>IF(T158&gt;0,(T158/((1+F159)^SUM(H158:H$302))),"0")</f>
        <v>0</v>
      </c>
      <c r="F158" s="9">
        <f>IF( SUM(H158:H$302)&gt;0, (B158/(SUM(G$9:G$302)+SUM(E158:E$302)))^(1/SUM(H158:H$302))-1,0)</f>
        <v>0</v>
      </c>
      <c r="G158" s="9">
        <f t="shared" si="11"/>
        <v>0</v>
      </c>
      <c r="H158" s="9">
        <f t="shared" si="13"/>
        <v>0</v>
      </c>
      <c r="I158" s="9"/>
      <c r="J158" s="9" t="str">
        <f t="shared" si="14"/>
        <v/>
      </c>
      <c r="K158" s="2"/>
      <c r="L158" s="2"/>
      <c r="M158" s="2"/>
      <c r="N158" s="2"/>
      <c r="O158" s="2"/>
      <c r="P158" s="2"/>
      <c r="Q158" s="2"/>
      <c r="R158" s="2"/>
      <c r="S158" s="2"/>
      <c r="T158" s="5"/>
      <c r="U158" s="6"/>
    </row>
    <row r="159" spans="2:21" s="1" customFormat="1">
      <c r="B159" s="9">
        <f t="shared" si="12"/>
        <v>0</v>
      </c>
      <c r="C159" s="22">
        <f>IF(SUM(G159:G$302)&gt;0,(($M$1+$E$8)*((1+F159)^SUM(H159:H$302)))+D159,0)</f>
        <v>0</v>
      </c>
      <c r="D159" s="23">
        <f t="shared" si="15"/>
        <v>0</v>
      </c>
      <c r="E159" s="9" t="str">
        <f>IF(T159&gt;0,(T159/((1+F160)^SUM(H159:H$302))),"0")</f>
        <v>0</v>
      </c>
      <c r="F159" s="9">
        <f>IF( SUM(H159:H$302)&gt;0, (B159/(SUM(G$9:G$302)+SUM(E159:E$302)))^(1/SUM(H159:H$302))-1,0)</f>
        <v>0</v>
      </c>
      <c r="G159" s="9">
        <f t="shared" si="11"/>
        <v>0</v>
      </c>
      <c r="H159" s="9">
        <f t="shared" si="13"/>
        <v>0</v>
      </c>
      <c r="I159" s="9"/>
      <c r="J159" s="9" t="str">
        <f t="shared" si="14"/>
        <v/>
      </c>
      <c r="K159" s="2"/>
      <c r="L159" s="2"/>
      <c r="M159" s="2"/>
      <c r="N159" s="2"/>
      <c r="O159" s="2"/>
      <c r="P159" s="2"/>
      <c r="Q159" s="2"/>
      <c r="R159" s="2"/>
      <c r="S159" s="2"/>
      <c r="T159" s="5"/>
      <c r="U159" s="6"/>
    </row>
    <row r="160" spans="2:21" s="1" customFormat="1">
      <c r="B160" s="9">
        <f t="shared" si="12"/>
        <v>0</v>
      </c>
      <c r="C160" s="22">
        <f>IF(SUM(G160:G$302)&gt;0,(($M$1+$E$8)*((1+F160)^SUM(H160:H$302)))+D160,0)</f>
        <v>0</v>
      </c>
      <c r="D160" s="23">
        <f t="shared" si="15"/>
        <v>0</v>
      </c>
      <c r="E160" s="9" t="str">
        <f>IF(T160&gt;0,(T160/((1+F161)^SUM(H160:H$302))),"0")</f>
        <v>0</v>
      </c>
      <c r="F160" s="9">
        <f>IF( SUM(H160:H$302)&gt;0, (B160/(SUM(G$9:G$302)+SUM(E160:E$302)))^(1/SUM(H160:H$302))-1,0)</f>
        <v>0</v>
      </c>
      <c r="G160" s="9">
        <f t="shared" si="11"/>
        <v>0</v>
      </c>
      <c r="H160" s="9">
        <f t="shared" si="13"/>
        <v>0</v>
      </c>
      <c r="I160" s="9"/>
      <c r="J160" s="9" t="str">
        <f t="shared" si="14"/>
        <v/>
      </c>
      <c r="K160" s="2"/>
      <c r="L160" s="2"/>
      <c r="M160" s="2"/>
      <c r="N160" s="2"/>
      <c r="O160" s="2"/>
      <c r="P160" s="2"/>
      <c r="Q160" s="2"/>
      <c r="R160" s="2"/>
      <c r="S160" s="2"/>
      <c r="T160" s="5"/>
      <c r="U160" s="6"/>
    </row>
    <row r="161" spans="2:21" s="1" customFormat="1">
      <c r="B161" s="9">
        <f t="shared" si="12"/>
        <v>0</v>
      </c>
      <c r="C161" s="22">
        <f>IF(SUM(G161:G$302)&gt;0,(($M$1+$E$8)*((1+F161)^SUM(H161:H$302)))+D161,0)</f>
        <v>0</v>
      </c>
      <c r="D161" s="23">
        <f t="shared" si="15"/>
        <v>0</v>
      </c>
      <c r="E161" s="9" t="str">
        <f>IF(T161&gt;0,(T161/((1+F162)^SUM(H161:H$302))),"0")</f>
        <v>0</v>
      </c>
      <c r="F161" s="9">
        <f>IF( SUM(H161:H$302)&gt;0, (B161/(SUM(G$9:G$302)+SUM(E161:E$302)))^(1/SUM(H161:H$302))-1,0)</f>
        <v>0</v>
      </c>
      <c r="G161" s="9">
        <f t="shared" si="11"/>
        <v>0</v>
      </c>
      <c r="H161" s="9">
        <f t="shared" si="13"/>
        <v>0</v>
      </c>
      <c r="I161" s="9"/>
      <c r="J161" s="9" t="str">
        <f t="shared" si="14"/>
        <v/>
      </c>
      <c r="K161" s="2"/>
      <c r="L161" s="2"/>
      <c r="M161" s="2"/>
      <c r="N161" s="2"/>
      <c r="O161" s="2"/>
      <c r="P161" s="2"/>
      <c r="Q161" s="2"/>
      <c r="R161" s="2"/>
      <c r="S161" s="2"/>
      <c r="T161" s="5"/>
      <c r="U161" s="6"/>
    </row>
    <row r="162" spans="2:21" s="1" customFormat="1">
      <c r="B162" s="9">
        <f t="shared" si="12"/>
        <v>0</v>
      </c>
      <c r="C162" s="22">
        <f>IF(SUM(G162:G$302)&gt;0,(($M$1+$E$8)*((1+F162)^SUM(H162:H$302)))+D162,0)</f>
        <v>0</v>
      </c>
      <c r="D162" s="23">
        <f t="shared" si="15"/>
        <v>0</v>
      </c>
      <c r="E162" s="9" t="str">
        <f>IF(T162&gt;0,(T162/((1+F163)^SUM(H162:H$302))),"0")</f>
        <v>0</v>
      </c>
      <c r="F162" s="9">
        <f>IF( SUM(H162:H$302)&gt;0, (B162/(SUM(G$9:G$302)+SUM(E162:E$302)))^(1/SUM(H162:H$302))-1,0)</f>
        <v>0</v>
      </c>
      <c r="G162" s="9">
        <f t="shared" si="11"/>
        <v>0</v>
      </c>
      <c r="H162" s="9">
        <f t="shared" si="13"/>
        <v>0</v>
      </c>
      <c r="I162" s="9"/>
      <c r="J162" s="9" t="str">
        <f t="shared" si="14"/>
        <v/>
      </c>
      <c r="K162" s="2"/>
      <c r="L162" s="2"/>
      <c r="M162" s="2"/>
      <c r="N162" s="2"/>
      <c r="O162" s="2"/>
      <c r="P162" s="2"/>
      <c r="Q162" s="2"/>
      <c r="R162" s="2"/>
      <c r="S162" s="2"/>
      <c r="T162" s="5"/>
      <c r="U162" s="6"/>
    </row>
    <row r="163" spans="2:21" s="1" customFormat="1">
      <c r="B163" s="9">
        <f t="shared" si="12"/>
        <v>0</v>
      </c>
      <c r="C163" s="22">
        <f>IF(SUM(G163:G$302)&gt;0,(($M$1+$E$8)*((1+F163)^SUM(H163:H$302)))+D163,0)</f>
        <v>0</v>
      </c>
      <c r="D163" s="23">
        <f t="shared" si="15"/>
        <v>0</v>
      </c>
      <c r="E163" s="9" t="str">
        <f>IF(T163&gt;0,(T163/((1+F164)^SUM(H163:H$302))),"0")</f>
        <v>0</v>
      </c>
      <c r="F163" s="9">
        <f>IF( SUM(H163:H$302)&gt;0, (B163/(SUM(G$9:G$302)+SUM(E163:E$302)))^(1/SUM(H163:H$302))-1,0)</f>
        <v>0</v>
      </c>
      <c r="G163" s="9">
        <f t="shared" si="11"/>
        <v>0</v>
      </c>
      <c r="H163" s="9">
        <f t="shared" si="13"/>
        <v>0</v>
      </c>
      <c r="I163" s="9"/>
      <c r="J163" s="9" t="str">
        <f t="shared" si="14"/>
        <v/>
      </c>
      <c r="K163" s="2"/>
      <c r="L163" s="2"/>
      <c r="M163" s="2"/>
      <c r="N163" s="2"/>
      <c r="O163" s="2"/>
      <c r="P163" s="2"/>
      <c r="Q163" s="2"/>
      <c r="R163" s="2"/>
      <c r="S163" s="2"/>
      <c r="T163" s="5"/>
      <c r="U163" s="6"/>
    </row>
    <row r="164" spans="2:21" s="1" customFormat="1">
      <c r="B164" s="9">
        <f t="shared" si="12"/>
        <v>0</v>
      </c>
      <c r="C164" s="22">
        <f>IF(SUM(G164:G$302)&gt;0,(($M$1+$E$8)*((1+F164)^SUM(H164:H$302)))+D164,0)</f>
        <v>0</v>
      </c>
      <c r="D164" s="23">
        <f t="shared" si="15"/>
        <v>0</v>
      </c>
      <c r="E164" s="9" t="str">
        <f>IF(T164&gt;0,(T164/((1+F165)^SUM(H164:H$302))),"0")</f>
        <v>0</v>
      </c>
      <c r="F164" s="9">
        <f>IF( SUM(H164:H$302)&gt;0, (B164/(SUM(G$9:G$302)+SUM(E164:E$302)))^(1/SUM(H164:H$302))-1,0)</f>
        <v>0</v>
      </c>
      <c r="G164" s="9">
        <f t="shared" si="11"/>
        <v>0</v>
      </c>
      <c r="H164" s="9">
        <f t="shared" si="13"/>
        <v>0</v>
      </c>
      <c r="I164" s="9"/>
      <c r="J164" s="9" t="str">
        <f t="shared" si="14"/>
        <v/>
      </c>
      <c r="K164" s="2"/>
      <c r="L164" s="2"/>
      <c r="M164" s="2"/>
      <c r="N164" s="2"/>
      <c r="O164" s="2"/>
      <c r="P164" s="2"/>
      <c r="Q164" s="2"/>
      <c r="R164" s="2"/>
      <c r="S164" s="2"/>
      <c r="T164" s="5"/>
      <c r="U164" s="6"/>
    </row>
    <row r="165" spans="2:21" s="1" customFormat="1">
      <c r="B165" s="9">
        <f t="shared" si="12"/>
        <v>0</v>
      </c>
      <c r="C165" s="22">
        <f>IF(SUM(G165:G$302)&gt;0,(($M$1+$E$8)*((1+F165)^SUM(H165:H$302)))+D165,0)</f>
        <v>0</v>
      </c>
      <c r="D165" s="23">
        <f t="shared" si="15"/>
        <v>0</v>
      </c>
      <c r="E165" s="9" t="str">
        <f>IF(T165&gt;0,(T165/((1+F166)^SUM(H165:H$302))),"0")</f>
        <v>0</v>
      </c>
      <c r="F165" s="9">
        <f>IF( SUM(H165:H$302)&gt;0, (B165/(SUM(G$9:G$302)+SUM(E165:E$302)))^(1/SUM(H165:H$302))-1,0)</f>
        <v>0</v>
      </c>
      <c r="G165" s="9">
        <f t="shared" si="11"/>
        <v>0</v>
      </c>
      <c r="H165" s="9">
        <f t="shared" si="13"/>
        <v>0</v>
      </c>
      <c r="I165" s="9"/>
      <c r="J165" s="9" t="str">
        <f t="shared" si="14"/>
        <v/>
      </c>
      <c r="K165" s="2"/>
      <c r="L165" s="2"/>
      <c r="M165" s="2"/>
      <c r="N165" s="2"/>
      <c r="O165" s="2"/>
      <c r="P165" s="2"/>
      <c r="Q165" s="2"/>
      <c r="R165" s="2"/>
      <c r="S165" s="2"/>
      <c r="T165" s="5"/>
      <c r="U165" s="6"/>
    </row>
    <row r="166" spans="2:21" s="1" customFormat="1">
      <c r="B166" s="9">
        <f t="shared" si="12"/>
        <v>0</v>
      </c>
      <c r="C166" s="22">
        <f>IF(SUM(G166:G$302)&gt;0,(($M$1+$E$8)*((1+F166)^SUM(H166:H$302)))+D166,0)</f>
        <v>0</v>
      </c>
      <c r="D166" s="23">
        <f t="shared" si="15"/>
        <v>0</v>
      </c>
      <c r="E166" s="9" t="str">
        <f>IF(T166&gt;0,(T166/((1+F167)^SUM(H166:H$302))),"0")</f>
        <v>0</v>
      </c>
      <c r="F166" s="9">
        <f>IF( SUM(H166:H$302)&gt;0, (B166/(SUM(G$9:G$302)+SUM(E166:E$302)))^(1/SUM(H166:H$302))-1,0)</f>
        <v>0</v>
      </c>
      <c r="G166" s="9">
        <f t="shared" si="11"/>
        <v>0</v>
      </c>
      <c r="H166" s="9">
        <f t="shared" si="13"/>
        <v>0</v>
      </c>
      <c r="I166" s="9"/>
      <c r="J166" s="9" t="str">
        <f t="shared" si="14"/>
        <v/>
      </c>
      <c r="K166" s="2"/>
      <c r="L166" s="2"/>
      <c r="M166" s="2"/>
      <c r="N166" s="2"/>
      <c r="O166" s="2"/>
      <c r="P166" s="2"/>
      <c r="Q166" s="2"/>
      <c r="R166" s="2"/>
      <c r="S166" s="2"/>
      <c r="T166" s="5"/>
      <c r="U166" s="6"/>
    </row>
    <row r="167" spans="2:21" s="1" customFormat="1">
      <c r="B167" s="9">
        <f t="shared" si="12"/>
        <v>0</v>
      </c>
      <c r="C167" s="22">
        <f>IF(SUM(G167:G$302)&gt;0,(($M$1+$E$8)*((1+F167)^SUM(H167:H$302)))+D167,0)</f>
        <v>0</v>
      </c>
      <c r="D167" s="23">
        <f t="shared" si="15"/>
        <v>0</v>
      </c>
      <c r="E167" s="9" t="str">
        <f>IF(T167&gt;0,(T167/((1+F168)^SUM(H167:H$302))),"0")</f>
        <v>0</v>
      </c>
      <c r="F167" s="9">
        <f>IF( SUM(H167:H$302)&gt;0, (B167/(SUM(G$9:G$302)+SUM(E167:E$302)))^(1/SUM(H167:H$302))-1,0)</f>
        <v>0</v>
      </c>
      <c r="G167" s="9">
        <f t="shared" si="11"/>
        <v>0</v>
      </c>
      <c r="H167" s="9">
        <f t="shared" si="13"/>
        <v>0</v>
      </c>
      <c r="I167" s="9"/>
      <c r="J167" s="9" t="str">
        <f t="shared" si="14"/>
        <v/>
      </c>
      <c r="K167" s="2"/>
      <c r="L167" s="2"/>
      <c r="M167" s="2"/>
      <c r="N167" s="2"/>
      <c r="O167" s="2"/>
      <c r="P167" s="2"/>
      <c r="Q167" s="2"/>
      <c r="R167" s="2"/>
      <c r="S167" s="2"/>
      <c r="T167" s="5"/>
      <c r="U167" s="6"/>
    </row>
    <row r="168" spans="2:21" s="1" customFormat="1">
      <c r="B168" s="9">
        <f t="shared" si="12"/>
        <v>0</v>
      </c>
      <c r="C168" s="22">
        <f>IF(SUM(G168:G$302)&gt;0,(($M$1+$E$8)*((1+F168)^SUM(H168:H$302)))+D168,0)</f>
        <v>0</v>
      </c>
      <c r="D168" s="23">
        <f t="shared" si="15"/>
        <v>0</v>
      </c>
      <c r="E168" s="9" t="str">
        <f>IF(T168&gt;0,(T168/((1+F169)^SUM(H168:H$302))),"0")</f>
        <v>0</v>
      </c>
      <c r="F168" s="9">
        <f>IF( SUM(H168:H$302)&gt;0, (B168/(SUM(G$9:G$302)+SUM(E168:E$302)))^(1/SUM(H168:H$302))-1,0)</f>
        <v>0</v>
      </c>
      <c r="G168" s="9">
        <f t="shared" si="11"/>
        <v>0</v>
      </c>
      <c r="H168" s="9">
        <f t="shared" si="13"/>
        <v>0</v>
      </c>
      <c r="I168" s="9"/>
      <c r="J168" s="9" t="str">
        <f t="shared" si="14"/>
        <v/>
      </c>
      <c r="K168" s="2"/>
      <c r="L168" s="2"/>
      <c r="M168" s="2"/>
      <c r="N168" s="2"/>
      <c r="O168" s="2"/>
      <c r="P168" s="2"/>
      <c r="Q168" s="2"/>
      <c r="R168" s="2"/>
      <c r="S168" s="2"/>
      <c r="T168" s="5"/>
      <c r="U168" s="6"/>
    </row>
    <row r="169" spans="2:21" s="1" customFormat="1">
      <c r="B169" s="9">
        <f t="shared" si="12"/>
        <v>0</v>
      </c>
      <c r="C169" s="22">
        <f>IF(SUM(G169:G$302)&gt;0,(($M$1+$E$8)*((1+F169)^SUM(H169:H$302)))+D169,0)</f>
        <v>0</v>
      </c>
      <c r="D169" s="23">
        <f t="shared" si="15"/>
        <v>0</v>
      </c>
      <c r="E169" s="9" t="str">
        <f>IF(T169&gt;0,(T169/((1+F170)^SUM(H169:H$302))),"0")</f>
        <v>0</v>
      </c>
      <c r="F169" s="9">
        <f>IF( SUM(H169:H$302)&gt;0, (B169/(SUM(G$9:G$302)+SUM(E169:E$302)))^(1/SUM(H169:H$302))-1,0)</f>
        <v>0</v>
      </c>
      <c r="G169" s="9">
        <f t="shared" si="11"/>
        <v>0</v>
      </c>
      <c r="H169" s="9">
        <f t="shared" si="13"/>
        <v>0</v>
      </c>
      <c r="I169" s="9"/>
      <c r="J169" s="9" t="str">
        <f t="shared" si="14"/>
        <v/>
      </c>
      <c r="K169" s="2"/>
      <c r="L169" s="2"/>
      <c r="M169" s="2"/>
      <c r="N169" s="2"/>
      <c r="O169" s="2"/>
      <c r="P169" s="2"/>
      <c r="Q169" s="2"/>
      <c r="R169" s="2"/>
      <c r="S169" s="2"/>
      <c r="T169" s="5"/>
      <c r="U169" s="6"/>
    </row>
    <row r="170" spans="2:21" s="1" customFormat="1">
      <c r="B170" s="9">
        <f t="shared" si="12"/>
        <v>0</v>
      </c>
      <c r="C170" s="22">
        <f>IF(SUM(G170:G$302)&gt;0,(($M$1+$E$8)*((1+F170)^SUM(H170:H$302)))+D170,0)</f>
        <v>0</v>
      </c>
      <c r="D170" s="23">
        <f t="shared" si="15"/>
        <v>0</v>
      </c>
      <c r="E170" s="9" t="str">
        <f>IF(T170&gt;0,(T170/((1+F171)^SUM(H170:H$302))),"0")</f>
        <v>0</v>
      </c>
      <c r="F170" s="9">
        <f>IF( SUM(H170:H$302)&gt;0, (B170/(SUM(G$9:G$302)+SUM(E170:E$302)))^(1/SUM(H170:H$302))-1,0)</f>
        <v>0</v>
      </c>
      <c r="G170" s="9">
        <f t="shared" si="11"/>
        <v>0</v>
      </c>
      <c r="H170" s="9">
        <f t="shared" si="13"/>
        <v>0</v>
      </c>
      <c r="I170" s="9"/>
      <c r="J170" s="9" t="str">
        <f t="shared" si="14"/>
        <v/>
      </c>
      <c r="K170" s="2"/>
      <c r="L170" s="2"/>
      <c r="M170" s="2"/>
      <c r="N170" s="2"/>
      <c r="O170" s="2"/>
      <c r="P170" s="2"/>
      <c r="Q170" s="2"/>
      <c r="R170" s="2"/>
      <c r="S170" s="2"/>
      <c r="T170" s="5"/>
      <c r="U170" s="6"/>
    </row>
    <row r="171" spans="2:21" s="1" customFormat="1">
      <c r="B171" s="9">
        <f t="shared" si="12"/>
        <v>0</v>
      </c>
      <c r="C171" s="22">
        <f>IF(SUM(G171:G$302)&gt;0,(($M$1+$E$8)*((1+F171)^SUM(H171:H$302)))+D171,0)</f>
        <v>0</v>
      </c>
      <c r="D171" s="23">
        <f t="shared" si="15"/>
        <v>0</v>
      </c>
      <c r="E171" s="9" t="str">
        <f>IF(T171&gt;0,(T171/((1+F172)^SUM(H171:H$302))),"0")</f>
        <v>0</v>
      </c>
      <c r="F171" s="9">
        <f>IF( SUM(H171:H$302)&gt;0, (B171/(SUM(G$9:G$302)+SUM(E171:E$302)))^(1/SUM(H171:H$302))-1,0)</f>
        <v>0</v>
      </c>
      <c r="G171" s="9">
        <f t="shared" si="11"/>
        <v>0</v>
      </c>
      <c r="H171" s="9">
        <f t="shared" si="13"/>
        <v>0</v>
      </c>
      <c r="I171" s="9"/>
      <c r="J171" s="9" t="str">
        <f t="shared" si="14"/>
        <v/>
      </c>
      <c r="K171" s="2"/>
      <c r="L171" s="2"/>
      <c r="M171" s="2"/>
      <c r="N171" s="2"/>
      <c r="O171" s="2"/>
      <c r="P171" s="2"/>
      <c r="Q171" s="2"/>
      <c r="R171" s="2"/>
      <c r="S171" s="2"/>
      <c r="T171" s="5"/>
      <c r="U171" s="6"/>
    </row>
    <row r="172" spans="2:21" s="1" customFormat="1">
      <c r="B172" s="9">
        <f t="shared" si="12"/>
        <v>0</v>
      </c>
      <c r="C172" s="22">
        <f>IF(SUM(G172:G$302)&gt;0,(($M$1+$E$8)*((1+F172)^SUM(H172:H$302)))+D172,0)</f>
        <v>0</v>
      </c>
      <c r="D172" s="23">
        <f t="shared" si="15"/>
        <v>0</v>
      </c>
      <c r="E172" s="9" t="str">
        <f>IF(T172&gt;0,(T172/((1+F173)^SUM(H172:H$302))),"0")</f>
        <v>0</v>
      </c>
      <c r="F172" s="9">
        <f>IF( SUM(H172:H$302)&gt;0, (B172/(SUM(G$9:G$302)+SUM(E172:E$302)))^(1/SUM(H172:H$302))-1,0)</f>
        <v>0</v>
      </c>
      <c r="G172" s="9">
        <f t="shared" si="11"/>
        <v>0</v>
      </c>
      <c r="H172" s="9">
        <f t="shared" si="13"/>
        <v>0</v>
      </c>
      <c r="I172" s="9"/>
      <c r="J172" s="9" t="str">
        <f t="shared" si="14"/>
        <v/>
      </c>
      <c r="K172" s="2"/>
      <c r="L172" s="2"/>
      <c r="M172" s="2"/>
      <c r="N172" s="2"/>
      <c r="O172" s="2"/>
      <c r="P172" s="2"/>
      <c r="Q172" s="2"/>
      <c r="R172" s="2"/>
      <c r="S172" s="2"/>
      <c r="T172" s="5"/>
      <c r="U172" s="6"/>
    </row>
    <row r="173" spans="2:21" s="1" customFormat="1">
      <c r="B173" s="9">
        <f t="shared" si="12"/>
        <v>0</v>
      </c>
      <c r="C173" s="22">
        <f>IF(SUM(G173:G$302)&gt;0,(($M$1+$E$8)*((1+F173)^SUM(H173:H$302)))+D173,0)</f>
        <v>0</v>
      </c>
      <c r="D173" s="23">
        <f t="shared" si="15"/>
        <v>0</v>
      </c>
      <c r="E173" s="9" t="str">
        <f>IF(T173&gt;0,(T173/((1+F174)^SUM(H173:H$302))),"0")</f>
        <v>0</v>
      </c>
      <c r="F173" s="9">
        <f>IF( SUM(H173:H$302)&gt;0, (B173/(SUM(G$9:G$302)+SUM(E173:E$302)))^(1/SUM(H173:H$302))-1,0)</f>
        <v>0</v>
      </c>
      <c r="G173" s="9">
        <f t="shared" si="11"/>
        <v>0</v>
      </c>
      <c r="H173" s="9">
        <f t="shared" si="13"/>
        <v>0</v>
      </c>
      <c r="I173" s="9"/>
      <c r="J173" s="9" t="str">
        <f t="shared" si="14"/>
        <v/>
      </c>
      <c r="K173" s="2"/>
      <c r="L173" s="2"/>
      <c r="M173" s="2"/>
      <c r="N173" s="2"/>
      <c r="O173" s="2"/>
      <c r="P173" s="2"/>
      <c r="Q173" s="2"/>
      <c r="R173" s="2"/>
      <c r="S173" s="2"/>
      <c r="T173" s="5"/>
      <c r="U173" s="6"/>
    </row>
    <row r="174" spans="2:21" s="1" customFormat="1">
      <c r="B174" s="9">
        <f t="shared" si="12"/>
        <v>0</v>
      </c>
      <c r="C174" s="22">
        <f>IF(SUM(G174:G$302)&gt;0,(($M$1+$E$8)*((1+F174)^SUM(H174:H$302)))+D174,0)</f>
        <v>0</v>
      </c>
      <c r="D174" s="23">
        <f t="shared" si="15"/>
        <v>0</v>
      </c>
      <c r="E174" s="9" t="str">
        <f>IF(T174&gt;0,(T174/((1+F175)^SUM(H174:H$302))),"0")</f>
        <v>0</v>
      </c>
      <c r="F174" s="9">
        <f>IF( SUM(H174:H$302)&gt;0, (B174/(SUM(G$9:G$302)+SUM(E174:E$302)))^(1/SUM(H174:H$302))-1,0)</f>
        <v>0</v>
      </c>
      <c r="G174" s="9">
        <f t="shared" si="11"/>
        <v>0</v>
      </c>
      <c r="H174" s="9">
        <f t="shared" si="13"/>
        <v>0</v>
      </c>
      <c r="I174" s="9"/>
      <c r="J174" s="9" t="str">
        <f t="shared" si="14"/>
        <v/>
      </c>
      <c r="K174" s="2"/>
      <c r="L174" s="2"/>
      <c r="M174" s="2"/>
      <c r="N174" s="2"/>
      <c r="O174" s="2"/>
      <c r="P174" s="2"/>
      <c r="Q174" s="2"/>
      <c r="R174" s="2"/>
      <c r="S174" s="2"/>
      <c r="T174" s="5"/>
      <c r="U174" s="6"/>
    </row>
    <row r="175" spans="2:21" s="1" customFormat="1">
      <c r="B175" s="9">
        <f t="shared" si="12"/>
        <v>0</v>
      </c>
      <c r="C175" s="22">
        <f>IF(SUM(G175:G$302)&gt;0,(($M$1+$E$8)*((1+F175)^SUM(H175:H$302)))+D175,0)</f>
        <v>0</v>
      </c>
      <c r="D175" s="23">
        <f t="shared" si="15"/>
        <v>0</v>
      </c>
      <c r="E175" s="9" t="str">
        <f>IF(T175&gt;0,(T175/((1+F176)^SUM(H175:H$302))),"0")</f>
        <v>0</v>
      </c>
      <c r="F175" s="9">
        <f>IF( SUM(H175:H$302)&gt;0, (B175/(SUM(G$9:G$302)+SUM(E175:E$302)))^(1/SUM(H175:H$302))-1,0)</f>
        <v>0</v>
      </c>
      <c r="G175" s="9">
        <f t="shared" si="11"/>
        <v>0</v>
      </c>
      <c r="H175" s="9">
        <f t="shared" si="13"/>
        <v>0</v>
      </c>
      <c r="I175" s="9"/>
      <c r="J175" s="9" t="str">
        <f t="shared" si="14"/>
        <v/>
      </c>
      <c r="K175" s="2"/>
      <c r="L175" s="2"/>
      <c r="M175" s="2"/>
      <c r="N175" s="2"/>
      <c r="O175" s="2"/>
      <c r="P175" s="2"/>
      <c r="Q175" s="2"/>
      <c r="R175" s="2"/>
      <c r="S175" s="2"/>
      <c r="T175" s="5"/>
      <c r="U175" s="6"/>
    </row>
    <row r="176" spans="2:21" s="1" customFormat="1">
      <c r="B176" s="9">
        <f t="shared" si="12"/>
        <v>0</v>
      </c>
      <c r="C176" s="22">
        <f>IF(SUM(G176:G$302)&gt;0,(($M$1+$E$8)*((1+F176)^SUM(H176:H$302)))+D176,0)</f>
        <v>0</v>
      </c>
      <c r="D176" s="23">
        <f t="shared" si="15"/>
        <v>0</v>
      </c>
      <c r="E176" s="9" t="str">
        <f>IF(T176&gt;0,(T176/((1+F177)^SUM(H176:H$302))),"0")</f>
        <v>0</v>
      </c>
      <c r="F176" s="9">
        <f>IF( SUM(H176:H$302)&gt;0, (B176/(SUM(G$9:G$302)+SUM(E176:E$302)))^(1/SUM(H176:H$302))-1,0)</f>
        <v>0</v>
      </c>
      <c r="G176" s="9">
        <f t="shared" si="11"/>
        <v>0</v>
      </c>
      <c r="H176" s="9">
        <f t="shared" si="13"/>
        <v>0</v>
      </c>
      <c r="I176" s="9"/>
      <c r="J176" s="9" t="str">
        <f t="shared" si="14"/>
        <v/>
      </c>
      <c r="K176" s="2"/>
      <c r="L176" s="2"/>
      <c r="M176" s="2"/>
      <c r="N176" s="2"/>
      <c r="O176" s="2"/>
      <c r="P176" s="2"/>
      <c r="Q176" s="2"/>
      <c r="R176" s="2"/>
      <c r="S176" s="2"/>
      <c r="T176" s="5"/>
      <c r="U176" s="6"/>
    </row>
    <row r="177" spans="2:21" s="1" customFormat="1">
      <c r="B177" s="9">
        <f t="shared" si="12"/>
        <v>0</v>
      </c>
      <c r="C177" s="22">
        <f>IF(SUM(G177:G$302)&gt;0,(($M$1+$E$8)*((1+F177)^SUM(H177:H$302)))+D177,0)</f>
        <v>0</v>
      </c>
      <c r="D177" s="23">
        <f t="shared" si="15"/>
        <v>0</v>
      </c>
      <c r="E177" s="9" t="str">
        <f>IF(T177&gt;0,(T177/((1+F178)^SUM(H177:H$302))),"0")</f>
        <v>0</v>
      </c>
      <c r="F177" s="9">
        <f>IF( SUM(H177:H$302)&gt;0, (B177/(SUM(G$9:G$302)+SUM(E177:E$302)))^(1/SUM(H177:H$302))-1,0)</f>
        <v>0</v>
      </c>
      <c r="G177" s="9">
        <f t="shared" si="11"/>
        <v>0</v>
      </c>
      <c r="H177" s="9">
        <f t="shared" si="13"/>
        <v>0</v>
      </c>
      <c r="I177" s="9"/>
      <c r="J177" s="9" t="str">
        <f t="shared" si="14"/>
        <v/>
      </c>
      <c r="K177" s="2"/>
      <c r="L177" s="2"/>
      <c r="M177" s="2"/>
      <c r="N177" s="2"/>
      <c r="O177" s="2"/>
      <c r="P177" s="2"/>
      <c r="Q177" s="2"/>
      <c r="R177" s="2"/>
      <c r="S177" s="2"/>
      <c r="T177" s="5"/>
      <c r="U177" s="6"/>
    </row>
    <row r="178" spans="2:21" s="1" customFormat="1">
      <c r="B178" s="9">
        <f t="shared" si="12"/>
        <v>0</v>
      </c>
      <c r="C178" s="22">
        <f>IF(SUM(G178:G$302)&gt;0,(($M$1+$E$8)*((1+F178)^SUM(H178:H$302)))+D178,0)</f>
        <v>0</v>
      </c>
      <c r="D178" s="23">
        <f t="shared" si="15"/>
        <v>0</v>
      </c>
      <c r="E178" s="9" t="str">
        <f>IF(T178&gt;0,(T178/((1+F179)^SUM(H178:H$302))),"0")</f>
        <v>0</v>
      </c>
      <c r="F178" s="9">
        <f>IF( SUM(H178:H$302)&gt;0, (B178/(SUM(G$9:G$302)+SUM(E178:E$302)))^(1/SUM(H178:H$302))-1,0)</f>
        <v>0</v>
      </c>
      <c r="G178" s="9">
        <f t="shared" si="11"/>
        <v>0</v>
      </c>
      <c r="H178" s="9">
        <f t="shared" si="13"/>
        <v>0</v>
      </c>
      <c r="I178" s="9"/>
      <c r="J178" s="9" t="str">
        <f t="shared" si="14"/>
        <v/>
      </c>
      <c r="K178" s="2"/>
      <c r="L178" s="2"/>
      <c r="M178" s="2"/>
      <c r="N178" s="2"/>
      <c r="O178" s="2"/>
      <c r="P178" s="2"/>
      <c r="Q178" s="2"/>
      <c r="R178" s="2"/>
      <c r="S178" s="2"/>
      <c r="T178" s="5"/>
      <c r="U178" s="6"/>
    </row>
    <row r="179" spans="2:21" s="1" customFormat="1">
      <c r="B179" s="9">
        <f t="shared" si="12"/>
        <v>0</v>
      </c>
      <c r="C179" s="22">
        <f>IF(SUM(G179:G$302)&gt;0,(($M$1+$E$8)*((1+F179)^SUM(H179:H$302)))+D179,0)</f>
        <v>0</v>
      </c>
      <c r="D179" s="23">
        <f t="shared" si="15"/>
        <v>0</v>
      </c>
      <c r="E179" s="9" t="str">
        <f>IF(T179&gt;0,(T179/((1+F180)^SUM(H179:H$302))),"0")</f>
        <v>0</v>
      </c>
      <c r="F179" s="9">
        <f>IF( SUM(H179:H$302)&gt;0, (B179/(SUM(G$9:G$302)+SUM(E179:E$302)))^(1/SUM(H179:H$302))-1,0)</f>
        <v>0</v>
      </c>
      <c r="G179" s="9">
        <f t="shared" si="11"/>
        <v>0</v>
      </c>
      <c r="H179" s="9">
        <f t="shared" si="13"/>
        <v>0</v>
      </c>
      <c r="I179" s="9"/>
      <c r="J179" s="9" t="str">
        <f t="shared" si="14"/>
        <v/>
      </c>
      <c r="K179" s="2"/>
      <c r="L179" s="2"/>
      <c r="M179" s="2"/>
      <c r="N179" s="2"/>
      <c r="O179" s="2"/>
      <c r="P179" s="2"/>
      <c r="Q179" s="2"/>
      <c r="R179" s="2"/>
      <c r="S179" s="2"/>
      <c r="T179" s="5"/>
      <c r="U179" s="6"/>
    </row>
    <row r="180" spans="2:21" s="1" customFormat="1">
      <c r="B180" s="9">
        <f t="shared" si="12"/>
        <v>0</v>
      </c>
      <c r="C180" s="22">
        <f>IF(SUM(G180:G$302)&gt;0,(($M$1+$E$8)*((1+F180)^SUM(H180:H$302)))+D180,0)</f>
        <v>0</v>
      </c>
      <c r="D180" s="23">
        <f t="shared" si="15"/>
        <v>0</v>
      </c>
      <c r="E180" s="9" t="str">
        <f>IF(T180&gt;0,(T180/((1+F181)^SUM(H180:H$302))),"0")</f>
        <v>0</v>
      </c>
      <c r="F180" s="9">
        <f>IF( SUM(H180:H$302)&gt;0, (B180/(SUM(G$9:G$302)+SUM(E180:E$302)))^(1/SUM(H180:H$302))-1,0)</f>
        <v>0</v>
      </c>
      <c r="G180" s="9">
        <f t="shared" si="11"/>
        <v>0</v>
      </c>
      <c r="H180" s="9">
        <f t="shared" si="13"/>
        <v>0</v>
      </c>
      <c r="I180" s="9"/>
      <c r="J180" s="9" t="str">
        <f t="shared" si="14"/>
        <v/>
      </c>
      <c r="K180" s="2"/>
      <c r="L180" s="2"/>
      <c r="M180" s="2"/>
      <c r="N180" s="2"/>
      <c r="O180" s="2"/>
      <c r="P180" s="2"/>
      <c r="Q180" s="2"/>
      <c r="R180" s="2"/>
      <c r="S180" s="2"/>
      <c r="T180" s="5"/>
      <c r="U180" s="6"/>
    </row>
    <row r="181" spans="2:21" s="1" customFormat="1">
      <c r="B181" s="9">
        <f t="shared" si="12"/>
        <v>0</v>
      </c>
      <c r="C181" s="22">
        <f>IF(SUM(G181:G$302)&gt;0,(($M$1+$E$8)*((1+F181)^SUM(H181:H$302)))+D181,0)</f>
        <v>0</v>
      </c>
      <c r="D181" s="23">
        <f t="shared" si="15"/>
        <v>0</v>
      </c>
      <c r="E181" s="9" t="str">
        <f>IF(T181&gt;0,(T181/((1+F182)^SUM(H181:H$302))),"0")</f>
        <v>0</v>
      </c>
      <c r="F181" s="9">
        <f>IF( SUM(H181:H$302)&gt;0, (B181/(SUM(G$9:G$302)+SUM(E181:E$302)))^(1/SUM(H181:H$302))-1,0)</f>
        <v>0</v>
      </c>
      <c r="G181" s="9">
        <f t="shared" si="11"/>
        <v>0</v>
      </c>
      <c r="H181" s="9">
        <f t="shared" si="13"/>
        <v>0</v>
      </c>
      <c r="I181" s="9"/>
      <c r="J181" s="9" t="str">
        <f t="shared" si="14"/>
        <v/>
      </c>
      <c r="K181" s="2"/>
      <c r="L181" s="2"/>
      <c r="M181" s="2"/>
      <c r="N181" s="2"/>
      <c r="O181" s="2"/>
      <c r="P181" s="2"/>
      <c r="Q181" s="2"/>
      <c r="R181" s="2"/>
      <c r="S181" s="2"/>
      <c r="T181" s="5"/>
      <c r="U181" s="6"/>
    </row>
    <row r="182" spans="2:21" s="1" customFormat="1">
      <c r="B182" s="9">
        <f t="shared" si="12"/>
        <v>0</v>
      </c>
      <c r="C182" s="22">
        <f>IF(SUM(G182:G$302)&gt;0,(($M$1+$E$8)*((1+F182)^SUM(H182:H$302)))+D182,0)</f>
        <v>0</v>
      </c>
      <c r="D182" s="23">
        <f t="shared" si="15"/>
        <v>0</v>
      </c>
      <c r="E182" s="9" t="str">
        <f>IF(T182&gt;0,(T182/((1+F183)^SUM(H182:H$302))),"0")</f>
        <v>0</v>
      </c>
      <c r="F182" s="9">
        <f>IF( SUM(H182:H$302)&gt;0, (B182/(SUM(G$9:G$302)+SUM(E182:E$302)))^(1/SUM(H182:H$302))-1,0)</f>
        <v>0</v>
      </c>
      <c r="G182" s="9">
        <f t="shared" si="11"/>
        <v>0</v>
      </c>
      <c r="H182" s="9">
        <f t="shared" si="13"/>
        <v>0</v>
      </c>
      <c r="I182" s="9"/>
      <c r="J182" s="9" t="str">
        <f t="shared" si="14"/>
        <v/>
      </c>
      <c r="K182" s="2"/>
      <c r="L182" s="2"/>
      <c r="M182" s="2"/>
      <c r="N182" s="2"/>
      <c r="O182" s="2"/>
      <c r="P182" s="2"/>
      <c r="Q182" s="2"/>
      <c r="R182" s="2"/>
      <c r="S182" s="2"/>
      <c r="T182" s="5"/>
      <c r="U182" s="6"/>
    </row>
    <row r="183" spans="2:21" s="1" customFormat="1">
      <c r="B183" s="9">
        <f t="shared" si="12"/>
        <v>0</v>
      </c>
      <c r="C183" s="22">
        <f>IF(SUM(G183:G$302)&gt;0,(($M$1+$E$8)*((1+F183)^SUM(H183:H$302)))+D183,0)</f>
        <v>0</v>
      </c>
      <c r="D183" s="23">
        <f t="shared" si="15"/>
        <v>0</v>
      </c>
      <c r="E183" s="9" t="str">
        <f>IF(T183&gt;0,(T183/((1+F184)^SUM(H183:H$302))),"0")</f>
        <v>0</v>
      </c>
      <c r="F183" s="9">
        <f>IF( SUM(H183:H$302)&gt;0, (B183/(SUM(G$9:G$302)+SUM(E183:E$302)))^(1/SUM(H183:H$302))-1,0)</f>
        <v>0</v>
      </c>
      <c r="G183" s="9">
        <f t="shared" si="11"/>
        <v>0</v>
      </c>
      <c r="H183" s="9">
        <f t="shared" si="13"/>
        <v>0</v>
      </c>
      <c r="I183" s="9"/>
      <c r="J183" s="9" t="str">
        <f t="shared" si="14"/>
        <v/>
      </c>
      <c r="K183" s="2"/>
      <c r="L183" s="2"/>
      <c r="M183" s="2"/>
      <c r="N183" s="2"/>
      <c r="O183" s="2"/>
      <c r="P183" s="2"/>
      <c r="Q183" s="2"/>
      <c r="R183" s="2"/>
      <c r="S183" s="2"/>
      <c r="T183" s="5"/>
      <c r="U183" s="6"/>
    </row>
    <row r="184" spans="2:21" s="1" customFormat="1">
      <c r="B184" s="9">
        <f t="shared" si="12"/>
        <v>0</v>
      </c>
      <c r="C184" s="22">
        <f>IF(SUM(G184:G$302)&gt;0,(($M$1+$E$8)*((1+F184)^SUM(H184:H$302)))+D184,0)</f>
        <v>0</v>
      </c>
      <c r="D184" s="23">
        <f t="shared" si="15"/>
        <v>0</v>
      </c>
      <c r="E184" s="9" t="str">
        <f>IF(T184&gt;0,(T184/((1+F185)^SUM(H184:H$302))),"0")</f>
        <v>0</v>
      </c>
      <c r="F184" s="9">
        <f>IF( SUM(H184:H$302)&gt;0, (B184/(SUM(G$9:G$302)+SUM(E184:E$302)))^(1/SUM(H184:H$302))-1,0)</f>
        <v>0</v>
      </c>
      <c r="G184" s="9">
        <f t="shared" si="11"/>
        <v>0</v>
      </c>
      <c r="H184" s="9">
        <f t="shared" si="13"/>
        <v>0</v>
      </c>
      <c r="I184" s="9"/>
      <c r="J184" s="9" t="str">
        <f t="shared" si="14"/>
        <v/>
      </c>
      <c r="K184" s="2"/>
      <c r="L184" s="2"/>
      <c r="M184" s="2"/>
      <c r="N184" s="2"/>
      <c r="O184" s="2"/>
      <c r="P184" s="2"/>
      <c r="Q184" s="2"/>
      <c r="R184" s="2"/>
      <c r="S184" s="2"/>
      <c r="T184" s="5"/>
      <c r="U184" s="6"/>
    </row>
    <row r="185" spans="2:21" s="1" customFormat="1">
      <c r="B185" s="9">
        <f t="shared" si="12"/>
        <v>0</v>
      </c>
      <c r="C185" s="22">
        <f>IF(SUM(G185:G$302)&gt;0,(($M$1+$E$8)*((1+F185)^SUM(H185:H$302)))+D185,0)</f>
        <v>0</v>
      </c>
      <c r="D185" s="23">
        <f t="shared" si="15"/>
        <v>0</v>
      </c>
      <c r="E185" s="9" t="str">
        <f>IF(T185&gt;0,(T185/((1+F186)^SUM(H185:H$302))),"0")</f>
        <v>0</v>
      </c>
      <c r="F185" s="9">
        <f>IF( SUM(H185:H$302)&gt;0, (B185/(SUM(G$9:G$302)+SUM(E185:E$302)))^(1/SUM(H185:H$302))-1,0)</f>
        <v>0</v>
      </c>
      <c r="G185" s="9">
        <f t="shared" si="11"/>
        <v>0</v>
      </c>
      <c r="H185" s="9">
        <f t="shared" si="13"/>
        <v>0</v>
      </c>
      <c r="I185" s="9"/>
      <c r="J185" s="9" t="str">
        <f t="shared" si="14"/>
        <v/>
      </c>
      <c r="K185" s="2"/>
      <c r="L185" s="2"/>
      <c r="M185" s="2"/>
      <c r="N185" s="2"/>
      <c r="O185" s="2"/>
      <c r="P185" s="2"/>
      <c r="Q185" s="2"/>
      <c r="R185" s="2"/>
      <c r="S185" s="2"/>
      <c r="T185" s="5"/>
      <c r="U185" s="6"/>
    </row>
    <row r="186" spans="2:21" s="1" customFormat="1">
      <c r="B186" s="9">
        <f t="shared" si="12"/>
        <v>0</v>
      </c>
      <c r="C186" s="22">
        <f>IF(SUM(G186:G$302)&gt;0,(($M$1+$E$8)*((1+F186)^SUM(H186:H$302)))+D186,0)</f>
        <v>0</v>
      </c>
      <c r="D186" s="23">
        <f t="shared" si="15"/>
        <v>0</v>
      </c>
      <c r="E186" s="9" t="str">
        <f>IF(T186&gt;0,(T186/((1+F187)^SUM(H186:H$302))),"0")</f>
        <v>0</v>
      </c>
      <c r="F186" s="9">
        <f>IF( SUM(H186:H$302)&gt;0, (B186/(SUM(G$9:G$302)+SUM(E186:E$302)))^(1/SUM(H186:H$302))-1,0)</f>
        <v>0</v>
      </c>
      <c r="G186" s="9">
        <f t="shared" si="11"/>
        <v>0</v>
      </c>
      <c r="H186" s="9">
        <f t="shared" si="13"/>
        <v>0</v>
      </c>
      <c r="I186" s="9"/>
      <c r="J186" s="9" t="str">
        <f t="shared" si="14"/>
        <v/>
      </c>
      <c r="K186" s="2"/>
      <c r="L186" s="2"/>
      <c r="M186" s="2"/>
      <c r="N186" s="2"/>
      <c r="O186" s="2"/>
      <c r="P186" s="2"/>
      <c r="Q186" s="2"/>
      <c r="R186" s="2"/>
      <c r="S186" s="2"/>
      <c r="T186" s="5"/>
      <c r="U186" s="6"/>
    </row>
    <row r="187" spans="2:21" s="1" customFormat="1">
      <c r="B187" s="9">
        <f t="shared" si="12"/>
        <v>0</v>
      </c>
      <c r="C187" s="22">
        <f>IF(SUM(G187:G$302)&gt;0,(($M$1+$E$8)*((1+F187)^SUM(H187:H$302)))+D187,0)</f>
        <v>0</v>
      </c>
      <c r="D187" s="23">
        <f t="shared" si="15"/>
        <v>0</v>
      </c>
      <c r="E187" s="9" t="str">
        <f>IF(T187&gt;0,(T187/((1+F188)^SUM(H187:H$302))),"0")</f>
        <v>0</v>
      </c>
      <c r="F187" s="9">
        <f>IF( SUM(H187:H$302)&gt;0, (B187/(SUM(G$9:G$302)+SUM(E187:E$302)))^(1/SUM(H187:H$302))-1,0)</f>
        <v>0</v>
      </c>
      <c r="G187" s="9">
        <f t="shared" si="11"/>
        <v>0</v>
      </c>
      <c r="H187" s="9">
        <f t="shared" si="13"/>
        <v>0</v>
      </c>
      <c r="I187" s="9"/>
      <c r="J187" s="9" t="str">
        <f t="shared" si="14"/>
        <v/>
      </c>
      <c r="K187" s="2"/>
      <c r="L187" s="2"/>
      <c r="M187" s="2"/>
      <c r="N187" s="2"/>
      <c r="O187" s="2"/>
      <c r="P187" s="2"/>
      <c r="Q187" s="2"/>
      <c r="R187" s="2"/>
      <c r="S187" s="2"/>
      <c r="T187" s="5"/>
      <c r="U187" s="6"/>
    </row>
    <row r="188" spans="2:21" s="1" customFormat="1">
      <c r="B188" s="9">
        <f t="shared" si="12"/>
        <v>0</v>
      </c>
      <c r="C188" s="22">
        <f>IF(SUM(G188:G$302)&gt;0,(($M$1+$E$8)*((1+F188)^SUM(H188:H$302)))+D188,0)</f>
        <v>0</v>
      </c>
      <c r="D188" s="23">
        <f t="shared" si="15"/>
        <v>0</v>
      </c>
      <c r="E188" s="9" t="str">
        <f>IF(T188&gt;0,(T188/((1+F189)^SUM(H188:H$302))),"0")</f>
        <v>0</v>
      </c>
      <c r="F188" s="9">
        <f>IF( SUM(H188:H$302)&gt;0, (B188/(SUM(G$9:G$302)+SUM(E188:E$302)))^(1/SUM(H188:H$302))-1,0)</f>
        <v>0</v>
      </c>
      <c r="G188" s="9">
        <f t="shared" si="11"/>
        <v>0</v>
      </c>
      <c r="H188" s="9">
        <f t="shared" si="13"/>
        <v>0</v>
      </c>
      <c r="I188" s="9"/>
      <c r="J188" s="9" t="str">
        <f t="shared" si="14"/>
        <v/>
      </c>
      <c r="K188" s="2"/>
      <c r="L188" s="2"/>
      <c r="M188" s="2"/>
      <c r="N188" s="2"/>
      <c r="O188" s="2"/>
      <c r="P188" s="2"/>
      <c r="Q188" s="2"/>
      <c r="R188" s="2"/>
      <c r="S188" s="2"/>
      <c r="T188" s="5"/>
      <c r="U188" s="6"/>
    </row>
    <row r="189" spans="2:21" s="1" customFormat="1">
      <c r="B189" s="9">
        <f t="shared" si="12"/>
        <v>0</v>
      </c>
      <c r="C189" s="22">
        <f>IF(SUM(G189:G$302)&gt;0,(($M$1+$E$8)*((1+F189)^SUM(H189:H$302)))+D189,0)</f>
        <v>0</v>
      </c>
      <c r="D189" s="23">
        <f t="shared" si="15"/>
        <v>0</v>
      </c>
      <c r="E189" s="9" t="str">
        <f>IF(T189&gt;0,(T189/((1+F190)^SUM(H189:H$302))),"0")</f>
        <v>0</v>
      </c>
      <c r="F189" s="9">
        <f>IF( SUM(H189:H$302)&gt;0, (B189/(SUM(G$9:G$302)+SUM(E189:E$302)))^(1/SUM(H189:H$302))-1,0)</f>
        <v>0</v>
      </c>
      <c r="G189" s="9">
        <f t="shared" si="11"/>
        <v>0</v>
      </c>
      <c r="H189" s="9">
        <f t="shared" si="13"/>
        <v>0</v>
      </c>
      <c r="I189" s="9"/>
      <c r="J189" s="9" t="str">
        <f t="shared" si="14"/>
        <v/>
      </c>
      <c r="K189" s="2"/>
      <c r="L189" s="2"/>
      <c r="M189" s="2"/>
      <c r="N189" s="2"/>
      <c r="O189" s="2"/>
      <c r="P189" s="2"/>
      <c r="Q189" s="2"/>
      <c r="R189" s="2"/>
      <c r="S189" s="2"/>
      <c r="T189" s="5"/>
      <c r="U189" s="6"/>
    </row>
    <row r="190" spans="2:21" s="1" customFormat="1">
      <c r="B190" s="9">
        <f t="shared" si="12"/>
        <v>0</v>
      </c>
      <c r="C190" s="22">
        <f>IF(SUM(G190:G$302)&gt;0,(($M$1+$E$8)*((1+F190)^SUM(H190:H$302)))+D190,0)</f>
        <v>0</v>
      </c>
      <c r="D190" s="23">
        <f t="shared" si="15"/>
        <v>0</v>
      </c>
      <c r="E190" s="9" t="str">
        <f>IF(T190&gt;0,(T190/((1+F191)^SUM(H190:H$302))),"0")</f>
        <v>0</v>
      </c>
      <c r="F190" s="9">
        <f>IF( SUM(H190:H$302)&gt;0, (B190/(SUM(G$9:G$302)+SUM(E190:E$302)))^(1/SUM(H190:H$302))-1,0)</f>
        <v>0</v>
      </c>
      <c r="G190" s="9">
        <f t="shared" si="11"/>
        <v>0</v>
      </c>
      <c r="H190" s="9">
        <f t="shared" si="13"/>
        <v>0</v>
      </c>
      <c r="I190" s="9"/>
      <c r="J190" s="9" t="str">
        <f t="shared" si="14"/>
        <v/>
      </c>
      <c r="K190" s="2"/>
      <c r="L190" s="2"/>
      <c r="M190" s="2"/>
      <c r="N190" s="2"/>
      <c r="O190" s="2"/>
      <c r="P190" s="2"/>
      <c r="Q190" s="2"/>
      <c r="R190" s="2"/>
      <c r="S190" s="2"/>
      <c r="T190" s="5"/>
      <c r="U190" s="6"/>
    </row>
    <row r="191" spans="2:21" s="1" customFormat="1">
      <c r="B191" s="9">
        <f t="shared" si="12"/>
        <v>0</v>
      </c>
      <c r="C191" s="22">
        <f>IF(SUM(G191:G$302)&gt;0,(($M$1+$E$8)*((1+F191)^SUM(H191:H$302)))+D191,0)</f>
        <v>0</v>
      </c>
      <c r="D191" s="23">
        <f t="shared" si="15"/>
        <v>0</v>
      </c>
      <c r="E191" s="9" t="str">
        <f>IF(T191&gt;0,(T191/((1+F192)^SUM(H191:H$302))),"0")</f>
        <v>0</v>
      </c>
      <c r="F191" s="9">
        <f>IF( SUM(H191:H$302)&gt;0, (B191/(SUM(G$9:G$302)+SUM(E191:E$302)))^(1/SUM(H191:H$302))-1,0)</f>
        <v>0</v>
      </c>
      <c r="G191" s="9">
        <f t="shared" si="11"/>
        <v>0</v>
      </c>
      <c r="H191" s="9">
        <f t="shared" si="13"/>
        <v>0</v>
      </c>
      <c r="I191" s="9"/>
      <c r="J191" s="9" t="str">
        <f t="shared" si="14"/>
        <v/>
      </c>
      <c r="K191" s="2"/>
      <c r="L191" s="2"/>
      <c r="M191" s="2"/>
      <c r="N191" s="2"/>
      <c r="O191" s="2"/>
      <c r="P191" s="2"/>
      <c r="Q191" s="2"/>
      <c r="R191" s="2"/>
      <c r="S191" s="2"/>
      <c r="T191" s="5"/>
      <c r="U191" s="6"/>
    </row>
    <row r="192" spans="2:21" s="1" customFormat="1">
      <c r="B192" s="9">
        <f t="shared" si="12"/>
        <v>0</v>
      </c>
      <c r="C192" s="22">
        <f>IF(SUM(G192:G$302)&gt;0,(($M$1+$E$8)*((1+F192)^SUM(H192:H$302)))+D192,0)</f>
        <v>0</v>
      </c>
      <c r="D192" s="23">
        <f t="shared" si="15"/>
        <v>0</v>
      </c>
      <c r="E192" s="9" t="str">
        <f>IF(T192&gt;0,(T192/((1+F193)^SUM(H192:H$302))),"0")</f>
        <v>0</v>
      </c>
      <c r="F192" s="9">
        <f>IF( SUM(H192:H$302)&gt;0, (B192/(SUM(G$9:G$302)+SUM(E192:E$302)))^(1/SUM(H192:H$302))-1,0)</f>
        <v>0</v>
      </c>
      <c r="G192" s="9">
        <f t="shared" si="11"/>
        <v>0</v>
      </c>
      <c r="H192" s="9">
        <f t="shared" si="13"/>
        <v>0</v>
      </c>
      <c r="I192" s="9"/>
      <c r="J192" s="9" t="str">
        <f t="shared" si="14"/>
        <v/>
      </c>
      <c r="K192" s="2"/>
      <c r="L192" s="2"/>
      <c r="M192" s="2"/>
      <c r="N192" s="2"/>
      <c r="O192" s="2"/>
      <c r="P192" s="2"/>
      <c r="Q192" s="2"/>
      <c r="R192" s="2"/>
      <c r="S192" s="2"/>
      <c r="T192" s="5"/>
      <c r="U192" s="6"/>
    </row>
    <row r="193" spans="2:21" s="1" customFormat="1">
      <c r="B193" s="9">
        <f t="shared" si="12"/>
        <v>0</v>
      </c>
      <c r="C193" s="22">
        <f>IF(SUM(G193:G$302)&gt;0,(($M$1+$E$8)*((1+F193)^SUM(H193:H$302)))+D193,0)</f>
        <v>0</v>
      </c>
      <c r="D193" s="23">
        <f t="shared" si="15"/>
        <v>0</v>
      </c>
      <c r="E193" s="9" t="str">
        <f>IF(T193&gt;0,(T193/((1+F194)^SUM(H193:H$302))),"0")</f>
        <v>0</v>
      </c>
      <c r="F193" s="9">
        <f>IF( SUM(H193:H$302)&gt;0, (B193/(SUM(G$9:G$302)+SUM(E193:E$302)))^(1/SUM(H193:H$302))-1,0)</f>
        <v>0</v>
      </c>
      <c r="G193" s="9">
        <f t="shared" si="11"/>
        <v>0</v>
      </c>
      <c r="H193" s="9">
        <f t="shared" si="13"/>
        <v>0</v>
      </c>
      <c r="I193" s="9"/>
      <c r="J193" s="9" t="str">
        <f t="shared" si="14"/>
        <v/>
      </c>
      <c r="K193" s="2"/>
      <c r="L193" s="2"/>
      <c r="M193" s="2"/>
      <c r="N193" s="2"/>
      <c r="O193" s="2"/>
      <c r="P193" s="2"/>
      <c r="Q193" s="2"/>
      <c r="R193" s="2"/>
      <c r="S193" s="2"/>
      <c r="T193" s="5"/>
      <c r="U193" s="6"/>
    </row>
    <row r="194" spans="2:21" s="1" customFormat="1">
      <c r="B194" s="9">
        <f t="shared" si="12"/>
        <v>0</v>
      </c>
      <c r="C194" s="22">
        <f>IF(SUM(G194:G$302)&gt;0,(($M$1+$E$8)*((1+F194)^SUM(H194:H$302)))+D194,0)</f>
        <v>0</v>
      </c>
      <c r="D194" s="23">
        <f t="shared" si="15"/>
        <v>0</v>
      </c>
      <c r="E194" s="9" t="str">
        <f>IF(T194&gt;0,(T194/((1+F195)^SUM(H194:H$302))),"0")</f>
        <v>0</v>
      </c>
      <c r="F194" s="9">
        <f>IF( SUM(H194:H$302)&gt;0, (B194/(SUM(G$9:G$302)+SUM(E194:E$302)))^(1/SUM(H194:H$302))-1,0)</f>
        <v>0</v>
      </c>
      <c r="G194" s="9">
        <f t="shared" si="11"/>
        <v>0</v>
      </c>
      <c r="H194" s="9">
        <f t="shared" si="13"/>
        <v>0</v>
      </c>
      <c r="I194" s="9"/>
      <c r="J194" s="9" t="str">
        <f t="shared" si="14"/>
        <v/>
      </c>
      <c r="K194" s="2"/>
      <c r="L194" s="2"/>
      <c r="M194" s="2"/>
      <c r="N194" s="2"/>
      <c r="O194" s="2"/>
      <c r="P194" s="2"/>
      <c r="Q194" s="2"/>
      <c r="R194" s="2"/>
      <c r="S194" s="2"/>
      <c r="T194" s="5"/>
      <c r="U194" s="6"/>
    </row>
    <row r="195" spans="2:21" s="1" customFormat="1">
      <c r="B195" s="9">
        <f t="shared" si="12"/>
        <v>0</v>
      </c>
      <c r="C195" s="22">
        <f>IF(SUM(G195:G$302)&gt;0,(($M$1+$E$8)*((1+F195)^SUM(H195:H$302)))+D195,0)</f>
        <v>0</v>
      </c>
      <c r="D195" s="23">
        <f t="shared" si="15"/>
        <v>0</v>
      </c>
      <c r="E195" s="9" t="str">
        <f>IF(T195&gt;0,(T195/((1+F196)^SUM(H195:H$302))),"0")</f>
        <v>0</v>
      </c>
      <c r="F195" s="9">
        <f>IF( SUM(H195:H$302)&gt;0, (B195/(SUM(G$9:G$302)+SUM(E195:E$302)))^(1/SUM(H195:H$302))-1,0)</f>
        <v>0</v>
      </c>
      <c r="G195" s="9">
        <f t="shared" si="11"/>
        <v>0</v>
      </c>
      <c r="H195" s="9">
        <f t="shared" si="13"/>
        <v>0</v>
      </c>
      <c r="I195" s="9"/>
      <c r="J195" s="9" t="str">
        <f t="shared" si="14"/>
        <v/>
      </c>
      <c r="K195" s="2"/>
      <c r="L195" s="2"/>
      <c r="M195" s="2"/>
      <c r="N195" s="2"/>
      <c r="O195" s="2"/>
      <c r="P195" s="2"/>
      <c r="Q195" s="2"/>
      <c r="R195" s="2"/>
      <c r="S195" s="2"/>
      <c r="T195" s="5"/>
      <c r="U195" s="6"/>
    </row>
    <row r="196" spans="2:21" s="1" customFormat="1">
      <c r="B196" s="9">
        <f t="shared" si="12"/>
        <v>0</v>
      </c>
      <c r="C196" s="22">
        <f>IF(SUM(G196:G$302)&gt;0,(($M$1+$E$8)*((1+F196)^SUM(H196:H$302)))+D196,0)</f>
        <v>0</v>
      </c>
      <c r="D196" s="23">
        <f t="shared" si="15"/>
        <v>0</v>
      </c>
      <c r="E196" s="9" t="str">
        <f>IF(T196&gt;0,(T196/((1+F197)^SUM(H196:H$302))),"0")</f>
        <v>0</v>
      </c>
      <c r="F196" s="9">
        <f>IF( SUM(H196:H$302)&gt;0, (B196/(SUM(G$9:G$302)+SUM(E196:E$302)))^(1/SUM(H196:H$302))-1,0)</f>
        <v>0</v>
      </c>
      <c r="G196" s="9">
        <f t="shared" si="11"/>
        <v>0</v>
      </c>
      <c r="H196" s="9">
        <f t="shared" si="13"/>
        <v>0</v>
      </c>
      <c r="I196" s="9"/>
      <c r="J196" s="9" t="str">
        <f t="shared" si="14"/>
        <v/>
      </c>
      <c r="K196" s="2"/>
      <c r="L196" s="2"/>
      <c r="M196" s="2"/>
      <c r="N196" s="2"/>
      <c r="O196" s="2"/>
      <c r="P196" s="2"/>
      <c r="Q196" s="2"/>
      <c r="R196" s="2"/>
      <c r="S196" s="2"/>
      <c r="T196" s="5"/>
      <c r="U196" s="6"/>
    </row>
    <row r="197" spans="2:21" s="1" customFormat="1">
      <c r="B197" s="9">
        <f t="shared" si="12"/>
        <v>0</v>
      </c>
      <c r="C197" s="22">
        <f>IF(SUM(G197:G$302)&gt;0,(($M$1+$E$8)*((1+F197)^SUM(H197:H$302)))+D197,0)</f>
        <v>0</v>
      </c>
      <c r="D197" s="23">
        <f t="shared" si="15"/>
        <v>0</v>
      </c>
      <c r="E197" s="9" t="str">
        <f>IF(T197&gt;0,(T197/((1+F198)^SUM(H197:H$302))),"0")</f>
        <v>0</v>
      </c>
      <c r="F197" s="9">
        <f>IF( SUM(H197:H$302)&gt;0, (B197/(SUM(G$9:G$302)+SUM(E197:E$302)))^(1/SUM(H197:H$302))-1,0)</f>
        <v>0</v>
      </c>
      <c r="G197" s="9">
        <f t="shared" si="11"/>
        <v>0</v>
      </c>
      <c r="H197" s="9">
        <f t="shared" si="13"/>
        <v>0</v>
      </c>
      <c r="I197" s="9"/>
      <c r="J197" s="9" t="str">
        <f t="shared" si="14"/>
        <v/>
      </c>
      <c r="K197" s="2"/>
      <c r="L197" s="2"/>
      <c r="M197" s="2"/>
      <c r="N197" s="2"/>
      <c r="O197" s="2"/>
      <c r="P197" s="2"/>
      <c r="Q197" s="2"/>
      <c r="R197" s="2"/>
      <c r="S197" s="2"/>
      <c r="T197" s="5"/>
      <c r="U197" s="6"/>
    </row>
    <row r="198" spans="2:21" s="1" customFormat="1">
      <c r="B198" s="9">
        <f t="shared" si="12"/>
        <v>0</v>
      </c>
      <c r="C198" s="22">
        <f>IF(SUM(G198:G$302)&gt;0,(($M$1+$E$8)*((1+F198)^SUM(H198:H$302)))+D198,0)</f>
        <v>0</v>
      </c>
      <c r="D198" s="23">
        <f t="shared" si="15"/>
        <v>0</v>
      </c>
      <c r="E198" s="9" t="str">
        <f>IF(T198&gt;0,(T198/((1+F199)^SUM(H198:H$302))),"0")</f>
        <v>0</v>
      </c>
      <c r="F198" s="9">
        <f>IF( SUM(H198:H$302)&gt;0, (B198/(SUM(G$9:G$302)+SUM(E198:E$302)))^(1/SUM(H198:H$302))-1,0)</f>
        <v>0</v>
      </c>
      <c r="G198" s="9">
        <f t="shared" si="11"/>
        <v>0</v>
      </c>
      <c r="H198" s="9">
        <f t="shared" si="13"/>
        <v>0</v>
      </c>
      <c r="I198" s="9"/>
      <c r="J198" s="9" t="str">
        <f t="shared" si="14"/>
        <v/>
      </c>
      <c r="K198" s="2"/>
      <c r="L198" s="2"/>
      <c r="M198" s="2"/>
      <c r="N198" s="2"/>
      <c r="O198" s="2"/>
      <c r="P198" s="2"/>
      <c r="Q198" s="2"/>
      <c r="R198" s="2"/>
      <c r="S198" s="2"/>
      <c r="T198" s="5"/>
      <c r="U198" s="6"/>
    </row>
    <row r="199" spans="2:21" s="1" customFormat="1">
      <c r="B199" s="9">
        <f t="shared" si="12"/>
        <v>0</v>
      </c>
      <c r="C199" s="22">
        <f>IF(SUM(G199:G$302)&gt;0,(($M$1+$E$8)*((1+F199)^SUM(H199:H$302)))+D199,0)</f>
        <v>0</v>
      </c>
      <c r="D199" s="23">
        <f t="shared" si="15"/>
        <v>0</v>
      </c>
      <c r="E199" s="9" t="str">
        <f>IF(T199&gt;0,(T199/((1+F200)^SUM(H199:H$302))),"0")</f>
        <v>0</v>
      </c>
      <c r="F199" s="9">
        <f>IF( SUM(H199:H$302)&gt;0, (B199/(SUM(G$9:G$302)+SUM(E199:E$302)))^(1/SUM(H199:H$302))-1,0)</f>
        <v>0</v>
      </c>
      <c r="G199" s="9">
        <f t="shared" si="11"/>
        <v>0</v>
      </c>
      <c r="H199" s="9">
        <f t="shared" si="13"/>
        <v>0</v>
      </c>
      <c r="I199" s="9"/>
      <c r="J199" s="9" t="str">
        <f t="shared" si="14"/>
        <v/>
      </c>
      <c r="K199" s="2"/>
      <c r="L199" s="2"/>
      <c r="M199" s="2"/>
      <c r="N199" s="2"/>
      <c r="O199" s="2"/>
      <c r="P199" s="2"/>
      <c r="Q199" s="2"/>
      <c r="R199" s="2"/>
      <c r="S199" s="2"/>
      <c r="T199" s="5"/>
      <c r="U199" s="6"/>
    </row>
    <row r="200" spans="2:21" s="1" customFormat="1">
      <c r="B200" s="9">
        <f t="shared" si="12"/>
        <v>0</v>
      </c>
      <c r="C200" s="22">
        <f>IF(SUM(G200:G$302)&gt;0,(($M$1+$E$8)*((1+F200)^SUM(H200:H$302)))+D200,0)</f>
        <v>0</v>
      </c>
      <c r="D200" s="23">
        <f t="shared" si="15"/>
        <v>0</v>
      </c>
      <c r="E200" s="9" t="str">
        <f>IF(T200&gt;0,(T200/((1+F201)^SUM(H200:H$302))),"0")</f>
        <v>0</v>
      </c>
      <c r="F200" s="9">
        <f>IF( SUM(H200:H$302)&gt;0, (B200/(SUM(G$9:G$302)+SUM(E200:E$302)))^(1/SUM(H200:H$302))-1,0)</f>
        <v>0</v>
      </c>
      <c r="G200" s="9">
        <f t="shared" si="11"/>
        <v>0</v>
      </c>
      <c r="H200" s="9">
        <f t="shared" si="13"/>
        <v>0</v>
      </c>
      <c r="I200" s="9"/>
      <c r="J200" s="9" t="str">
        <f t="shared" si="14"/>
        <v/>
      </c>
      <c r="K200" s="2"/>
      <c r="L200" s="2"/>
      <c r="M200" s="2"/>
      <c r="N200" s="2"/>
      <c r="O200" s="2"/>
      <c r="P200" s="2"/>
      <c r="Q200" s="2"/>
      <c r="R200" s="2"/>
      <c r="S200" s="2"/>
      <c r="T200" s="5"/>
      <c r="U200" s="6"/>
    </row>
    <row r="201" spans="2:21" s="1" customFormat="1">
      <c r="B201" s="9">
        <f t="shared" si="12"/>
        <v>0</v>
      </c>
      <c r="C201" s="22">
        <f>IF(SUM(G201:G$302)&gt;0,(($M$1+$E$8)*((1+F201)^SUM(H201:H$302)))+D201,0)</f>
        <v>0</v>
      </c>
      <c r="D201" s="23">
        <f t="shared" si="15"/>
        <v>0</v>
      </c>
      <c r="E201" s="9" t="str">
        <f>IF(T201&gt;0,(T201/((1+F202)^SUM(H201:H$302))),"0")</f>
        <v>0</v>
      </c>
      <c r="F201" s="9">
        <f>IF( SUM(H201:H$302)&gt;0, (B201/(SUM(G$9:G$302)+SUM(E201:E$302)))^(1/SUM(H201:H$302))-1,0)</f>
        <v>0</v>
      </c>
      <c r="G201" s="9">
        <f t="shared" ref="G201:G264" si="16">IF(H201=0,R201,0)</f>
        <v>0</v>
      </c>
      <c r="H201" s="9">
        <f t="shared" si="13"/>
        <v>0</v>
      </c>
      <c r="I201" s="9"/>
      <c r="J201" s="9" t="str">
        <f t="shared" si="14"/>
        <v/>
      </c>
      <c r="K201" s="2"/>
      <c r="L201" s="2"/>
      <c r="M201" s="2"/>
      <c r="N201" s="2"/>
      <c r="O201" s="2"/>
      <c r="P201" s="2"/>
      <c r="Q201" s="2"/>
      <c r="R201" s="2"/>
      <c r="S201" s="2"/>
      <c r="T201" s="5"/>
      <c r="U201" s="6"/>
    </row>
    <row r="202" spans="2:21" s="1" customFormat="1">
      <c r="B202" s="9">
        <f t="shared" ref="B202:B265" si="17">IF(Q202&lt;=$B$6,R202+S202,R202)</f>
        <v>0</v>
      </c>
      <c r="C202" s="22">
        <f>IF(SUM(G202:G$302)&gt;0,(($M$1+$E$8)*((1+F202)^SUM(H202:H$302)))+D202,0)</f>
        <v>0</v>
      </c>
      <c r="D202" s="23">
        <f t="shared" si="15"/>
        <v>0</v>
      </c>
      <c r="E202" s="9" t="str">
        <f>IF(T202&gt;0,(T202/((1+F203)^SUM(H202:H$302))),"0")</f>
        <v>0</v>
      </c>
      <c r="F202" s="9">
        <f>IF( SUM(H202:H$302)&gt;0, (B202/(SUM(G$9:G$302)+SUM(E202:E$302)))^(1/SUM(H202:H$302))-1,0)</f>
        <v>0</v>
      </c>
      <c r="G202" s="9">
        <f t="shared" si="16"/>
        <v>0</v>
      </c>
      <c r="H202" s="9">
        <f t="shared" ref="H202:H265" si="18">IF(R203&gt;0,1,0)</f>
        <v>0</v>
      </c>
      <c r="I202" s="9"/>
      <c r="J202" s="9" t="str">
        <f t="shared" ref="J202:J265" si="19">IF(R203&gt;0,(B202/B203)^(1/1)-1,"")</f>
        <v/>
      </c>
      <c r="K202" s="2"/>
      <c r="L202" s="2"/>
      <c r="M202" s="2"/>
      <c r="N202" s="2"/>
      <c r="O202" s="2"/>
      <c r="P202" s="2"/>
      <c r="Q202" s="2"/>
      <c r="R202" s="2"/>
      <c r="S202" s="2"/>
      <c r="T202" s="5"/>
      <c r="U202" s="6"/>
    </row>
    <row r="203" spans="2:21" s="1" customFormat="1">
      <c r="B203" s="9">
        <f t="shared" si="17"/>
        <v>0</v>
      </c>
      <c r="C203" s="22">
        <f>IF(SUM(G203:G$302)&gt;0,(($M$1+$E$8)*((1+F203)^SUM(H203:H$302)))+D203,0)</f>
        <v>0</v>
      </c>
      <c r="D203" s="23">
        <f t="shared" si="15"/>
        <v>0</v>
      </c>
      <c r="E203" s="9" t="str">
        <f>IF(T203&gt;0,(T203/((1+F204)^SUM(H203:H$302))),"0")</f>
        <v>0</v>
      </c>
      <c r="F203" s="9">
        <f>IF( SUM(H203:H$302)&gt;0, (B203/(SUM(G$9:G$302)+SUM(E203:E$302)))^(1/SUM(H203:H$302))-1,0)</f>
        <v>0</v>
      </c>
      <c r="G203" s="9">
        <f t="shared" si="16"/>
        <v>0</v>
      </c>
      <c r="H203" s="9">
        <f t="shared" si="18"/>
        <v>0</v>
      </c>
      <c r="I203" s="9"/>
      <c r="J203" s="9" t="str">
        <f t="shared" si="19"/>
        <v/>
      </c>
      <c r="K203" s="2"/>
      <c r="L203" s="2"/>
      <c r="M203" s="2"/>
      <c r="N203" s="2"/>
      <c r="O203" s="2"/>
      <c r="P203" s="2"/>
      <c r="Q203" s="2"/>
      <c r="R203" s="2"/>
      <c r="S203" s="2"/>
      <c r="T203" s="5"/>
      <c r="U203" s="6"/>
    </row>
    <row r="204" spans="2:21" s="1" customFormat="1">
      <c r="B204" s="9">
        <f t="shared" si="17"/>
        <v>0</v>
      </c>
      <c r="C204" s="22">
        <f>IF(SUM(G204:G$302)&gt;0,(($M$1+$E$8)*((1+F204)^SUM(H204:H$302)))+D204,0)</f>
        <v>0</v>
      </c>
      <c r="D204" s="23">
        <f t="shared" si="15"/>
        <v>0</v>
      </c>
      <c r="E204" s="9" t="str">
        <f>IF(T204&gt;0,(T204/((1+F205)^SUM(H204:H$302))),"0")</f>
        <v>0</v>
      </c>
      <c r="F204" s="9">
        <f>IF( SUM(H204:H$302)&gt;0, (B204/(SUM(G$9:G$302)+SUM(E204:E$302)))^(1/SUM(H204:H$302))-1,0)</f>
        <v>0</v>
      </c>
      <c r="G204" s="9">
        <f t="shared" si="16"/>
        <v>0</v>
      </c>
      <c r="H204" s="9">
        <f t="shared" si="18"/>
        <v>0</v>
      </c>
      <c r="I204" s="9"/>
      <c r="J204" s="9" t="str">
        <f t="shared" si="19"/>
        <v/>
      </c>
      <c r="K204" s="2"/>
      <c r="L204" s="2"/>
      <c r="M204" s="2"/>
      <c r="N204" s="2"/>
      <c r="O204" s="2"/>
      <c r="P204" s="2"/>
      <c r="Q204" s="2"/>
      <c r="R204" s="2"/>
      <c r="S204" s="2"/>
      <c r="T204" s="5"/>
      <c r="U204" s="6"/>
    </row>
    <row r="205" spans="2:21" s="1" customFormat="1">
      <c r="B205" s="9">
        <f t="shared" si="17"/>
        <v>0</v>
      </c>
      <c r="C205" s="22">
        <f>IF(SUM(G205:G$302)&gt;0,(($M$1+$E$8)*((1+F205)^SUM(H205:H$302)))+D205,0)</f>
        <v>0</v>
      </c>
      <c r="D205" s="23">
        <f t="shared" si="15"/>
        <v>0</v>
      </c>
      <c r="E205" s="9" t="str">
        <f>IF(T205&gt;0,(T205/((1+F206)^SUM(H205:H$302))),"0")</f>
        <v>0</v>
      </c>
      <c r="F205" s="9">
        <f>IF( SUM(H205:H$302)&gt;0, (B205/(SUM(G$9:G$302)+SUM(E205:E$302)))^(1/SUM(H205:H$302))-1,0)</f>
        <v>0</v>
      </c>
      <c r="G205" s="9">
        <f t="shared" si="16"/>
        <v>0</v>
      </c>
      <c r="H205" s="9">
        <f t="shared" si="18"/>
        <v>0</v>
      </c>
      <c r="I205" s="9"/>
      <c r="J205" s="9" t="str">
        <f t="shared" si="19"/>
        <v/>
      </c>
      <c r="K205" s="2"/>
      <c r="L205" s="2"/>
      <c r="M205" s="2"/>
      <c r="N205" s="2"/>
      <c r="O205" s="2"/>
      <c r="P205" s="2"/>
      <c r="Q205" s="2"/>
      <c r="R205" s="2"/>
      <c r="S205" s="2"/>
      <c r="T205" s="5"/>
      <c r="U205" s="6"/>
    </row>
    <row r="206" spans="2:21" s="1" customFormat="1">
      <c r="B206" s="9">
        <f t="shared" si="17"/>
        <v>0</v>
      </c>
      <c r="C206" s="22">
        <f>IF(SUM(G206:G$302)&gt;0,(($M$1+$E$8)*((1+F206)^SUM(H206:H$302)))+D206,0)</f>
        <v>0</v>
      </c>
      <c r="D206" s="23">
        <f t="shared" si="15"/>
        <v>0</v>
      </c>
      <c r="E206" s="9" t="str">
        <f>IF(T206&gt;0,(T206/((1+F207)^SUM(H206:H$302))),"0")</f>
        <v>0</v>
      </c>
      <c r="F206" s="9">
        <f>IF( SUM(H206:H$302)&gt;0, (B206/(SUM(G$9:G$302)+SUM(E206:E$302)))^(1/SUM(H206:H$302))-1,0)</f>
        <v>0</v>
      </c>
      <c r="G206" s="9">
        <f t="shared" si="16"/>
        <v>0</v>
      </c>
      <c r="H206" s="9">
        <f t="shared" si="18"/>
        <v>0</v>
      </c>
      <c r="I206" s="9"/>
      <c r="J206" s="9" t="str">
        <f t="shared" si="19"/>
        <v/>
      </c>
      <c r="K206" s="2"/>
      <c r="L206" s="2"/>
      <c r="M206" s="2"/>
      <c r="N206" s="2"/>
      <c r="O206" s="2"/>
      <c r="P206" s="2"/>
      <c r="Q206" s="2"/>
      <c r="R206" s="2"/>
      <c r="S206" s="2"/>
      <c r="T206" s="5"/>
      <c r="U206" s="6"/>
    </row>
    <row r="207" spans="2:21" s="1" customFormat="1">
      <c r="B207" s="9">
        <f t="shared" si="17"/>
        <v>0</v>
      </c>
      <c r="C207" s="22">
        <f>IF(SUM(G207:G$302)&gt;0,(($M$1+$E$8)*((1+F207)^SUM(H207:H$302)))+D207,0)</f>
        <v>0</v>
      </c>
      <c r="D207" s="23">
        <f t="shared" si="15"/>
        <v>0</v>
      </c>
      <c r="E207" s="9" t="str">
        <f>IF(T207&gt;0,(T207/((1+F208)^SUM(H207:H$302))),"0")</f>
        <v>0</v>
      </c>
      <c r="F207" s="9">
        <f>IF( SUM(H207:H$302)&gt;0, (B207/(SUM(G$9:G$302)+SUM(E207:E$302)))^(1/SUM(H207:H$302))-1,0)</f>
        <v>0</v>
      </c>
      <c r="G207" s="9">
        <f t="shared" si="16"/>
        <v>0</v>
      </c>
      <c r="H207" s="9">
        <f t="shared" si="18"/>
        <v>0</v>
      </c>
      <c r="I207" s="9"/>
      <c r="J207" s="9" t="str">
        <f t="shared" si="19"/>
        <v/>
      </c>
      <c r="K207" s="2"/>
      <c r="L207" s="2"/>
      <c r="M207" s="2"/>
      <c r="N207" s="2"/>
      <c r="O207" s="2"/>
      <c r="P207" s="2"/>
      <c r="Q207" s="2"/>
      <c r="R207" s="2"/>
      <c r="S207" s="2"/>
      <c r="T207" s="5"/>
      <c r="U207" s="6"/>
    </row>
    <row r="208" spans="2:21" s="1" customFormat="1">
      <c r="B208" s="9">
        <f t="shared" si="17"/>
        <v>0</v>
      </c>
      <c r="C208" s="22">
        <f>IF(SUM(G208:G$302)&gt;0,(($M$1+$E$8)*((1+F208)^SUM(H208:H$302)))+D208,0)</f>
        <v>0</v>
      </c>
      <c r="D208" s="23">
        <f t="shared" si="15"/>
        <v>0</v>
      </c>
      <c r="E208" s="9" t="str">
        <f>IF(T208&gt;0,(T208/((1+F209)^SUM(H208:H$302))),"0")</f>
        <v>0</v>
      </c>
      <c r="F208" s="9">
        <f>IF( SUM(H208:H$302)&gt;0, (B208/(SUM(G$9:G$302)+SUM(E208:E$302)))^(1/SUM(H208:H$302))-1,0)</f>
        <v>0</v>
      </c>
      <c r="G208" s="9">
        <f t="shared" si="16"/>
        <v>0</v>
      </c>
      <c r="H208" s="9">
        <f t="shared" si="18"/>
        <v>0</v>
      </c>
      <c r="I208" s="9"/>
      <c r="J208" s="9" t="str">
        <f t="shared" si="19"/>
        <v/>
      </c>
      <c r="K208" s="2"/>
      <c r="L208" s="2"/>
      <c r="M208" s="2"/>
      <c r="N208" s="2"/>
      <c r="O208" s="2"/>
      <c r="P208" s="2"/>
      <c r="Q208" s="2"/>
      <c r="R208" s="2"/>
      <c r="S208" s="2"/>
      <c r="T208" s="5"/>
      <c r="U208" s="6"/>
    </row>
    <row r="209" spans="2:21" s="1" customFormat="1">
      <c r="B209" s="9">
        <f t="shared" si="17"/>
        <v>0</v>
      </c>
      <c r="C209" s="22">
        <f>IF(SUM(G209:G$302)&gt;0,(($M$1+$E$8)*((1+F209)^SUM(H209:H$302)))+D209,0)</f>
        <v>0</v>
      </c>
      <c r="D209" s="23">
        <f t="shared" si="15"/>
        <v>0</v>
      </c>
      <c r="E209" s="9" t="str">
        <f>IF(T209&gt;0,(T209/((1+F210)^SUM(H209:H$302))),"0")</f>
        <v>0</v>
      </c>
      <c r="F209" s="9">
        <f>IF( SUM(H209:H$302)&gt;0, (B209/(SUM(G$9:G$302)+SUM(E209:E$302)))^(1/SUM(H209:H$302))-1,0)</f>
        <v>0</v>
      </c>
      <c r="G209" s="9">
        <f t="shared" si="16"/>
        <v>0</v>
      </c>
      <c r="H209" s="9">
        <f t="shared" si="18"/>
        <v>0</v>
      </c>
      <c r="I209" s="9"/>
      <c r="J209" s="9" t="str">
        <f t="shared" si="19"/>
        <v/>
      </c>
      <c r="K209" s="2"/>
      <c r="L209" s="2"/>
      <c r="M209" s="2"/>
      <c r="N209" s="2"/>
      <c r="O209" s="2"/>
      <c r="P209" s="2"/>
      <c r="Q209" s="2"/>
      <c r="R209" s="2"/>
      <c r="S209" s="2"/>
      <c r="T209" s="5"/>
      <c r="U209" s="6"/>
    </row>
    <row r="210" spans="2:21" s="1" customFormat="1">
      <c r="B210" s="9">
        <f t="shared" si="17"/>
        <v>0</v>
      </c>
      <c r="C210" s="22">
        <f>IF(SUM(G210:G$302)&gt;0,(($M$1+$E$8)*((1+F210)^SUM(H210:H$302)))+D210,0)</f>
        <v>0</v>
      </c>
      <c r="D210" s="23">
        <f t="shared" si="15"/>
        <v>0</v>
      </c>
      <c r="E210" s="9" t="str">
        <f>IF(T210&gt;0,(T210/((1+F211)^SUM(H210:H$302))),"0")</f>
        <v>0</v>
      </c>
      <c r="F210" s="9">
        <f>IF( SUM(H210:H$302)&gt;0, (B210/(SUM(G$9:G$302)+SUM(E210:E$302)))^(1/SUM(H210:H$302))-1,0)</f>
        <v>0</v>
      </c>
      <c r="G210" s="9">
        <f t="shared" si="16"/>
        <v>0</v>
      </c>
      <c r="H210" s="9">
        <f t="shared" si="18"/>
        <v>0</v>
      </c>
      <c r="I210" s="9"/>
      <c r="J210" s="9" t="str">
        <f t="shared" si="19"/>
        <v/>
      </c>
      <c r="K210" s="2"/>
      <c r="L210" s="2"/>
      <c r="M210" s="2"/>
      <c r="N210" s="2"/>
      <c r="O210" s="2"/>
      <c r="P210" s="2"/>
      <c r="Q210" s="2"/>
      <c r="R210" s="2"/>
      <c r="S210" s="2"/>
      <c r="T210" s="5"/>
      <c r="U210" s="6"/>
    </row>
    <row r="211" spans="2:21" s="1" customFormat="1">
      <c r="B211" s="9">
        <f t="shared" si="17"/>
        <v>0</v>
      </c>
      <c r="C211" s="22">
        <f>IF(SUM(G211:G$302)&gt;0,(($M$1+$E$8)*((1+F211)^SUM(H211:H$302)))+D211,0)</f>
        <v>0</v>
      </c>
      <c r="D211" s="23">
        <f t="shared" si="15"/>
        <v>0</v>
      </c>
      <c r="E211" s="9" t="str">
        <f>IF(T211&gt;0,(T211/((1+F212)^SUM(H211:H$302))),"0")</f>
        <v>0</v>
      </c>
      <c r="F211" s="9">
        <f>IF( SUM(H211:H$302)&gt;0, (B211/(SUM(G$9:G$302)+SUM(E211:E$302)))^(1/SUM(H211:H$302))-1,0)</f>
        <v>0</v>
      </c>
      <c r="G211" s="9">
        <f t="shared" si="16"/>
        <v>0</v>
      </c>
      <c r="H211" s="9">
        <f t="shared" si="18"/>
        <v>0</v>
      </c>
      <c r="I211" s="9"/>
      <c r="J211" s="9" t="str">
        <f t="shared" si="19"/>
        <v/>
      </c>
      <c r="K211" s="2"/>
      <c r="L211" s="2"/>
      <c r="M211" s="2"/>
      <c r="N211" s="2"/>
      <c r="O211" s="2"/>
      <c r="P211" s="2"/>
      <c r="Q211" s="2"/>
      <c r="R211" s="2"/>
      <c r="S211" s="2"/>
      <c r="T211" s="5"/>
      <c r="U211" s="6"/>
    </row>
    <row r="212" spans="2:21" s="1" customFormat="1">
      <c r="B212" s="9">
        <f t="shared" si="17"/>
        <v>0</v>
      </c>
      <c r="C212" s="22">
        <f>IF(SUM(G212:G$302)&gt;0,(($M$1+$E$8)*((1+F212)^SUM(H212:H$302)))+D212,0)</f>
        <v>0</v>
      </c>
      <c r="D212" s="23">
        <f t="shared" si="15"/>
        <v>0</v>
      </c>
      <c r="E212" s="9" t="str">
        <f>IF(T212&gt;0,(T212/((1+F213)^SUM(H212:H$302))),"0")</f>
        <v>0</v>
      </c>
      <c r="F212" s="9">
        <f>IF( SUM(H212:H$302)&gt;0, (B212/(SUM(G$9:G$302)+SUM(E212:E$302)))^(1/SUM(H212:H$302))-1,0)</f>
        <v>0</v>
      </c>
      <c r="G212" s="9">
        <f t="shared" si="16"/>
        <v>0</v>
      </c>
      <c r="H212" s="9">
        <f t="shared" si="18"/>
        <v>0</v>
      </c>
      <c r="I212" s="9"/>
      <c r="J212" s="9" t="str">
        <f t="shared" si="19"/>
        <v/>
      </c>
      <c r="K212" s="2"/>
      <c r="L212" s="2"/>
      <c r="M212" s="2"/>
      <c r="N212" s="2"/>
      <c r="O212" s="2"/>
      <c r="P212" s="2"/>
      <c r="Q212" s="2"/>
      <c r="R212" s="2"/>
      <c r="S212" s="2"/>
      <c r="T212" s="5"/>
      <c r="U212" s="6"/>
    </row>
    <row r="213" spans="2:21" s="1" customFormat="1">
      <c r="B213" s="9">
        <f t="shared" si="17"/>
        <v>0</v>
      </c>
      <c r="C213" s="22">
        <f>IF(SUM(G213:G$302)&gt;0,(($M$1+$E$8)*((1+F213)^SUM(H213:H$302)))+D213,0)</f>
        <v>0</v>
      </c>
      <c r="D213" s="23">
        <f t="shared" si="15"/>
        <v>0</v>
      </c>
      <c r="E213" s="9" t="str">
        <f>IF(T213&gt;0,(T213/((1+F214)^SUM(H213:H$302))),"0")</f>
        <v>0</v>
      </c>
      <c r="F213" s="9">
        <f>IF( SUM(H213:H$302)&gt;0, (B213/(SUM(G$9:G$302)+SUM(E213:E$302)))^(1/SUM(H213:H$302))-1,0)</f>
        <v>0</v>
      </c>
      <c r="G213" s="9">
        <f t="shared" si="16"/>
        <v>0</v>
      </c>
      <c r="H213" s="9">
        <f t="shared" si="18"/>
        <v>0</v>
      </c>
      <c r="I213" s="9"/>
      <c r="J213" s="9" t="str">
        <f t="shared" si="19"/>
        <v/>
      </c>
      <c r="K213" s="2"/>
      <c r="L213" s="2"/>
      <c r="M213" s="2"/>
      <c r="N213" s="2"/>
      <c r="O213" s="2"/>
      <c r="P213" s="2"/>
      <c r="Q213" s="2"/>
      <c r="R213" s="2"/>
      <c r="S213" s="2"/>
      <c r="T213" s="5"/>
      <c r="U213" s="6"/>
    </row>
    <row r="214" spans="2:21" s="1" customFormat="1">
      <c r="B214" s="9">
        <f t="shared" si="17"/>
        <v>0</v>
      </c>
      <c r="C214" s="22">
        <f>IF(SUM(G214:G$302)&gt;0,(($M$1+$E$8)*((1+F214)^SUM(H214:H$302)))+D214,0)</f>
        <v>0</v>
      </c>
      <c r="D214" s="23">
        <f t="shared" ref="D214:D277" si="20">IF(H214&gt;0,(D215*((1+J214)^1)+(U214*-1)),0)</f>
        <v>0</v>
      </c>
      <c r="E214" s="9" t="str">
        <f>IF(T214&gt;0,(T214/((1+F215)^SUM(H214:H$302))),"0")</f>
        <v>0</v>
      </c>
      <c r="F214" s="9">
        <f>IF( SUM(H214:H$302)&gt;0, (B214/(SUM(G$9:G$302)+SUM(E214:E$302)))^(1/SUM(H214:H$302))-1,0)</f>
        <v>0</v>
      </c>
      <c r="G214" s="9">
        <f t="shared" si="16"/>
        <v>0</v>
      </c>
      <c r="H214" s="9">
        <f t="shared" si="18"/>
        <v>0</v>
      </c>
      <c r="I214" s="9"/>
      <c r="J214" s="9" t="str">
        <f t="shared" si="19"/>
        <v/>
      </c>
      <c r="K214" s="2"/>
      <c r="L214" s="2"/>
      <c r="M214" s="2"/>
      <c r="N214" s="2"/>
      <c r="O214" s="2"/>
      <c r="P214" s="2"/>
      <c r="Q214" s="2"/>
      <c r="R214" s="2"/>
      <c r="S214" s="2"/>
      <c r="T214" s="5"/>
      <c r="U214" s="6"/>
    </row>
    <row r="215" spans="2:21" s="1" customFormat="1">
      <c r="B215" s="9">
        <f t="shared" si="17"/>
        <v>0</v>
      </c>
      <c r="C215" s="22">
        <f>IF(SUM(G215:G$302)&gt;0,(($M$1+$E$8)*((1+F215)^SUM(H215:H$302)))+D215,0)</f>
        <v>0</v>
      </c>
      <c r="D215" s="23">
        <f t="shared" si="20"/>
        <v>0</v>
      </c>
      <c r="E215" s="9" t="str">
        <f>IF(T215&gt;0,(T215/((1+F216)^SUM(H215:H$302))),"0")</f>
        <v>0</v>
      </c>
      <c r="F215" s="9">
        <f>IF( SUM(H215:H$302)&gt;0, (B215/(SUM(G$9:G$302)+SUM(E215:E$302)))^(1/SUM(H215:H$302))-1,0)</f>
        <v>0</v>
      </c>
      <c r="G215" s="9">
        <f t="shared" si="16"/>
        <v>0</v>
      </c>
      <c r="H215" s="9">
        <f t="shared" si="18"/>
        <v>0</v>
      </c>
      <c r="I215" s="9"/>
      <c r="J215" s="9" t="str">
        <f t="shared" si="19"/>
        <v/>
      </c>
      <c r="K215" s="2"/>
      <c r="L215" s="2"/>
      <c r="M215" s="2"/>
      <c r="N215" s="2"/>
      <c r="O215" s="2"/>
      <c r="P215" s="2"/>
      <c r="Q215" s="2"/>
      <c r="R215" s="2"/>
      <c r="S215" s="2"/>
      <c r="T215" s="5"/>
      <c r="U215" s="6"/>
    </row>
    <row r="216" spans="2:21" s="1" customFormat="1">
      <c r="B216" s="9">
        <f t="shared" si="17"/>
        <v>0</v>
      </c>
      <c r="C216" s="22">
        <f>IF(SUM(G216:G$302)&gt;0,(($M$1+$E$8)*((1+F216)^SUM(H216:H$302)))+D216,0)</f>
        <v>0</v>
      </c>
      <c r="D216" s="23">
        <f t="shared" si="20"/>
        <v>0</v>
      </c>
      <c r="E216" s="9" t="str">
        <f>IF(T216&gt;0,(T216/((1+F217)^SUM(H216:H$302))),"0")</f>
        <v>0</v>
      </c>
      <c r="F216" s="9">
        <f>IF( SUM(H216:H$302)&gt;0, (B216/(SUM(G$9:G$302)+SUM(E216:E$302)))^(1/SUM(H216:H$302))-1,0)</f>
        <v>0</v>
      </c>
      <c r="G216" s="9">
        <f t="shared" si="16"/>
        <v>0</v>
      </c>
      <c r="H216" s="9">
        <f t="shared" si="18"/>
        <v>0</v>
      </c>
      <c r="I216" s="9"/>
      <c r="J216" s="9" t="str">
        <f t="shared" si="19"/>
        <v/>
      </c>
      <c r="K216" s="2"/>
      <c r="L216" s="2"/>
      <c r="M216" s="2"/>
      <c r="N216" s="2"/>
      <c r="O216" s="2"/>
      <c r="P216" s="2"/>
      <c r="Q216" s="2"/>
      <c r="R216" s="2"/>
      <c r="S216" s="2"/>
      <c r="T216" s="5"/>
      <c r="U216" s="6"/>
    </row>
    <row r="217" spans="2:21" s="1" customFormat="1">
      <c r="B217" s="9">
        <f t="shared" si="17"/>
        <v>0</v>
      </c>
      <c r="C217" s="22">
        <f>IF(SUM(G217:G$302)&gt;0,(($M$1+$E$8)*((1+F217)^SUM(H217:H$302)))+D217,0)</f>
        <v>0</v>
      </c>
      <c r="D217" s="23">
        <f t="shared" si="20"/>
        <v>0</v>
      </c>
      <c r="E217" s="9" t="str">
        <f>IF(T217&gt;0,(T217/((1+F218)^SUM(H217:H$302))),"0")</f>
        <v>0</v>
      </c>
      <c r="F217" s="9">
        <f>IF( SUM(H217:H$302)&gt;0, (B217/(SUM(G$9:G$302)+SUM(E217:E$302)))^(1/SUM(H217:H$302))-1,0)</f>
        <v>0</v>
      </c>
      <c r="G217" s="9">
        <f t="shared" si="16"/>
        <v>0</v>
      </c>
      <c r="H217" s="9">
        <f t="shared" si="18"/>
        <v>0</v>
      </c>
      <c r="I217" s="9"/>
      <c r="J217" s="9" t="str">
        <f t="shared" si="19"/>
        <v/>
      </c>
      <c r="K217" s="2"/>
      <c r="L217" s="2"/>
      <c r="M217" s="2"/>
      <c r="N217" s="2"/>
      <c r="O217" s="2"/>
      <c r="P217" s="2"/>
      <c r="Q217" s="2"/>
      <c r="R217" s="2"/>
      <c r="S217" s="2"/>
      <c r="T217" s="5"/>
      <c r="U217" s="6"/>
    </row>
    <row r="218" spans="2:21" s="1" customFormat="1">
      <c r="B218" s="9">
        <f t="shared" si="17"/>
        <v>0</v>
      </c>
      <c r="C218" s="22">
        <f>IF(SUM(G218:G$302)&gt;0,(($M$1+$E$8)*((1+F218)^SUM(H218:H$302)))+D218,0)</f>
        <v>0</v>
      </c>
      <c r="D218" s="23">
        <f t="shared" si="20"/>
        <v>0</v>
      </c>
      <c r="E218" s="9" t="str">
        <f>IF(T218&gt;0,(T218/((1+F219)^SUM(H218:H$302))),"0")</f>
        <v>0</v>
      </c>
      <c r="F218" s="9">
        <f>IF( SUM(H218:H$302)&gt;0, (B218/(SUM(G$9:G$302)+SUM(E218:E$302)))^(1/SUM(H218:H$302))-1,0)</f>
        <v>0</v>
      </c>
      <c r="G218" s="9">
        <f t="shared" si="16"/>
        <v>0</v>
      </c>
      <c r="H218" s="9">
        <f t="shared" si="18"/>
        <v>0</v>
      </c>
      <c r="I218" s="9"/>
      <c r="J218" s="9" t="str">
        <f t="shared" si="19"/>
        <v/>
      </c>
      <c r="K218" s="2"/>
      <c r="L218" s="2"/>
      <c r="M218" s="2"/>
      <c r="N218" s="2"/>
      <c r="O218" s="2"/>
      <c r="P218" s="2"/>
      <c r="Q218" s="2"/>
      <c r="R218" s="2"/>
      <c r="S218" s="2"/>
      <c r="T218" s="5"/>
      <c r="U218" s="6"/>
    </row>
    <row r="219" spans="2:21" s="1" customFormat="1">
      <c r="B219" s="9">
        <f t="shared" si="17"/>
        <v>0</v>
      </c>
      <c r="C219" s="22">
        <f>IF(SUM(G219:G$302)&gt;0,(($M$1+$E$8)*((1+F219)^SUM(H219:H$302)))+D219,0)</f>
        <v>0</v>
      </c>
      <c r="D219" s="23">
        <f t="shared" si="20"/>
        <v>0</v>
      </c>
      <c r="E219" s="9" t="str">
        <f>IF(T219&gt;0,(T219/((1+F220)^SUM(H219:H$302))),"0")</f>
        <v>0</v>
      </c>
      <c r="F219" s="9">
        <f>IF( SUM(H219:H$302)&gt;0, (B219/(SUM(G$9:G$302)+SUM(E219:E$302)))^(1/SUM(H219:H$302))-1,0)</f>
        <v>0</v>
      </c>
      <c r="G219" s="9">
        <f t="shared" si="16"/>
        <v>0</v>
      </c>
      <c r="H219" s="9">
        <f t="shared" si="18"/>
        <v>0</v>
      </c>
      <c r="I219" s="9"/>
      <c r="J219" s="9" t="str">
        <f t="shared" si="19"/>
        <v/>
      </c>
      <c r="K219" s="2"/>
      <c r="L219" s="2"/>
      <c r="M219" s="2"/>
      <c r="N219" s="2"/>
      <c r="O219" s="2"/>
      <c r="P219" s="2"/>
      <c r="Q219" s="2"/>
      <c r="R219" s="2"/>
      <c r="S219" s="2"/>
      <c r="T219" s="5"/>
      <c r="U219" s="6"/>
    </row>
    <row r="220" spans="2:21" s="1" customFormat="1">
      <c r="B220" s="9">
        <f t="shared" si="17"/>
        <v>0</v>
      </c>
      <c r="C220" s="22">
        <f>IF(SUM(G220:G$302)&gt;0,(($M$1+$E$8)*((1+F220)^SUM(H220:H$302)))+D220,0)</f>
        <v>0</v>
      </c>
      <c r="D220" s="23">
        <f t="shared" si="20"/>
        <v>0</v>
      </c>
      <c r="E220" s="9" t="str">
        <f>IF(T220&gt;0,(T220/((1+F221)^SUM(H220:H$302))),"0")</f>
        <v>0</v>
      </c>
      <c r="F220" s="9">
        <f>IF( SUM(H220:H$302)&gt;0, (B220/(SUM(G$9:G$302)+SUM(E220:E$302)))^(1/SUM(H220:H$302))-1,0)</f>
        <v>0</v>
      </c>
      <c r="G220" s="9">
        <f t="shared" si="16"/>
        <v>0</v>
      </c>
      <c r="H220" s="9">
        <f t="shared" si="18"/>
        <v>0</v>
      </c>
      <c r="I220" s="9"/>
      <c r="J220" s="9" t="str">
        <f t="shared" si="19"/>
        <v/>
      </c>
      <c r="K220" s="2"/>
      <c r="L220" s="2"/>
      <c r="M220" s="2"/>
      <c r="N220" s="2"/>
      <c r="O220" s="2"/>
      <c r="P220" s="2"/>
      <c r="Q220" s="2"/>
      <c r="R220" s="2"/>
      <c r="S220" s="2"/>
      <c r="T220" s="5"/>
      <c r="U220" s="6"/>
    </row>
    <row r="221" spans="2:21" s="1" customFormat="1">
      <c r="B221" s="9">
        <f t="shared" si="17"/>
        <v>0</v>
      </c>
      <c r="C221" s="22">
        <f>IF(SUM(G221:G$302)&gt;0,(($M$1+$E$8)*((1+F221)^SUM(H221:H$302)))+D221,0)</f>
        <v>0</v>
      </c>
      <c r="D221" s="23">
        <f t="shared" si="20"/>
        <v>0</v>
      </c>
      <c r="E221" s="9" t="str">
        <f>IF(T221&gt;0,(T221/((1+F222)^SUM(H221:H$302))),"0")</f>
        <v>0</v>
      </c>
      <c r="F221" s="9">
        <f>IF( SUM(H221:H$302)&gt;0, (B221/(SUM(G$9:G$302)+SUM(E221:E$302)))^(1/SUM(H221:H$302))-1,0)</f>
        <v>0</v>
      </c>
      <c r="G221" s="9">
        <f t="shared" si="16"/>
        <v>0</v>
      </c>
      <c r="H221" s="9">
        <f t="shared" si="18"/>
        <v>0</v>
      </c>
      <c r="I221" s="9"/>
      <c r="J221" s="9" t="str">
        <f t="shared" si="19"/>
        <v/>
      </c>
      <c r="K221" s="2"/>
      <c r="L221" s="2"/>
      <c r="M221" s="2"/>
      <c r="N221" s="2"/>
      <c r="O221" s="2"/>
      <c r="P221" s="2"/>
      <c r="Q221" s="2"/>
      <c r="R221" s="2"/>
      <c r="S221" s="2"/>
      <c r="T221" s="5"/>
      <c r="U221" s="6"/>
    </row>
    <row r="222" spans="2:21" s="1" customFormat="1">
      <c r="B222" s="9">
        <f t="shared" si="17"/>
        <v>0</v>
      </c>
      <c r="C222" s="22">
        <f>IF(SUM(G222:G$302)&gt;0,(($M$1+$E$8)*((1+F222)^SUM(H222:H$302)))+D222,0)</f>
        <v>0</v>
      </c>
      <c r="D222" s="23">
        <f t="shared" si="20"/>
        <v>0</v>
      </c>
      <c r="E222" s="9" t="str">
        <f>IF(T222&gt;0,(T222/((1+F223)^SUM(H222:H$302))),"0")</f>
        <v>0</v>
      </c>
      <c r="F222" s="9">
        <f>IF( SUM(H222:H$302)&gt;0, (B222/(SUM(G$9:G$302)+SUM(E222:E$302)))^(1/SUM(H222:H$302))-1,0)</f>
        <v>0</v>
      </c>
      <c r="G222" s="9">
        <f t="shared" si="16"/>
        <v>0</v>
      </c>
      <c r="H222" s="9">
        <f t="shared" si="18"/>
        <v>0</v>
      </c>
      <c r="I222" s="9"/>
      <c r="J222" s="9" t="str">
        <f t="shared" si="19"/>
        <v/>
      </c>
      <c r="K222" s="2"/>
      <c r="L222" s="2"/>
      <c r="M222" s="2"/>
      <c r="N222" s="2"/>
      <c r="O222" s="2"/>
      <c r="P222" s="2"/>
      <c r="Q222" s="2"/>
      <c r="R222" s="2"/>
      <c r="S222" s="2"/>
      <c r="T222" s="5"/>
      <c r="U222" s="6"/>
    </row>
    <row r="223" spans="2:21" s="1" customFormat="1">
      <c r="B223" s="9">
        <f t="shared" si="17"/>
        <v>0</v>
      </c>
      <c r="C223" s="22">
        <f>IF(SUM(G223:G$302)&gt;0,(($M$1+$E$8)*((1+F223)^SUM(H223:H$302)))+D223,0)</f>
        <v>0</v>
      </c>
      <c r="D223" s="23">
        <f t="shared" si="20"/>
        <v>0</v>
      </c>
      <c r="E223" s="9" t="str">
        <f>IF(T223&gt;0,(T223/((1+F224)^SUM(H223:H$302))),"0")</f>
        <v>0</v>
      </c>
      <c r="F223" s="9">
        <f>IF( SUM(H223:H$302)&gt;0, (B223/(SUM(G$9:G$302)+SUM(E223:E$302)))^(1/SUM(H223:H$302))-1,0)</f>
        <v>0</v>
      </c>
      <c r="G223" s="9">
        <f t="shared" si="16"/>
        <v>0</v>
      </c>
      <c r="H223" s="9">
        <f t="shared" si="18"/>
        <v>0</v>
      </c>
      <c r="I223" s="9"/>
      <c r="J223" s="9" t="str">
        <f t="shared" si="19"/>
        <v/>
      </c>
      <c r="K223" s="2"/>
      <c r="L223" s="2"/>
      <c r="M223" s="2"/>
      <c r="N223" s="2"/>
      <c r="O223" s="2"/>
      <c r="P223" s="2"/>
      <c r="Q223" s="2"/>
      <c r="R223" s="2"/>
      <c r="S223" s="2"/>
      <c r="T223" s="5"/>
      <c r="U223" s="6"/>
    </row>
    <row r="224" spans="2:21" s="1" customFormat="1">
      <c r="B224" s="9">
        <f t="shared" si="17"/>
        <v>0</v>
      </c>
      <c r="C224" s="22">
        <f>IF(SUM(G224:G$302)&gt;0,(($M$1+$E$8)*((1+F224)^SUM(H224:H$302)))+D224,0)</f>
        <v>0</v>
      </c>
      <c r="D224" s="23">
        <f t="shared" si="20"/>
        <v>0</v>
      </c>
      <c r="E224" s="9" t="str">
        <f>IF(T224&gt;0,(T224/((1+F225)^SUM(H224:H$302))),"0")</f>
        <v>0</v>
      </c>
      <c r="F224" s="9">
        <f>IF( SUM(H224:H$302)&gt;0, (B224/(SUM(G$9:G$302)+SUM(E224:E$302)))^(1/SUM(H224:H$302))-1,0)</f>
        <v>0</v>
      </c>
      <c r="G224" s="9">
        <f t="shared" si="16"/>
        <v>0</v>
      </c>
      <c r="H224" s="9">
        <f t="shared" si="18"/>
        <v>0</v>
      </c>
      <c r="I224" s="9"/>
      <c r="J224" s="9" t="str">
        <f t="shared" si="19"/>
        <v/>
      </c>
      <c r="K224" s="2"/>
      <c r="L224" s="2"/>
      <c r="M224" s="2"/>
      <c r="N224" s="2"/>
      <c r="O224" s="2"/>
      <c r="P224" s="2"/>
      <c r="Q224" s="2"/>
      <c r="R224" s="2"/>
      <c r="S224" s="2"/>
      <c r="T224" s="5"/>
      <c r="U224" s="6"/>
    </row>
    <row r="225" spans="2:21" s="1" customFormat="1">
      <c r="B225" s="9">
        <f t="shared" si="17"/>
        <v>0</v>
      </c>
      <c r="C225" s="22">
        <f>IF(SUM(G225:G$302)&gt;0,(($M$1+$E$8)*((1+F225)^SUM(H225:H$302)))+D225,0)</f>
        <v>0</v>
      </c>
      <c r="D225" s="23">
        <f t="shared" si="20"/>
        <v>0</v>
      </c>
      <c r="E225" s="9" t="str">
        <f>IF(T225&gt;0,(T225/((1+F226)^SUM(H225:H$302))),"0")</f>
        <v>0</v>
      </c>
      <c r="F225" s="9">
        <f>IF( SUM(H225:H$302)&gt;0, (B225/(SUM(G$9:G$302)+SUM(E225:E$302)))^(1/SUM(H225:H$302))-1,0)</f>
        <v>0</v>
      </c>
      <c r="G225" s="9">
        <f t="shared" si="16"/>
        <v>0</v>
      </c>
      <c r="H225" s="9">
        <f t="shared" si="18"/>
        <v>0</v>
      </c>
      <c r="I225" s="9"/>
      <c r="J225" s="9" t="str">
        <f t="shared" si="19"/>
        <v/>
      </c>
      <c r="K225" s="2"/>
      <c r="L225" s="2"/>
      <c r="M225" s="2"/>
      <c r="N225" s="2"/>
      <c r="O225" s="2"/>
      <c r="P225" s="2"/>
      <c r="Q225" s="2"/>
      <c r="R225" s="2"/>
      <c r="S225" s="2"/>
      <c r="T225" s="5"/>
      <c r="U225" s="6"/>
    </row>
    <row r="226" spans="2:21" s="1" customFormat="1">
      <c r="B226" s="9">
        <f t="shared" si="17"/>
        <v>0</v>
      </c>
      <c r="C226" s="22">
        <f>IF(SUM(G226:G$302)&gt;0,(($M$1+$E$8)*((1+F226)^SUM(H226:H$302)))+D226,0)</f>
        <v>0</v>
      </c>
      <c r="D226" s="23">
        <f t="shared" si="20"/>
        <v>0</v>
      </c>
      <c r="E226" s="9" t="str">
        <f>IF(T226&gt;0,(T226/((1+F227)^SUM(H226:H$302))),"0")</f>
        <v>0</v>
      </c>
      <c r="F226" s="9">
        <f>IF( SUM(H226:H$302)&gt;0, (B226/(SUM(G$9:G$302)+SUM(E226:E$302)))^(1/SUM(H226:H$302))-1,0)</f>
        <v>0</v>
      </c>
      <c r="G226" s="9">
        <f t="shared" si="16"/>
        <v>0</v>
      </c>
      <c r="H226" s="9">
        <f t="shared" si="18"/>
        <v>0</v>
      </c>
      <c r="I226" s="9"/>
      <c r="J226" s="9" t="str">
        <f t="shared" si="19"/>
        <v/>
      </c>
      <c r="K226" s="2"/>
      <c r="L226" s="2"/>
      <c r="M226" s="2"/>
      <c r="N226" s="2"/>
      <c r="O226" s="2"/>
      <c r="P226" s="2"/>
      <c r="Q226" s="2"/>
      <c r="R226" s="2"/>
      <c r="S226" s="2"/>
      <c r="T226" s="5"/>
      <c r="U226" s="6"/>
    </row>
    <row r="227" spans="2:21" s="1" customFormat="1">
      <c r="B227" s="9">
        <f t="shared" si="17"/>
        <v>0</v>
      </c>
      <c r="C227" s="22">
        <f>IF(SUM(G227:G$302)&gt;0,(($M$1+$E$8)*((1+F227)^SUM(H227:H$302)))+D227,0)</f>
        <v>0</v>
      </c>
      <c r="D227" s="23">
        <f t="shared" si="20"/>
        <v>0</v>
      </c>
      <c r="E227" s="9" t="str">
        <f>IF(T227&gt;0,(T227/((1+F228)^SUM(H227:H$302))),"0")</f>
        <v>0</v>
      </c>
      <c r="F227" s="9">
        <f>IF( SUM(H227:H$302)&gt;0, (B227/(SUM(G$9:G$302)+SUM(E227:E$302)))^(1/SUM(H227:H$302))-1,0)</f>
        <v>0</v>
      </c>
      <c r="G227" s="9">
        <f t="shared" si="16"/>
        <v>0</v>
      </c>
      <c r="H227" s="9">
        <f t="shared" si="18"/>
        <v>0</v>
      </c>
      <c r="I227" s="9"/>
      <c r="J227" s="9" t="str">
        <f t="shared" si="19"/>
        <v/>
      </c>
      <c r="K227" s="2"/>
      <c r="L227" s="2"/>
      <c r="M227" s="2"/>
      <c r="N227" s="2"/>
      <c r="O227" s="2"/>
      <c r="P227" s="2"/>
      <c r="Q227" s="2"/>
      <c r="R227" s="2"/>
      <c r="S227" s="2"/>
      <c r="T227" s="5"/>
      <c r="U227" s="6"/>
    </row>
    <row r="228" spans="2:21" s="1" customFormat="1">
      <c r="B228" s="9">
        <f t="shared" si="17"/>
        <v>0</v>
      </c>
      <c r="C228" s="22">
        <f>IF(SUM(G228:G$302)&gt;0,(($M$1+$E$8)*((1+F228)^SUM(H228:H$302)))+D228,0)</f>
        <v>0</v>
      </c>
      <c r="D228" s="23">
        <f t="shared" si="20"/>
        <v>0</v>
      </c>
      <c r="E228" s="9" t="str">
        <f>IF(T228&gt;0,(T228/((1+F229)^SUM(H228:H$302))),"0")</f>
        <v>0</v>
      </c>
      <c r="F228" s="9">
        <f>IF( SUM(H228:H$302)&gt;0, (B228/(SUM(G$9:G$302)+SUM(E228:E$302)))^(1/SUM(H228:H$302))-1,0)</f>
        <v>0</v>
      </c>
      <c r="G228" s="9">
        <f t="shared" si="16"/>
        <v>0</v>
      </c>
      <c r="H228" s="9">
        <f t="shared" si="18"/>
        <v>0</v>
      </c>
      <c r="I228" s="9"/>
      <c r="J228" s="9" t="str">
        <f t="shared" si="19"/>
        <v/>
      </c>
      <c r="K228" s="2"/>
      <c r="L228" s="2"/>
      <c r="M228" s="2"/>
      <c r="N228" s="2"/>
      <c r="O228" s="2"/>
      <c r="P228" s="2"/>
      <c r="Q228" s="2"/>
      <c r="R228" s="2"/>
      <c r="S228" s="2"/>
      <c r="T228" s="5"/>
      <c r="U228" s="6"/>
    </row>
    <row r="229" spans="2:21" s="1" customFormat="1">
      <c r="B229" s="9">
        <f t="shared" si="17"/>
        <v>0</v>
      </c>
      <c r="C229" s="22">
        <f>IF(SUM(G229:G$302)&gt;0,(($M$1+$E$8)*((1+F229)^SUM(H229:H$302)))+D229,0)</f>
        <v>0</v>
      </c>
      <c r="D229" s="23">
        <f t="shared" si="20"/>
        <v>0</v>
      </c>
      <c r="E229" s="9" t="str">
        <f>IF(T229&gt;0,(T229/((1+F230)^SUM(H229:H$302))),"0")</f>
        <v>0</v>
      </c>
      <c r="F229" s="9">
        <f>IF( SUM(H229:H$302)&gt;0, (B229/(SUM(G$9:G$302)+SUM(E229:E$302)))^(1/SUM(H229:H$302))-1,0)</f>
        <v>0</v>
      </c>
      <c r="G229" s="9">
        <f t="shared" si="16"/>
        <v>0</v>
      </c>
      <c r="H229" s="9">
        <f t="shared" si="18"/>
        <v>0</v>
      </c>
      <c r="I229" s="9"/>
      <c r="J229" s="9" t="str">
        <f t="shared" si="19"/>
        <v/>
      </c>
      <c r="K229" s="2"/>
      <c r="L229" s="2"/>
      <c r="M229" s="2"/>
      <c r="N229" s="2"/>
      <c r="O229" s="2"/>
      <c r="P229" s="2"/>
      <c r="Q229" s="2"/>
      <c r="R229" s="2"/>
      <c r="S229" s="2"/>
      <c r="T229" s="5"/>
      <c r="U229" s="6"/>
    </row>
    <row r="230" spans="2:21" s="1" customFormat="1">
      <c r="B230" s="9">
        <f t="shared" si="17"/>
        <v>0</v>
      </c>
      <c r="C230" s="22">
        <f>IF(SUM(G230:G$302)&gt;0,(($M$1+$E$8)*((1+F230)^SUM(H230:H$302)))+D230,0)</f>
        <v>0</v>
      </c>
      <c r="D230" s="23">
        <f t="shared" si="20"/>
        <v>0</v>
      </c>
      <c r="E230" s="9" t="str">
        <f>IF(T230&gt;0,(T230/((1+F231)^SUM(H230:H$302))),"0")</f>
        <v>0</v>
      </c>
      <c r="F230" s="9">
        <f>IF( SUM(H230:H$302)&gt;0, (B230/(SUM(G$9:G$302)+SUM(E230:E$302)))^(1/SUM(H230:H$302))-1,0)</f>
        <v>0</v>
      </c>
      <c r="G230" s="9">
        <f t="shared" si="16"/>
        <v>0</v>
      </c>
      <c r="H230" s="9">
        <f t="shared" si="18"/>
        <v>0</v>
      </c>
      <c r="I230" s="9"/>
      <c r="J230" s="9" t="str">
        <f t="shared" si="19"/>
        <v/>
      </c>
      <c r="K230" s="2"/>
      <c r="L230" s="2"/>
      <c r="M230" s="2"/>
      <c r="N230" s="2"/>
      <c r="O230" s="2"/>
      <c r="P230" s="2"/>
      <c r="Q230" s="2"/>
      <c r="R230" s="2"/>
      <c r="S230" s="2"/>
      <c r="T230" s="5"/>
      <c r="U230" s="6"/>
    </row>
    <row r="231" spans="2:21" s="1" customFormat="1">
      <c r="B231" s="9">
        <f t="shared" si="17"/>
        <v>0</v>
      </c>
      <c r="C231" s="22">
        <f>IF(SUM(G231:G$302)&gt;0,(($M$1+$E$8)*((1+F231)^SUM(H231:H$302)))+D231,0)</f>
        <v>0</v>
      </c>
      <c r="D231" s="23">
        <f t="shared" si="20"/>
        <v>0</v>
      </c>
      <c r="E231" s="9" t="str">
        <f>IF(T231&gt;0,(T231/((1+F232)^SUM(H231:H$302))),"0")</f>
        <v>0</v>
      </c>
      <c r="F231" s="9">
        <f>IF( SUM(H231:H$302)&gt;0, (B231/(SUM(G$9:G$302)+SUM(E231:E$302)))^(1/SUM(H231:H$302))-1,0)</f>
        <v>0</v>
      </c>
      <c r="G231" s="9">
        <f t="shared" si="16"/>
        <v>0</v>
      </c>
      <c r="H231" s="9">
        <f t="shared" si="18"/>
        <v>0</v>
      </c>
      <c r="I231" s="9"/>
      <c r="J231" s="9" t="str">
        <f t="shared" si="19"/>
        <v/>
      </c>
      <c r="K231" s="2"/>
      <c r="L231" s="2"/>
      <c r="M231" s="2"/>
      <c r="N231" s="2"/>
      <c r="O231" s="2"/>
      <c r="P231" s="2"/>
      <c r="Q231" s="2"/>
      <c r="R231" s="2"/>
      <c r="S231" s="2"/>
      <c r="T231" s="5"/>
      <c r="U231" s="6"/>
    </row>
    <row r="232" spans="2:21" s="1" customFormat="1">
      <c r="B232" s="9">
        <f t="shared" si="17"/>
        <v>0</v>
      </c>
      <c r="C232" s="22">
        <f>IF(SUM(G232:G$302)&gt;0,(($M$1+$E$8)*((1+F232)^SUM(H232:H$302)))+D232,0)</f>
        <v>0</v>
      </c>
      <c r="D232" s="23">
        <f t="shared" si="20"/>
        <v>0</v>
      </c>
      <c r="E232" s="9" t="str">
        <f>IF(T232&gt;0,(T232/((1+F233)^SUM(H232:H$302))),"0")</f>
        <v>0</v>
      </c>
      <c r="F232" s="9">
        <f>IF( SUM(H232:H$302)&gt;0, (B232/(SUM(G$9:G$302)+SUM(E232:E$302)))^(1/SUM(H232:H$302))-1,0)</f>
        <v>0</v>
      </c>
      <c r="G232" s="9">
        <f t="shared" si="16"/>
        <v>0</v>
      </c>
      <c r="H232" s="9">
        <f t="shared" si="18"/>
        <v>0</v>
      </c>
      <c r="I232" s="9"/>
      <c r="J232" s="9" t="str">
        <f t="shared" si="19"/>
        <v/>
      </c>
      <c r="K232" s="2"/>
      <c r="L232" s="2"/>
      <c r="M232" s="2"/>
      <c r="N232" s="2"/>
      <c r="O232" s="2"/>
      <c r="P232" s="2"/>
      <c r="Q232" s="2"/>
      <c r="R232" s="2"/>
      <c r="S232" s="2"/>
      <c r="T232" s="5"/>
      <c r="U232" s="6"/>
    </row>
    <row r="233" spans="2:21" s="1" customFormat="1">
      <c r="B233" s="9">
        <f t="shared" si="17"/>
        <v>0</v>
      </c>
      <c r="C233" s="22">
        <f>IF(SUM(G233:G$302)&gt;0,(($M$1+$E$8)*((1+F233)^SUM(H233:H$302)))+D233,0)</f>
        <v>0</v>
      </c>
      <c r="D233" s="23">
        <f t="shared" si="20"/>
        <v>0</v>
      </c>
      <c r="E233" s="9" t="str">
        <f>IF(T233&gt;0,(T233/((1+F234)^SUM(H233:H$302))),"0")</f>
        <v>0</v>
      </c>
      <c r="F233" s="9">
        <f>IF( SUM(H233:H$302)&gt;0, (B233/(SUM(G$9:G$302)+SUM(E233:E$302)))^(1/SUM(H233:H$302))-1,0)</f>
        <v>0</v>
      </c>
      <c r="G233" s="9">
        <f t="shared" si="16"/>
        <v>0</v>
      </c>
      <c r="H233" s="9">
        <f t="shared" si="18"/>
        <v>0</v>
      </c>
      <c r="I233" s="9"/>
      <c r="J233" s="9" t="str">
        <f t="shared" si="19"/>
        <v/>
      </c>
      <c r="K233" s="2"/>
      <c r="L233" s="2"/>
      <c r="M233" s="2"/>
      <c r="N233" s="2"/>
      <c r="O233" s="2"/>
      <c r="P233" s="2"/>
      <c r="Q233" s="2"/>
      <c r="R233" s="2"/>
      <c r="S233" s="2"/>
      <c r="T233" s="5"/>
      <c r="U233" s="6"/>
    </row>
    <row r="234" spans="2:21" s="1" customFormat="1">
      <c r="B234" s="9">
        <f t="shared" si="17"/>
        <v>0</v>
      </c>
      <c r="C234" s="22">
        <f>IF(SUM(G234:G$302)&gt;0,(($M$1+$E$8)*((1+F234)^SUM(H234:H$302)))+D234,0)</f>
        <v>0</v>
      </c>
      <c r="D234" s="23">
        <f t="shared" si="20"/>
        <v>0</v>
      </c>
      <c r="E234" s="9" t="str">
        <f>IF(T234&gt;0,(T234/((1+F235)^SUM(H234:H$302))),"0")</f>
        <v>0</v>
      </c>
      <c r="F234" s="9">
        <f>IF( SUM(H234:H$302)&gt;0, (B234/(SUM(G$9:G$302)+SUM(E234:E$302)))^(1/SUM(H234:H$302))-1,0)</f>
        <v>0</v>
      </c>
      <c r="G234" s="9">
        <f t="shared" si="16"/>
        <v>0</v>
      </c>
      <c r="H234" s="9">
        <f t="shared" si="18"/>
        <v>0</v>
      </c>
      <c r="I234" s="9"/>
      <c r="J234" s="9" t="str">
        <f t="shared" si="19"/>
        <v/>
      </c>
      <c r="K234" s="2"/>
      <c r="L234" s="2"/>
      <c r="M234" s="2"/>
      <c r="N234" s="2"/>
      <c r="O234" s="2"/>
      <c r="P234" s="2"/>
      <c r="Q234" s="2"/>
      <c r="R234" s="2"/>
      <c r="S234" s="2"/>
      <c r="T234" s="5"/>
      <c r="U234" s="6"/>
    </row>
    <row r="235" spans="2:21" s="1" customFormat="1">
      <c r="B235" s="9">
        <f t="shared" si="17"/>
        <v>0</v>
      </c>
      <c r="C235" s="22">
        <f>IF(SUM(G235:G$302)&gt;0,(($M$1+$E$8)*((1+F235)^SUM(H235:H$302)))+D235,0)</f>
        <v>0</v>
      </c>
      <c r="D235" s="23">
        <f t="shared" si="20"/>
        <v>0</v>
      </c>
      <c r="E235" s="9" t="str">
        <f>IF(T235&gt;0,(T235/((1+F236)^SUM(H235:H$302))),"0")</f>
        <v>0</v>
      </c>
      <c r="F235" s="9">
        <f>IF( SUM(H235:H$302)&gt;0, (B235/(SUM(G$9:G$302)+SUM(E235:E$302)))^(1/SUM(H235:H$302))-1,0)</f>
        <v>0</v>
      </c>
      <c r="G235" s="9">
        <f t="shared" si="16"/>
        <v>0</v>
      </c>
      <c r="H235" s="9">
        <f t="shared" si="18"/>
        <v>0</v>
      </c>
      <c r="I235" s="9"/>
      <c r="J235" s="9" t="str">
        <f t="shared" si="19"/>
        <v/>
      </c>
      <c r="K235" s="2"/>
      <c r="L235" s="2"/>
      <c r="M235" s="2"/>
      <c r="N235" s="2"/>
      <c r="O235" s="2"/>
      <c r="P235" s="2"/>
      <c r="Q235" s="2"/>
      <c r="R235" s="2"/>
      <c r="S235" s="2"/>
      <c r="T235" s="5"/>
      <c r="U235" s="6"/>
    </row>
    <row r="236" spans="2:21" s="1" customFormat="1">
      <c r="B236" s="9">
        <f t="shared" si="17"/>
        <v>0</v>
      </c>
      <c r="C236" s="22">
        <f>IF(SUM(G236:G$302)&gt;0,(($M$1+$E$8)*((1+F236)^SUM(H236:H$302)))+D236,0)</f>
        <v>0</v>
      </c>
      <c r="D236" s="23">
        <f t="shared" si="20"/>
        <v>0</v>
      </c>
      <c r="E236" s="9" t="str">
        <f>IF(T236&gt;0,(T236/((1+F237)^SUM(H236:H$302))),"0")</f>
        <v>0</v>
      </c>
      <c r="F236" s="9">
        <f>IF( SUM(H236:H$302)&gt;0, (B236/(SUM(G$9:G$302)+SUM(E236:E$302)))^(1/SUM(H236:H$302))-1,0)</f>
        <v>0</v>
      </c>
      <c r="G236" s="9">
        <f t="shared" si="16"/>
        <v>0</v>
      </c>
      <c r="H236" s="9">
        <f t="shared" si="18"/>
        <v>0</v>
      </c>
      <c r="I236" s="9"/>
      <c r="J236" s="9" t="str">
        <f t="shared" si="19"/>
        <v/>
      </c>
      <c r="K236" s="2"/>
      <c r="L236" s="2"/>
      <c r="M236" s="2"/>
      <c r="N236" s="2"/>
      <c r="O236" s="2"/>
      <c r="P236" s="2"/>
      <c r="Q236" s="2"/>
      <c r="R236" s="2"/>
      <c r="S236" s="2"/>
      <c r="T236" s="5"/>
      <c r="U236" s="6"/>
    </row>
    <row r="237" spans="2:21" s="1" customFormat="1">
      <c r="B237" s="9">
        <f t="shared" si="17"/>
        <v>0</v>
      </c>
      <c r="C237" s="22">
        <f>IF(SUM(G237:G$302)&gt;0,(($M$1+$E$8)*((1+F237)^SUM(H237:H$302)))+D237,0)</f>
        <v>0</v>
      </c>
      <c r="D237" s="23">
        <f t="shared" si="20"/>
        <v>0</v>
      </c>
      <c r="E237" s="9" t="str">
        <f>IF(T237&gt;0,(T237/((1+F238)^SUM(H237:H$302))),"0")</f>
        <v>0</v>
      </c>
      <c r="F237" s="9">
        <f>IF( SUM(H237:H$302)&gt;0, (B237/(SUM(G$9:G$302)+SUM(E237:E$302)))^(1/SUM(H237:H$302))-1,0)</f>
        <v>0</v>
      </c>
      <c r="G237" s="9">
        <f t="shared" si="16"/>
        <v>0</v>
      </c>
      <c r="H237" s="9">
        <f t="shared" si="18"/>
        <v>0</v>
      </c>
      <c r="I237" s="9"/>
      <c r="J237" s="9" t="str">
        <f t="shared" si="19"/>
        <v/>
      </c>
      <c r="K237" s="2"/>
      <c r="L237" s="2"/>
      <c r="M237" s="2"/>
      <c r="N237" s="2"/>
      <c r="O237" s="2"/>
      <c r="P237" s="2"/>
      <c r="Q237" s="2"/>
      <c r="R237" s="2"/>
      <c r="S237" s="2"/>
      <c r="T237" s="5"/>
      <c r="U237" s="6"/>
    </row>
    <row r="238" spans="2:21" s="1" customFormat="1">
      <c r="B238" s="9">
        <f t="shared" si="17"/>
        <v>0</v>
      </c>
      <c r="C238" s="22">
        <f>IF(SUM(G238:G$302)&gt;0,(($M$1+$E$8)*((1+F238)^SUM(H238:H$302)))+D238,0)</f>
        <v>0</v>
      </c>
      <c r="D238" s="23">
        <f t="shared" si="20"/>
        <v>0</v>
      </c>
      <c r="E238" s="9" t="str">
        <f>IF(T238&gt;0,(T238/((1+F239)^SUM(H238:H$302))),"0")</f>
        <v>0</v>
      </c>
      <c r="F238" s="9">
        <f>IF( SUM(H238:H$302)&gt;0, (B238/(SUM(G$9:G$302)+SUM(E238:E$302)))^(1/SUM(H238:H$302))-1,0)</f>
        <v>0</v>
      </c>
      <c r="G238" s="9">
        <f t="shared" si="16"/>
        <v>0</v>
      </c>
      <c r="H238" s="9">
        <f t="shared" si="18"/>
        <v>0</v>
      </c>
      <c r="I238" s="9"/>
      <c r="J238" s="9" t="str">
        <f t="shared" si="19"/>
        <v/>
      </c>
      <c r="K238" s="2"/>
      <c r="L238" s="2"/>
      <c r="M238" s="2"/>
      <c r="N238" s="2"/>
      <c r="O238" s="2"/>
      <c r="P238" s="2"/>
      <c r="Q238" s="2"/>
      <c r="R238" s="2"/>
      <c r="S238" s="2"/>
      <c r="T238" s="5"/>
      <c r="U238" s="6"/>
    </row>
    <row r="239" spans="2:21" s="1" customFormat="1">
      <c r="B239" s="9">
        <f t="shared" si="17"/>
        <v>0</v>
      </c>
      <c r="C239" s="22">
        <f>IF(SUM(G239:G$302)&gt;0,(($M$1+$E$8)*((1+F239)^SUM(H239:H$302)))+D239,0)</f>
        <v>0</v>
      </c>
      <c r="D239" s="23">
        <f t="shared" si="20"/>
        <v>0</v>
      </c>
      <c r="E239" s="9" t="str">
        <f>IF(T239&gt;0,(T239/((1+F240)^SUM(H239:H$302))),"0")</f>
        <v>0</v>
      </c>
      <c r="F239" s="9">
        <f>IF( SUM(H239:H$302)&gt;0, (B239/(SUM(G$9:G$302)+SUM(E239:E$302)))^(1/SUM(H239:H$302))-1,0)</f>
        <v>0</v>
      </c>
      <c r="G239" s="9">
        <f t="shared" si="16"/>
        <v>0</v>
      </c>
      <c r="H239" s="9">
        <f t="shared" si="18"/>
        <v>0</v>
      </c>
      <c r="I239" s="9"/>
      <c r="J239" s="9" t="str">
        <f t="shared" si="19"/>
        <v/>
      </c>
      <c r="K239" s="2"/>
      <c r="L239" s="2"/>
      <c r="M239" s="2"/>
      <c r="N239" s="2"/>
      <c r="O239" s="2"/>
      <c r="P239" s="2"/>
      <c r="Q239" s="2"/>
      <c r="R239" s="2"/>
      <c r="S239" s="2"/>
      <c r="T239" s="5"/>
      <c r="U239" s="6"/>
    </row>
    <row r="240" spans="2:21" s="1" customFormat="1">
      <c r="B240" s="9">
        <f t="shared" si="17"/>
        <v>0</v>
      </c>
      <c r="C240" s="22">
        <f>IF(SUM(G240:G$302)&gt;0,(($M$1+$E$8)*((1+F240)^SUM(H240:H$302)))+D240,0)</f>
        <v>0</v>
      </c>
      <c r="D240" s="23">
        <f t="shared" si="20"/>
        <v>0</v>
      </c>
      <c r="E240" s="9" t="str">
        <f>IF(T240&gt;0,(T240/((1+F241)^SUM(H240:H$302))),"0")</f>
        <v>0</v>
      </c>
      <c r="F240" s="9">
        <f>IF( SUM(H240:H$302)&gt;0, (B240/(SUM(G$9:G$302)+SUM(E240:E$302)))^(1/SUM(H240:H$302))-1,0)</f>
        <v>0</v>
      </c>
      <c r="G240" s="9">
        <f t="shared" si="16"/>
        <v>0</v>
      </c>
      <c r="H240" s="9">
        <f t="shared" si="18"/>
        <v>0</v>
      </c>
      <c r="I240" s="9"/>
      <c r="J240" s="9" t="str">
        <f t="shared" si="19"/>
        <v/>
      </c>
      <c r="K240" s="2"/>
      <c r="L240" s="2"/>
      <c r="M240" s="2"/>
      <c r="N240" s="2"/>
      <c r="O240" s="2"/>
      <c r="P240" s="2"/>
      <c r="Q240" s="2"/>
      <c r="R240" s="2"/>
      <c r="S240" s="2"/>
      <c r="T240" s="5"/>
      <c r="U240" s="6"/>
    </row>
    <row r="241" spans="2:21" s="1" customFormat="1">
      <c r="B241" s="9">
        <f t="shared" si="17"/>
        <v>0</v>
      </c>
      <c r="C241" s="22">
        <f>IF(SUM(G241:G$302)&gt;0,(($M$1+$E$8)*((1+F241)^SUM(H241:H$302)))+D241,0)</f>
        <v>0</v>
      </c>
      <c r="D241" s="23">
        <f t="shared" si="20"/>
        <v>0</v>
      </c>
      <c r="E241" s="9" t="str">
        <f>IF(T241&gt;0,(T241/((1+F242)^SUM(H241:H$302))),"0")</f>
        <v>0</v>
      </c>
      <c r="F241" s="9">
        <f>IF( SUM(H241:H$302)&gt;0, (B241/(SUM(G$9:G$302)+SUM(E241:E$302)))^(1/SUM(H241:H$302))-1,0)</f>
        <v>0</v>
      </c>
      <c r="G241" s="9">
        <f t="shared" si="16"/>
        <v>0</v>
      </c>
      <c r="H241" s="9">
        <f t="shared" si="18"/>
        <v>0</v>
      </c>
      <c r="I241" s="9"/>
      <c r="J241" s="9" t="str">
        <f t="shared" si="19"/>
        <v/>
      </c>
      <c r="K241" s="2"/>
      <c r="L241" s="2"/>
      <c r="M241" s="2"/>
      <c r="N241" s="2"/>
      <c r="O241" s="2"/>
      <c r="P241" s="2"/>
      <c r="Q241" s="2"/>
      <c r="R241" s="2"/>
      <c r="S241" s="2"/>
      <c r="T241" s="5"/>
      <c r="U241" s="6"/>
    </row>
    <row r="242" spans="2:21" s="1" customFormat="1">
      <c r="B242" s="9">
        <f t="shared" si="17"/>
        <v>0</v>
      </c>
      <c r="C242" s="22">
        <f>IF(SUM(G242:G$302)&gt;0,(($M$1+$E$8)*((1+F242)^SUM(H242:H$302)))+D242,0)</f>
        <v>0</v>
      </c>
      <c r="D242" s="23">
        <f t="shared" si="20"/>
        <v>0</v>
      </c>
      <c r="E242" s="9" t="str">
        <f>IF(T242&gt;0,(T242/((1+F243)^SUM(H242:H$302))),"0")</f>
        <v>0</v>
      </c>
      <c r="F242" s="9">
        <f>IF( SUM(H242:H$302)&gt;0, (B242/(SUM(G$9:G$302)+SUM(E242:E$302)))^(1/SUM(H242:H$302))-1,0)</f>
        <v>0</v>
      </c>
      <c r="G242" s="9">
        <f t="shared" si="16"/>
        <v>0</v>
      </c>
      <c r="H242" s="9">
        <f t="shared" si="18"/>
        <v>0</v>
      </c>
      <c r="I242" s="9"/>
      <c r="J242" s="9" t="str">
        <f t="shared" si="19"/>
        <v/>
      </c>
      <c r="K242" s="2"/>
      <c r="L242" s="2"/>
      <c r="M242" s="2"/>
      <c r="N242" s="2"/>
      <c r="O242" s="2"/>
      <c r="P242" s="2"/>
      <c r="Q242" s="2"/>
      <c r="R242" s="2"/>
      <c r="S242" s="2"/>
      <c r="T242" s="5"/>
      <c r="U242" s="6"/>
    </row>
    <row r="243" spans="2:21" s="1" customFormat="1">
      <c r="B243" s="9">
        <f t="shared" si="17"/>
        <v>0</v>
      </c>
      <c r="C243" s="22">
        <f>IF(SUM(G243:G$302)&gt;0,(($M$1+$E$8)*((1+F243)^SUM(H243:H$302)))+D243,0)</f>
        <v>0</v>
      </c>
      <c r="D243" s="23">
        <f t="shared" si="20"/>
        <v>0</v>
      </c>
      <c r="E243" s="9" t="str">
        <f>IF(T243&gt;0,(T243/((1+F244)^SUM(H243:H$302))),"0")</f>
        <v>0</v>
      </c>
      <c r="F243" s="9">
        <f>IF( SUM(H243:H$302)&gt;0, (B243/(SUM(G$9:G$302)+SUM(E243:E$302)))^(1/SUM(H243:H$302))-1,0)</f>
        <v>0</v>
      </c>
      <c r="G243" s="9">
        <f t="shared" si="16"/>
        <v>0</v>
      </c>
      <c r="H243" s="9">
        <f t="shared" si="18"/>
        <v>0</v>
      </c>
      <c r="I243" s="9"/>
      <c r="J243" s="9" t="str">
        <f t="shared" si="19"/>
        <v/>
      </c>
      <c r="K243" s="2"/>
      <c r="L243" s="2"/>
      <c r="M243" s="2"/>
      <c r="N243" s="2"/>
      <c r="O243" s="2"/>
      <c r="P243" s="2"/>
      <c r="Q243" s="2"/>
      <c r="R243" s="2"/>
      <c r="S243" s="2"/>
      <c r="T243" s="5"/>
      <c r="U243" s="6"/>
    </row>
    <row r="244" spans="2:21" s="1" customFormat="1">
      <c r="B244" s="9">
        <f t="shared" si="17"/>
        <v>0</v>
      </c>
      <c r="C244" s="22">
        <f>IF(SUM(G244:G$302)&gt;0,(($M$1+$E$8)*((1+F244)^SUM(H244:H$302)))+D244,0)</f>
        <v>0</v>
      </c>
      <c r="D244" s="23">
        <f t="shared" si="20"/>
        <v>0</v>
      </c>
      <c r="E244" s="9" t="str">
        <f>IF(T244&gt;0,(T244/((1+F245)^SUM(H244:H$302))),"0")</f>
        <v>0</v>
      </c>
      <c r="F244" s="9">
        <f>IF( SUM(H244:H$302)&gt;0, (B244/(SUM(G$9:G$302)+SUM(E244:E$302)))^(1/SUM(H244:H$302))-1,0)</f>
        <v>0</v>
      </c>
      <c r="G244" s="9">
        <f t="shared" si="16"/>
        <v>0</v>
      </c>
      <c r="H244" s="9">
        <f t="shared" si="18"/>
        <v>0</v>
      </c>
      <c r="I244" s="9"/>
      <c r="J244" s="9" t="str">
        <f t="shared" si="19"/>
        <v/>
      </c>
      <c r="K244" s="2"/>
      <c r="L244" s="2"/>
      <c r="M244" s="2"/>
      <c r="N244" s="2"/>
      <c r="O244" s="2"/>
      <c r="P244" s="2"/>
      <c r="Q244" s="2"/>
      <c r="R244" s="2"/>
      <c r="S244" s="2"/>
      <c r="T244" s="5"/>
      <c r="U244" s="6"/>
    </row>
    <row r="245" spans="2:21" s="1" customFormat="1">
      <c r="B245" s="9">
        <f t="shared" si="17"/>
        <v>0</v>
      </c>
      <c r="C245" s="22">
        <f>IF(SUM(G245:G$302)&gt;0,(($M$1+$E$8)*((1+F245)^SUM(H245:H$302)))+D245,0)</f>
        <v>0</v>
      </c>
      <c r="D245" s="23">
        <f t="shared" si="20"/>
        <v>0</v>
      </c>
      <c r="E245" s="9" t="str">
        <f>IF(T245&gt;0,(T245/((1+F246)^SUM(H245:H$302))),"0")</f>
        <v>0</v>
      </c>
      <c r="F245" s="9">
        <f>IF( SUM(H245:H$302)&gt;0, (B245/(SUM(G$9:G$302)+SUM(E245:E$302)))^(1/SUM(H245:H$302))-1,0)</f>
        <v>0</v>
      </c>
      <c r="G245" s="9">
        <f t="shared" si="16"/>
        <v>0</v>
      </c>
      <c r="H245" s="9">
        <f t="shared" si="18"/>
        <v>0</v>
      </c>
      <c r="I245" s="9"/>
      <c r="J245" s="9" t="str">
        <f t="shared" si="19"/>
        <v/>
      </c>
      <c r="K245" s="2"/>
      <c r="L245" s="2"/>
      <c r="M245" s="2"/>
      <c r="N245" s="2"/>
      <c r="O245" s="2"/>
      <c r="P245" s="2"/>
      <c r="Q245" s="2"/>
      <c r="R245" s="2"/>
      <c r="S245" s="2"/>
      <c r="T245" s="5"/>
      <c r="U245" s="6"/>
    </row>
    <row r="246" spans="2:21" s="1" customFormat="1">
      <c r="B246" s="9">
        <f t="shared" si="17"/>
        <v>0</v>
      </c>
      <c r="C246" s="22">
        <f>IF(SUM(G246:G$302)&gt;0,(($M$1+$E$8)*((1+F246)^SUM(H246:H$302)))+D246,0)</f>
        <v>0</v>
      </c>
      <c r="D246" s="23">
        <f t="shared" si="20"/>
        <v>0</v>
      </c>
      <c r="E246" s="9" t="str">
        <f>IF(T246&gt;0,(T246/((1+F247)^SUM(H246:H$302))),"0")</f>
        <v>0</v>
      </c>
      <c r="F246" s="9">
        <f>IF( SUM(H246:H$302)&gt;0, (B246/(SUM(G$9:G$302)+SUM(E246:E$302)))^(1/SUM(H246:H$302))-1,0)</f>
        <v>0</v>
      </c>
      <c r="G246" s="9">
        <f t="shared" si="16"/>
        <v>0</v>
      </c>
      <c r="H246" s="9">
        <f t="shared" si="18"/>
        <v>0</v>
      </c>
      <c r="I246" s="9"/>
      <c r="J246" s="9" t="str">
        <f t="shared" si="19"/>
        <v/>
      </c>
      <c r="K246" s="2"/>
      <c r="L246" s="2"/>
      <c r="M246" s="2"/>
      <c r="N246" s="2"/>
      <c r="O246" s="2"/>
      <c r="P246" s="2"/>
      <c r="Q246" s="2"/>
      <c r="R246" s="2"/>
      <c r="S246" s="2"/>
      <c r="T246" s="5"/>
      <c r="U246" s="6"/>
    </row>
    <row r="247" spans="2:21" s="1" customFormat="1">
      <c r="B247" s="9">
        <f t="shared" si="17"/>
        <v>0</v>
      </c>
      <c r="C247" s="22">
        <f>IF(SUM(G247:G$302)&gt;0,(($M$1+$E$8)*((1+F247)^SUM(H247:H$302)))+D247,0)</f>
        <v>0</v>
      </c>
      <c r="D247" s="23">
        <f t="shared" si="20"/>
        <v>0</v>
      </c>
      <c r="E247" s="9" t="str">
        <f>IF(T247&gt;0,(T247/((1+F248)^SUM(H247:H$302))),"0")</f>
        <v>0</v>
      </c>
      <c r="F247" s="9">
        <f>IF( SUM(H247:H$302)&gt;0, (B247/(SUM(G$9:G$302)+SUM(E247:E$302)))^(1/SUM(H247:H$302))-1,0)</f>
        <v>0</v>
      </c>
      <c r="G247" s="9">
        <f t="shared" si="16"/>
        <v>0</v>
      </c>
      <c r="H247" s="9">
        <f t="shared" si="18"/>
        <v>0</v>
      </c>
      <c r="I247" s="9"/>
      <c r="J247" s="9" t="str">
        <f t="shared" si="19"/>
        <v/>
      </c>
      <c r="K247" s="2"/>
      <c r="L247" s="2"/>
      <c r="M247" s="2"/>
      <c r="N247" s="2"/>
      <c r="O247" s="2"/>
      <c r="P247" s="2"/>
      <c r="Q247" s="2"/>
      <c r="R247" s="2"/>
      <c r="S247" s="2"/>
      <c r="T247" s="5"/>
      <c r="U247" s="6"/>
    </row>
    <row r="248" spans="2:21" s="1" customFormat="1">
      <c r="B248" s="9">
        <f t="shared" si="17"/>
        <v>0</v>
      </c>
      <c r="C248" s="22">
        <f>IF(SUM(G248:G$302)&gt;0,(($M$1+$E$8)*((1+F248)^SUM(H248:H$302)))+D248,0)</f>
        <v>0</v>
      </c>
      <c r="D248" s="23">
        <f t="shared" si="20"/>
        <v>0</v>
      </c>
      <c r="E248" s="9" t="str">
        <f>IF(T248&gt;0,(T248/((1+F249)^SUM(H248:H$302))),"0")</f>
        <v>0</v>
      </c>
      <c r="F248" s="9">
        <f>IF( SUM(H248:H$302)&gt;0, (B248/(SUM(G$9:G$302)+SUM(E248:E$302)))^(1/SUM(H248:H$302))-1,0)</f>
        <v>0</v>
      </c>
      <c r="G248" s="9">
        <f t="shared" si="16"/>
        <v>0</v>
      </c>
      <c r="H248" s="9">
        <f t="shared" si="18"/>
        <v>0</v>
      </c>
      <c r="I248" s="9"/>
      <c r="J248" s="9" t="str">
        <f t="shared" si="19"/>
        <v/>
      </c>
      <c r="K248" s="2"/>
      <c r="L248" s="2"/>
      <c r="M248" s="2"/>
      <c r="N248" s="2"/>
      <c r="O248" s="2"/>
      <c r="P248" s="2"/>
      <c r="Q248" s="2"/>
      <c r="R248" s="2"/>
      <c r="S248" s="2"/>
      <c r="T248" s="5"/>
      <c r="U248" s="6"/>
    </row>
    <row r="249" spans="2:21" s="1" customFormat="1">
      <c r="B249" s="9">
        <f t="shared" si="17"/>
        <v>0</v>
      </c>
      <c r="C249" s="22">
        <f>IF(SUM(G249:G$302)&gt;0,(($M$1+$E$8)*((1+F249)^SUM(H249:H$302)))+D249,0)</f>
        <v>0</v>
      </c>
      <c r="D249" s="23">
        <f t="shared" si="20"/>
        <v>0</v>
      </c>
      <c r="E249" s="9" t="str">
        <f>IF(T249&gt;0,(T249/((1+F250)^SUM(H249:H$302))),"0")</f>
        <v>0</v>
      </c>
      <c r="F249" s="9">
        <f>IF( SUM(H249:H$302)&gt;0, (B249/(SUM(G$9:G$302)+SUM(E249:E$302)))^(1/SUM(H249:H$302))-1,0)</f>
        <v>0</v>
      </c>
      <c r="G249" s="9">
        <f t="shared" si="16"/>
        <v>0</v>
      </c>
      <c r="H249" s="9">
        <f t="shared" si="18"/>
        <v>0</v>
      </c>
      <c r="I249" s="9"/>
      <c r="J249" s="9" t="str">
        <f t="shared" si="19"/>
        <v/>
      </c>
      <c r="K249" s="2"/>
      <c r="L249" s="2"/>
      <c r="M249" s="2"/>
      <c r="N249" s="2"/>
      <c r="O249" s="2"/>
      <c r="P249" s="2"/>
      <c r="Q249" s="2"/>
      <c r="R249" s="2"/>
      <c r="S249" s="2"/>
      <c r="T249" s="5"/>
      <c r="U249" s="6"/>
    </row>
    <row r="250" spans="2:21" s="1" customFormat="1">
      <c r="B250" s="9">
        <f t="shared" si="17"/>
        <v>0</v>
      </c>
      <c r="C250" s="22">
        <f>IF(SUM(G250:G$302)&gt;0,(($M$1+$E$8)*((1+F250)^SUM(H250:H$302)))+D250,0)</f>
        <v>0</v>
      </c>
      <c r="D250" s="23">
        <f t="shared" si="20"/>
        <v>0</v>
      </c>
      <c r="E250" s="9" t="str">
        <f>IF(T250&gt;0,(T250/((1+F251)^SUM(H250:H$302))),"0")</f>
        <v>0</v>
      </c>
      <c r="F250" s="9">
        <f>IF( SUM(H250:H$302)&gt;0, (B250/(SUM(G$9:G$302)+SUM(E250:E$302)))^(1/SUM(H250:H$302))-1,0)</f>
        <v>0</v>
      </c>
      <c r="G250" s="9">
        <f t="shared" si="16"/>
        <v>0</v>
      </c>
      <c r="H250" s="9">
        <f t="shared" si="18"/>
        <v>0</v>
      </c>
      <c r="I250" s="9"/>
      <c r="J250" s="9" t="str">
        <f t="shared" si="19"/>
        <v/>
      </c>
      <c r="K250" s="2"/>
      <c r="L250" s="2"/>
      <c r="M250" s="2"/>
      <c r="N250" s="2"/>
      <c r="O250" s="2"/>
      <c r="P250" s="2"/>
      <c r="Q250" s="2"/>
      <c r="R250" s="2"/>
      <c r="S250" s="2"/>
      <c r="T250" s="5"/>
      <c r="U250" s="6"/>
    </row>
    <row r="251" spans="2:21" s="1" customFormat="1">
      <c r="B251" s="9">
        <f t="shared" si="17"/>
        <v>0</v>
      </c>
      <c r="C251" s="22">
        <f>IF(SUM(G251:G$302)&gt;0,(($M$1+$E$8)*((1+F251)^SUM(H251:H$302)))+D251,0)</f>
        <v>0</v>
      </c>
      <c r="D251" s="23">
        <f t="shared" si="20"/>
        <v>0</v>
      </c>
      <c r="E251" s="9" t="str">
        <f>IF(T251&gt;0,(T251/((1+F252)^SUM(H251:H$302))),"0")</f>
        <v>0</v>
      </c>
      <c r="F251" s="9">
        <f>IF( SUM(H251:H$302)&gt;0, (B251/(SUM(G$9:G$302)+SUM(E251:E$302)))^(1/SUM(H251:H$302))-1,0)</f>
        <v>0</v>
      </c>
      <c r="G251" s="9">
        <f t="shared" si="16"/>
        <v>0</v>
      </c>
      <c r="H251" s="9">
        <f t="shared" si="18"/>
        <v>0</v>
      </c>
      <c r="I251" s="9"/>
      <c r="J251" s="9" t="str">
        <f t="shared" si="19"/>
        <v/>
      </c>
      <c r="K251" s="2"/>
      <c r="L251" s="2"/>
      <c r="M251" s="2"/>
      <c r="N251" s="2"/>
      <c r="O251" s="2"/>
      <c r="P251" s="2"/>
      <c r="Q251" s="2"/>
      <c r="R251" s="2"/>
      <c r="S251" s="2"/>
      <c r="T251" s="5"/>
      <c r="U251" s="6"/>
    </row>
    <row r="252" spans="2:21" s="1" customFormat="1">
      <c r="B252" s="9">
        <f t="shared" si="17"/>
        <v>0</v>
      </c>
      <c r="C252" s="22">
        <f>IF(SUM(G252:G$302)&gt;0,(($M$1+$E$8)*((1+F252)^SUM(H252:H$302)))+D252,0)</f>
        <v>0</v>
      </c>
      <c r="D252" s="23">
        <f t="shared" si="20"/>
        <v>0</v>
      </c>
      <c r="E252" s="9" t="str">
        <f>IF(T252&gt;0,(T252/((1+F253)^SUM(H252:H$302))),"0")</f>
        <v>0</v>
      </c>
      <c r="F252" s="9">
        <f>IF( SUM(H252:H$302)&gt;0, (B252/(SUM(G$9:G$302)+SUM(E252:E$302)))^(1/SUM(H252:H$302))-1,0)</f>
        <v>0</v>
      </c>
      <c r="G252" s="9">
        <f t="shared" si="16"/>
        <v>0</v>
      </c>
      <c r="H252" s="9">
        <f t="shared" si="18"/>
        <v>0</v>
      </c>
      <c r="I252" s="9"/>
      <c r="J252" s="9" t="str">
        <f t="shared" si="19"/>
        <v/>
      </c>
      <c r="K252" s="2"/>
      <c r="L252" s="2"/>
      <c r="M252" s="2"/>
      <c r="N252" s="2"/>
      <c r="O252" s="2"/>
      <c r="P252" s="2"/>
      <c r="Q252" s="2"/>
      <c r="R252" s="2"/>
      <c r="S252" s="2"/>
      <c r="T252" s="5"/>
      <c r="U252" s="6"/>
    </row>
    <row r="253" spans="2:21" s="1" customFormat="1">
      <c r="B253" s="9">
        <f t="shared" si="17"/>
        <v>0</v>
      </c>
      <c r="C253" s="22">
        <f>IF(SUM(G253:G$302)&gt;0,(($M$1+$E$8)*((1+F253)^SUM(H253:H$302)))+D253,0)</f>
        <v>0</v>
      </c>
      <c r="D253" s="23">
        <f t="shared" si="20"/>
        <v>0</v>
      </c>
      <c r="E253" s="9" t="str">
        <f>IF(T253&gt;0,(T253/((1+F254)^SUM(H253:H$302))),"0")</f>
        <v>0</v>
      </c>
      <c r="F253" s="9">
        <f>IF( SUM(H253:H$302)&gt;0, (B253/(SUM(G$9:G$302)+SUM(E253:E$302)))^(1/SUM(H253:H$302))-1,0)</f>
        <v>0</v>
      </c>
      <c r="G253" s="9">
        <f t="shared" si="16"/>
        <v>0</v>
      </c>
      <c r="H253" s="9">
        <f t="shared" si="18"/>
        <v>0</v>
      </c>
      <c r="I253" s="9"/>
      <c r="J253" s="9" t="str">
        <f t="shared" si="19"/>
        <v/>
      </c>
      <c r="K253" s="2"/>
      <c r="L253" s="2"/>
      <c r="M253" s="2"/>
      <c r="N253" s="2"/>
      <c r="O253" s="2"/>
      <c r="P253" s="2"/>
      <c r="Q253" s="2"/>
      <c r="R253" s="2"/>
      <c r="S253" s="2"/>
      <c r="T253" s="5"/>
      <c r="U253" s="6"/>
    </row>
    <row r="254" spans="2:21" s="1" customFormat="1">
      <c r="B254" s="9">
        <f t="shared" si="17"/>
        <v>0</v>
      </c>
      <c r="C254" s="22">
        <f>IF(SUM(G254:G$302)&gt;0,(($M$1+$E$8)*((1+F254)^SUM(H254:H$302)))+D254,0)</f>
        <v>0</v>
      </c>
      <c r="D254" s="23">
        <f t="shared" si="20"/>
        <v>0</v>
      </c>
      <c r="E254" s="9" t="str">
        <f>IF(T254&gt;0,(T254/((1+F255)^SUM(H254:H$302))),"0")</f>
        <v>0</v>
      </c>
      <c r="F254" s="9">
        <f>IF( SUM(H254:H$302)&gt;0, (B254/(SUM(G$9:G$302)+SUM(E254:E$302)))^(1/SUM(H254:H$302))-1,0)</f>
        <v>0</v>
      </c>
      <c r="G254" s="9">
        <f t="shared" si="16"/>
        <v>0</v>
      </c>
      <c r="H254" s="9">
        <f t="shared" si="18"/>
        <v>0</v>
      </c>
      <c r="I254" s="9"/>
      <c r="J254" s="9" t="str">
        <f t="shared" si="19"/>
        <v/>
      </c>
      <c r="K254" s="2"/>
      <c r="L254" s="2"/>
      <c r="M254" s="2"/>
      <c r="N254" s="2"/>
      <c r="O254" s="2"/>
      <c r="P254" s="2"/>
      <c r="Q254" s="2"/>
      <c r="R254" s="2"/>
      <c r="S254" s="2"/>
      <c r="T254" s="5"/>
      <c r="U254" s="6"/>
    </row>
    <row r="255" spans="2:21" s="1" customFormat="1">
      <c r="B255" s="9">
        <f t="shared" si="17"/>
        <v>0</v>
      </c>
      <c r="C255" s="22">
        <f>IF(SUM(G255:G$302)&gt;0,(($M$1+$E$8)*((1+F255)^SUM(H255:H$302)))+D255,0)</f>
        <v>0</v>
      </c>
      <c r="D255" s="23">
        <f t="shared" si="20"/>
        <v>0</v>
      </c>
      <c r="E255" s="9" t="str">
        <f>IF(T255&gt;0,(T255/((1+F256)^SUM(H255:H$302))),"0")</f>
        <v>0</v>
      </c>
      <c r="F255" s="9">
        <f>IF( SUM(H255:H$302)&gt;0, (B255/(SUM(G$9:G$302)+SUM(E255:E$302)))^(1/SUM(H255:H$302))-1,0)</f>
        <v>0</v>
      </c>
      <c r="G255" s="9">
        <f t="shared" si="16"/>
        <v>0</v>
      </c>
      <c r="H255" s="9">
        <f t="shared" si="18"/>
        <v>0</v>
      </c>
      <c r="I255" s="9"/>
      <c r="J255" s="9" t="str">
        <f t="shared" si="19"/>
        <v/>
      </c>
      <c r="K255" s="2"/>
      <c r="L255" s="2"/>
      <c r="M255" s="2"/>
      <c r="N255" s="2"/>
      <c r="O255" s="2"/>
      <c r="P255" s="2"/>
      <c r="Q255" s="2"/>
      <c r="R255" s="2"/>
      <c r="S255" s="2"/>
      <c r="T255" s="5"/>
      <c r="U255" s="6"/>
    </row>
    <row r="256" spans="2:21" s="1" customFormat="1">
      <c r="B256" s="9">
        <f t="shared" si="17"/>
        <v>0</v>
      </c>
      <c r="C256" s="22">
        <f>IF(SUM(G256:G$302)&gt;0,(($M$1+$E$8)*((1+F256)^SUM(H256:H$302)))+D256,0)</f>
        <v>0</v>
      </c>
      <c r="D256" s="23">
        <f t="shared" si="20"/>
        <v>0</v>
      </c>
      <c r="E256" s="9" t="str">
        <f>IF(T256&gt;0,(T256/((1+F257)^SUM(H256:H$302))),"0")</f>
        <v>0</v>
      </c>
      <c r="F256" s="9">
        <f>IF( SUM(H256:H$302)&gt;0, (B256/(SUM(G$9:G$302)+SUM(E256:E$302)))^(1/SUM(H256:H$302))-1,0)</f>
        <v>0</v>
      </c>
      <c r="G256" s="9">
        <f t="shared" si="16"/>
        <v>0</v>
      </c>
      <c r="H256" s="9">
        <f t="shared" si="18"/>
        <v>0</v>
      </c>
      <c r="I256" s="9"/>
      <c r="J256" s="9" t="str">
        <f t="shared" si="19"/>
        <v/>
      </c>
      <c r="K256" s="2"/>
      <c r="L256" s="2"/>
      <c r="M256" s="2"/>
      <c r="N256" s="2"/>
      <c r="O256" s="2"/>
      <c r="P256" s="2"/>
      <c r="Q256" s="2"/>
      <c r="R256" s="2"/>
      <c r="S256" s="2"/>
      <c r="T256" s="5"/>
      <c r="U256" s="6"/>
    </row>
    <row r="257" spans="2:21" s="1" customFormat="1">
      <c r="B257" s="9">
        <f t="shared" si="17"/>
        <v>0</v>
      </c>
      <c r="C257" s="22">
        <f>IF(SUM(G257:G$302)&gt;0,(($M$1+$E$8)*((1+F257)^SUM(H257:H$302)))+D257,0)</f>
        <v>0</v>
      </c>
      <c r="D257" s="23">
        <f t="shared" si="20"/>
        <v>0</v>
      </c>
      <c r="E257" s="9" t="str">
        <f>IF(T257&gt;0,(T257/((1+F258)^SUM(H257:H$302))),"0")</f>
        <v>0</v>
      </c>
      <c r="F257" s="9">
        <f>IF( SUM(H257:H$302)&gt;0, (B257/(SUM(G$9:G$302)+SUM(E257:E$302)))^(1/SUM(H257:H$302))-1,0)</f>
        <v>0</v>
      </c>
      <c r="G257" s="9">
        <f t="shared" si="16"/>
        <v>0</v>
      </c>
      <c r="H257" s="9">
        <f t="shared" si="18"/>
        <v>0</v>
      </c>
      <c r="I257" s="9"/>
      <c r="J257" s="9" t="str">
        <f t="shared" si="19"/>
        <v/>
      </c>
      <c r="K257" s="2"/>
      <c r="L257" s="2"/>
      <c r="M257" s="2"/>
      <c r="N257" s="2"/>
      <c r="O257" s="2"/>
      <c r="P257" s="2"/>
      <c r="Q257" s="2"/>
      <c r="R257" s="2"/>
      <c r="S257" s="2"/>
      <c r="T257" s="5"/>
      <c r="U257" s="6"/>
    </row>
    <row r="258" spans="2:21" s="1" customFormat="1">
      <c r="B258" s="9">
        <f t="shared" si="17"/>
        <v>0</v>
      </c>
      <c r="C258" s="22">
        <f>IF(SUM(G258:G$302)&gt;0,(($M$1+$E$8)*((1+F258)^SUM(H258:H$302)))+D258,0)</f>
        <v>0</v>
      </c>
      <c r="D258" s="23">
        <f t="shared" si="20"/>
        <v>0</v>
      </c>
      <c r="E258" s="9" t="str">
        <f>IF(T258&gt;0,(T258/((1+F259)^SUM(H258:H$302))),"0")</f>
        <v>0</v>
      </c>
      <c r="F258" s="9">
        <f>IF( SUM(H258:H$302)&gt;0, (B258/(SUM(G$9:G$302)+SUM(E258:E$302)))^(1/SUM(H258:H$302))-1,0)</f>
        <v>0</v>
      </c>
      <c r="G258" s="9">
        <f t="shared" si="16"/>
        <v>0</v>
      </c>
      <c r="H258" s="9">
        <f t="shared" si="18"/>
        <v>0</v>
      </c>
      <c r="I258" s="9"/>
      <c r="J258" s="9" t="str">
        <f t="shared" si="19"/>
        <v/>
      </c>
      <c r="K258" s="2"/>
      <c r="L258" s="2"/>
      <c r="M258" s="2"/>
      <c r="N258" s="2"/>
      <c r="O258" s="2"/>
      <c r="P258" s="2"/>
      <c r="Q258" s="2"/>
      <c r="R258" s="2"/>
      <c r="S258" s="2"/>
      <c r="T258" s="5"/>
      <c r="U258" s="6"/>
    </row>
    <row r="259" spans="2:21" s="1" customFormat="1">
      <c r="B259" s="9">
        <f t="shared" si="17"/>
        <v>0</v>
      </c>
      <c r="C259" s="22">
        <f>IF(SUM(G259:G$302)&gt;0,(($M$1+$E$8)*((1+F259)^SUM(H259:H$302)))+D259,0)</f>
        <v>0</v>
      </c>
      <c r="D259" s="23">
        <f t="shared" si="20"/>
        <v>0</v>
      </c>
      <c r="E259" s="9" t="str">
        <f>IF(T259&gt;0,(T259/((1+F260)^SUM(H259:H$302))),"0")</f>
        <v>0</v>
      </c>
      <c r="F259" s="9">
        <f>IF( SUM(H259:H$302)&gt;0, (B259/(SUM(G$9:G$302)+SUM(E259:E$302)))^(1/SUM(H259:H$302))-1,0)</f>
        <v>0</v>
      </c>
      <c r="G259" s="9">
        <f t="shared" si="16"/>
        <v>0</v>
      </c>
      <c r="H259" s="9">
        <f t="shared" si="18"/>
        <v>0</v>
      </c>
      <c r="I259" s="9"/>
      <c r="J259" s="9" t="str">
        <f t="shared" si="19"/>
        <v/>
      </c>
      <c r="K259" s="2"/>
      <c r="L259" s="2"/>
      <c r="M259" s="2"/>
      <c r="N259" s="2"/>
      <c r="O259" s="2"/>
      <c r="P259" s="2"/>
      <c r="Q259" s="2"/>
      <c r="R259" s="2"/>
      <c r="S259" s="2"/>
      <c r="T259" s="5"/>
      <c r="U259" s="6"/>
    </row>
    <row r="260" spans="2:21" s="1" customFormat="1">
      <c r="B260" s="9">
        <f t="shared" si="17"/>
        <v>0</v>
      </c>
      <c r="C260" s="22">
        <f>IF(SUM(G260:G$302)&gt;0,(($M$1+$E$8)*((1+F260)^SUM(H260:H$302)))+D260,0)</f>
        <v>0</v>
      </c>
      <c r="D260" s="23">
        <f t="shared" si="20"/>
        <v>0</v>
      </c>
      <c r="E260" s="9" t="str">
        <f>IF(T260&gt;0,(T260/((1+F261)^SUM(H260:H$302))),"0")</f>
        <v>0</v>
      </c>
      <c r="F260" s="9">
        <f>IF( SUM(H260:H$302)&gt;0, (B260/(SUM(G$9:G$302)+SUM(E260:E$302)))^(1/SUM(H260:H$302))-1,0)</f>
        <v>0</v>
      </c>
      <c r="G260" s="9">
        <f t="shared" si="16"/>
        <v>0</v>
      </c>
      <c r="H260" s="9">
        <f t="shared" si="18"/>
        <v>0</v>
      </c>
      <c r="I260" s="9"/>
      <c r="J260" s="9" t="str">
        <f t="shared" si="19"/>
        <v/>
      </c>
      <c r="K260" s="2"/>
      <c r="L260" s="2"/>
      <c r="M260" s="2"/>
      <c r="N260" s="2"/>
      <c r="O260" s="2"/>
      <c r="P260" s="2"/>
      <c r="Q260" s="2"/>
      <c r="R260" s="2"/>
      <c r="S260" s="2"/>
      <c r="T260" s="5"/>
      <c r="U260" s="6"/>
    </row>
    <row r="261" spans="2:21" s="1" customFormat="1">
      <c r="B261" s="9">
        <f t="shared" si="17"/>
        <v>0</v>
      </c>
      <c r="C261" s="22">
        <f>IF(SUM(G261:G$302)&gt;0,(($M$1+$E$8)*((1+F261)^SUM(H261:H$302)))+D261,0)</f>
        <v>0</v>
      </c>
      <c r="D261" s="23">
        <f t="shared" si="20"/>
        <v>0</v>
      </c>
      <c r="E261" s="9" t="str">
        <f>IF(T261&gt;0,(T261/((1+F262)^SUM(H261:H$302))),"0")</f>
        <v>0</v>
      </c>
      <c r="F261" s="9">
        <f>IF( SUM(H261:H$302)&gt;0, (B261/(SUM(G$9:G$302)+SUM(E261:E$302)))^(1/SUM(H261:H$302))-1,0)</f>
        <v>0</v>
      </c>
      <c r="G261" s="9">
        <f t="shared" si="16"/>
        <v>0</v>
      </c>
      <c r="H261" s="9">
        <f t="shared" si="18"/>
        <v>0</v>
      </c>
      <c r="I261" s="9"/>
      <c r="J261" s="9" t="str">
        <f t="shared" si="19"/>
        <v/>
      </c>
      <c r="K261" s="2"/>
      <c r="L261" s="2"/>
      <c r="M261" s="2"/>
      <c r="N261" s="2"/>
      <c r="O261" s="2"/>
      <c r="P261" s="2"/>
      <c r="Q261" s="2"/>
      <c r="R261" s="2"/>
      <c r="S261" s="2"/>
      <c r="T261" s="5"/>
      <c r="U261" s="6"/>
    </row>
    <row r="262" spans="2:21" s="1" customFormat="1">
      <c r="B262" s="9">
        <f t="shared" si="17"/>
        <v>0</v>
      </c>
      <c r="C262" s="22">
        <f>IF(SUM(G262:G$302)&gt;0,(($M$1+$E$8)*((1+F262)^SUM(H262:H$302)))+D262,0)</f>
        <v>0</v>
      </c>
      <c r="D262" s="23">
        <f t="shared" si="20"/>
        <v>0</v>
      </c>
      <c r="E262" s="9" t="str">
        <f>IF(T262&gt;0,(T262/((1+F263)^SUM(H262:H$302))),"0")</f>
        <v>0</v>
      </c>
      <c r="F262" s="9">
        <f>IF( SUM(H262:H$302)&gt;0, (B262/(SUM(G$9:G$302)+SUM(E262:E$302)))^(1/SUM(H262:H$302))-1,0)</f>
        <v>0</v>
      </c>
      <c r="G262" s="9">
        <f t="shared" si="16"/>
        <v>0</v>
      </c>
      <c r="H262" s="9">
        <f t="shared" si="18"/>
        <v>0</v>
      </c>
      <c r="I262" s="9"/>
      <c r="J262" s="9" t="str">
        <f t="shared" si="19"/>
        <v/>
      </c>
      <c r="K262" s="2"/>
      <c r="L262" s="2"/>
      <c r="M262" s="2"/>
      <c r="N262" s="2"/>
      <c r="O262" s="2"/>
      <c r="P262" s="2"/>
      <c r="Q262" s="2"/>
      <c r="R262" s="2"/>
      <c r="S262" s="2"/>
      <c r="T262" s="5"/>
      <c r="U262" s="6"/>
    </row>
    <row r="263" spans="2:21" s="1" customFormat="1">
      <c r="B263" s="9">
        <f t="shared" si="17"/>
        <v>0</v>
      </c>
      <c r="C263" s="22">
        <f>IF(SUM(G263:G$302)&gt;0,(($M$1+$E$8)*((1+F263)^SUM(H263:H$302)))+D263,0)</f>
        <v>0</v>
      </c>
      <c r="D263" s="23">
        <f t="shared" si="20"/>
        <v>0</v>
      </c>
      <c r="E263" s="9" t="str">
        <f>IF(T263&gt;0,(T263/((1+F264)^SUM(H263:H$302))),"0")</f>
        <v>0</v>
      </c>
      <c r="F263" s="9">
        <f>IF( SUM(H263:H$302)&gt;0, (B263/(SUM(G$9:G$302)+SUM(E263:E$302)))^(1/SUM(H263:H$302))-1,0)</f>
        <v>0</v>
      </c>
      <c r="G263" s="9">
        <f t="shared" si="16"/>
        <v>0</v>
      </c>
      <c r="H263" s="9">
        <f t="shared" si="18"/>
        <v>0</v>
      </c>
      <c r="I263" s="9"/>
      <c r="J263" s="9" t="str">
        <f t="shared" si="19"/>
        <v/>
      </c>
      <c r="K263" s="2"/>
      <c r="L263" s="2"/>
      <c r="M263" s="2"/>
      <c r="N263" s="2"/>
      <c r="O263" s="2"/>
      <c r="P263" s="2"/>
      <c r="Q263" s="2"/>
      <c r="R263" s="2"/>
      <c r="S263" s="2"/>
      <c r="T263" s="5"/>
      <c r="U263" s="6"/>
    </row>
    <row r="264" spans="2:21" s="1" customFormat="1">
      <c r="B264" s="9">
        <f t="shared" si="17"/>
        <v>0</v>
      </c>
      <c r="C264" s="22">
        <f>IF(SUM(G264:G$302)&gt;0,(($M$1+$E$8)*((1+F264)^SUM(H264:H$302)))+D264,0)</f>
        <v>0</v>
      </c>
      <c r="D264" s="23">
        <f t="shared" si="20"/>
        <v>0</v>
      </c>
      <c r="E264" s="9" t="str">
        <f>IF(T264&gt;0,(T264/((1+F265)^SUM(H264:H$302))),"0")</f>
        <v>0</v>
      </c>
      <c r="F264" s="9">
        <f>IF( SUM(H264:H$302)&gt;0, (B264/(SUM(G$9:G$302)+SUM(E264:E$302)))^(1/SUM(H264:H$302))-1,0)</f>
        <v>0</v>
      </c>
      <c r="G264" s="9">
        <f t="shared" si="16"/>
        <v>0</v>
      </c>
      <c r="H264" s="9">
        <f t="shared" si="18"/>
        <v>0</v>
      </c>
      <c r="I264" s="9"/>
      <c r="J264" s="9" t="str">
        <f t="shared" si="19"/>
        <v/>
      </c>
      <c r="K264" s="2"/>
      <c r="L264" s="2"/>
      <c r="M264" s="2"/>
      <c r="N264" s="2"/>
      <c r="O264" s="2"/>
      <c r="P264" s="2"/>
      <c r="Q264" s="2"/>
      <c r="R264" s="2"/>
      <c r="S264" s="2"/>
      <c r="T264" s="5"/>
      <c r="U264" s="6"/>
    </row>
    <row r="265" spans="2:21" s="1" customFormat="1">
      <c r="B265" s="9">
        <f t="shared" si="17"/>
        <v>0</v>
      </c>
      <c r="C265" s="22">
        <f>IF(SUM(G265:G$302)&gt;0,(($M$1+$E$8)*((1+F265)^SUM(H265:H$302)))+D265,0)</f>
        <v>0</v>
      </c>
      <c r="D265" s="23">
        <f t="shared" si="20"/>
        <v>0</v>
      </c>
      <c r="E265" s="9" t="str">
        <f>IF(T265&gt;0,(T265/((1+F266)^SUM(H265:H$302))),"0")</f>
        <v>0</v>
      </c>
      <c r="F265" s="9">
        <f>IF( SUM(H265:H$302)&gt;0, (B265/(SUM(G$9:G$302)+SUM(E265:E$302)))^(1/SUM(H265:H$302))-1,0)</f>
        <v>0</v>
      </c>
      <c r="G265" s="9">
        <f t="shared" ref="G265:G302" si="21">IF(H265=0,R265,0)</f>
        <v>0</v>
      </c>
      <c r="H265" s="9">
        <f t="shared" si="18"/>
        <v>0</v>
      </c>
      <c r="I265" s="9"/>
      <c r="J265" s="9" t="str">
        <f t="shared" si="19"/>
        <v/>
      </c>
      <c r="K265" s="2"/>
      <c r="L265" s="2"/>
      <c r="M265" s="2"/>
      <c r="N265" s="2"/>
      <c r="O265" s="2"/>
      <c r="P265" s="2"/>
      <c r="Q265" s="2"/>
      <c r="R265" s="2"/>
      <c r="S265" s="2"/>
      <c r="T265" s="5"/>
      <c r="U265" s="6"/>
    </row>
    <row r="266" spans="2:21" s="1" customFormat="1">
      <c r="B266" s="9">
        <f t="shared" ref="B266:B302" si="22">IF(Q266&lt;=$B$6,R266+S266,R266)</f>
        <v>0</v>
      </c>
      <c r="C266" s="22">
        <f>IF(SUM(G266:G$302)&gt;0,(($M$1+$E$8)*((1+F266)^SUM(H266:H$302)))+D266,0)</f>
        <v>0</v>
      </c>
      <c r="D266" s="23">
        <f t="shared" si="20"/>
        <v>0</v>
      </c>
      <c r="E266" s="9" t="str">
        <f>IF(T266&gt;0,(T266/((1+F267)^SUM(H266:H$302))),"0")</f>
        <v>0</v>
      </c>
      <c r="F266" s="9">
        <f>IF( SUM(H266:H$302)&gt;0, (B266/(SUM(G$9:G$302)+SUM(E266:E$302)))^(1/SUM(H266:H$302))-1,0)</f>
        <v>0</v>
      </c>
      <c r="G266" s="9">
        <f t="shared" si="21"/>
        <v>0</v>
      </c>
      <c r="H266" s="9">
        <f t="shared" ref="H266:H302" si="23">IF(R267&gt;0,1,0)</f>
        <v>0</v>
      </c>
      <c r="I266" s="9"/>
      <c r="J266" s="9" t="str">
        <f t="shared" ref="J266:J302" si="24">IF(R267&gt;0,(B266/B267)^(1/1)-1,"")</f>
        <v/>
      </c>
      <c r="K266" s="2"/>
      <c r="L266" s="2"/>
      <c r="M266" s="2"/>
      <c r="N266" s="2"/>
      <c r="O266" s="2"/>
      <c r="P266" s="2"/>
      <c r="Q266" s="2"/>
      <c r="R266" s="2"/>
      <c r="S266" s="2"/>
      <c r="T266" s="5"/>
      <c r="U266" s="6"/>
    </row>
    <row r="267" spans="2:21" s="1" customFormat="1">
      <c r="B267" s="9">
        <f t="shared" si="22"/>
        <v>0</v>
      </c>
      <c r="C267" s="22">
        <f>IF(SUM(G267:G$302)&gt;0,(($M$1+$E$8)*((1+F267)^SUM(H267:H$302)))+D267,0)</f>
        <v>0</v>
      </c>
      <c r="D267" s="23">
        <f t="shared" si="20"/>
        <v>0</v>
      </c>
      <c r="E267" s="9" t="str">
        <f>IF(T267&gt;0,(T267/((1+F268)^SUM(H267:H$302))),"0")</f>
        <v>0</v>
      </c>
      <c r="F267" s="9">
        <f>IF( SUM(H267:H$302)&gt;0, (B267/(SUM(G$9:G$302)+SUM(E267:E$302)))^(1/SUM(H267:H$302))-1,0)</f>
        <v>0</v>
      </c>
      <c r="G267" s="9">
        <f t="shared" si="21"/>
        <v>0</v>
      </c>
      <c r="H267" s="9">
        <f t="shared" si="23"/>
        <v>0</v>
      </c>
      <c r="I267" s="9"/>
      <c r="J267" s="9" t="str">
        <f t="shared" si="24"/>
        <v/>
      </c>
      <c r="K267" s="2"/>
      <c r="L267" s="2"/>
      <c r="M267" s="2"/>
      <c r="N267" s="2"/>
      <c r="O267" s="2"/>
      <c r="P267" s="2"/>
      <c r="Q267" s="2"/>
      <c r="R267" s="2"/>
      <c r="S267" s="2"/>
      <c r="T267" s="5"/>
      <c r="U267" s="6"/>
    </row>
    <row r="268" spans="2:21" s="1" customFormat="1">
      <c r="B268" s="9">
        <f t="shared" si="22"/>
        <v>0</v>
      </c>
      <c r="C268" s="22">
        <f>IF(SUM(G268:G$302)&gt;0,(($M$1+$E$8)*((1+F268)^SUM(H268:H$302)))+D268,0)</f>
        <v>0</v>
      </c>
      <c r="D268" s="23">
        <f t="shared" si="20"/>
        <v>0</v>
      </c>
      <c r="E268" s="9" t="str">
        <f>IF(T268&gt;0,(T268/((1+F269)^SUM(H268:H$302))),"0")</f>
        <v>0</v>
      </c>
      <c r="F268" s="9">
        <f>IF( SUM(H268:H$302)&gt;0, (B268/(SUM(G$9:G$302)+SUM(E268:E$302)))^(1/SUM(H268:H$302))-1,0)</f>
        <v>0</v>
      </c>
      <c r="G268" s="9">
        <f t="shared" si="21"/>
        <v>0</v>
      </c>
      <c r="H268" s="9">
        <f t="shared" si="23"/>
        <v>0</v>
      </c>
      <c r="I268" s="9"/>
      <c r="J268" s="9" t="str">
        <f t="shared" si="24"/>
        <v/>
      </c>
      <c r="K268" s="2"/>
      <c r="L268" s="2"/>
      <c r="M268" s="2"/>
      <c r="N268" s="2"/>
      <c r="O268" s="2"/>
      <c r="P268" s="2"/>
      <c r="Q268" s="2"/>
      <c r="R268" s="2"/>
      <c r="S268" s="2"/>
      <c r="T268" s="5"/>
      <c r="U268" s="6"/>
    </row>
    <row r="269" spans="2:21" s="1" customFormat="1">
      <c r="B269" s="9">
        <f t="shared" si="22"/>
        <v>0</v>
      </c>
      <c r="C269" s="22">
        <f>IF(SUM(G269:G$302)&gt;0,(($M$1+$E$8)*((1+F269)^SUM(H269:H$302)))+D269,0)</f>
        <v>0</v>
      </c>
      <c r="D269" s="23">
        <f t="shared" si="20"/>
        <v>0</v>
      </c>
      <c r="E269" s="9" t="str">
        <f>IF(T269&gt;0,(T269/((1+F270)^SUM(H269:H$302))),"0")</f>
        <v>0</v>
      </c>
      <c r="F269" s="9">
        <f>IF( SUM(H269:H$302)&gt;0, (B269/(SUM(G$9:G$302)+SUM(E269:E$302)))^(1/SUM(H269:H$302))-1,0)</f>
        <v>0</v>
      </c>
      <c r="G269" s="9">
        <f t="shared" si="21"/>
        <v>0</v>
      </c>
      <c r="H269" s="9">
        <f t="shared" si="23"/>
        <v>0</v>
      </c>
      <c r="I269" s="9"/>
      <c r="J269" s="9" t="str">
        <f t="shared" si="24"/>
        <v/>
      </c>
      <c r="K269" s="2"/>
      <c r="L269" s="2"/>
      <c r="M269" s="2"/>
      <c r="N269" s="2"/>
      <c r="O269" s="2"/>
      <c r="P269" s="2"/>
      <c r="Q269" s="2"/>
      <c r="R269" s="2"/>
      <c r="S269" s="2"/>
      <c r="T269" s="5"/>
      <c r="U269" s="6"/>
    </row>
    <row r="270" spans="2:21" s="1" customFormat="1">
      <c r="B270" s="9">
        <f t="shared" si="22"/>
        <v>0</v>
      </c>
      <c r="C270" s="22">
        <f>IF(SUM(G270:G$302)&gt;0,(($M$1+$E$8)*((1+F270)^SUM(H270:H$302)))+D270,0)</f>
        <v>0</v>
      </c>
      <c r="D270" s="23">
        <f t="shared" si="20"/>
        <v>0</v>
      </c>
      <c r="E270" s="9" t="str">
        <f>IF(T270&gt;0,(T270/((1+F271)^SUM(H270:H$302))),"0")</f>
        <v>0</v>
      </c>
      <c r="F270" s="9">
        <f>IF( SUM(H270:H$302)&gt;0, (B270/(SUM(G$9:G$302)+SUM(E270:E$302)))^(1/SUM(H270:H$302))-1,0)</f>
        <v>0</v>
      </c>
      <c r="G270" s="9">
        <f t="shared" si="21"/>
        <v>0</v>
      </c>
      <c r="H270" s="9">
        <f t="shared" si="23"/>
        <v>0</v>
      </c>
      <c r="I270" s="9"/>
      <c r="J270" s="9" t="str">
        <f t="shared" si="24"/>
        <v/>
      </c>
      <c r="K270" s="2"/>
      <c r="L270" s="2"/>
      <c r="M270" s="2"/>
      <c r="N270" s="2"/>
      <c r="O270" s="2"/>
      <c r="P270" s="2"/>
      <c r="Q270" s="2"/>
      <c r="R270" s="2"/>
      <c r="S270" s="2"/>
      <c r="T270" s="5"/>
      <c r="U270" s="6"/>
    </row>
    <row r="271" spans="2:21" s="1" customFormat="1">
      <c r="B271" s="9">
        <f t="shared" si="22"/>
        <v>0</v>
      </c>
      <c r="C271" s="22">
        <f>IF(SUM(G271:G$302)&gt;0,(($M$1+$E$8)*((1+F271)^SUM(H271:H$302)))+D271,0)</f>
        <v>0</v>
      </c>
      <c r="D271" s="23">
        <f t="shared" si="20"/>
        <v>0</v>
      </c>
      <c r="E271" s="9" t="str">
        <f>IF(T271&gt;0,(T271/((1+F272)^SUM(H271:H$302))),"0")</f>
        <v>0</v>
      </c>
      <c r="F271" s="9">
        <f>IF( SUM(H271:H$302)&gt;0, (B271/(SUM(G$9:G$302)+SUM(E271:E$302)))^(1/SUM(H271:H$302))-1,0)</f>
        <v>0</v>
      </c>
      <c r="G271" s="9">
        <f t="shared" si="21"/>
        <v>0</v>
      </c>
      <c r="H271" s="9">
        <f t="shared" si="23"/>
        <v>0</v>
      </c>
      <c r="I271" s="9"/>
      <c r="J271" s="9" t="str">
        <f t="shared" si="24"/>
        <v/>
      </c>
      <c r="K271" s="2"/>
      <c r="L271" s="2"/>
      <c r="M271" s="2"/>
      <c r="N271" s="2"/>
      <c r="O271" s="2"/>
      <c r="P271" s="2"/>
      <c r="Q271" s="2"/>
      <c r="R271" s="2"/>
      <c r="S271" s="2"/>
      <c r="T271" s="5"/>
      <c r="U271" s="6"/>
    </row>
    <row r="272" spans="2:21" s="1" customFormat="1">
      <c r="B272" s="9">
        <f t="shared" si="22"/>
        <v>0</v>
      </c>
      <c r="C272" s="22">
        <f>IF(SUM(G272:G$302)&gt;0,(($M$1+$E$8)*((1+F272)^SUM(H272:H$302)))+D272,0)</f>
        <v>0</v>
      </c>
      <c r="D272" s="23">
        <f t="shared" si="20"/>
        <v>0</v>
      </c>
      <c r="E272" s="9" t="str">
        <f>IF(T272&gt;0,(T272/((1+F273)^SUM(H272:H$302))),"0")</f>
        <v>0</v>
      </c>
      <c r="F272" s="9">
        <f>IF( SUM(H272:H$302)&gt;0, (B272/(SUM(G$9:G$302)+SUM(E272:E$302)))^(1/SUM(H272:H$302))-1,0)</f>
        <v>0</v>
      </c>
      <c r="G272" s="9">
        <f t="shared" si="21"/>
        <v>0</v>
      </c>
      <c r="H272" s="9">
        <f t="shared" si="23"/>
        <v>0</v>
      </c>
      <c r="I272" s="9"/>
      <c r="J272" s="9" t="str">
        <f t="shared" si="24"/>
        <v/>
      </c>
      <c r="K272" s="2"/>
      <c r="L272" s="2"/>
      <c r="M272" s="2"/>
      <c r="N272" s="2"/>
      <c r="O272" s="2"/>
      <c r="P272" s="2"/>
      <c r="Q272" s="2"/>
      <c r="R272" s="2"/>
      <c r="S272" s="2"/>
      <c r="T272" s="5"/>
      <c r="U272" s="6"/>
    </row>
    <row r="273" spans="2:21" s="1" customFormat="1">
      <c r="B273" s="9">
        <f t="shared" si="22"/>
        <v>0</v>
      </c>
      <c r="C273" s="22">
        <f>IF(SUM(G273:G$302)&gt;0,(($M$1+$E$8)*((1+F273)^SUM(H273:H$302)))+D273,0)</f>
        <v>0</v>
      </c>
      <c r="D273" s="23">
        <f t="shared" si="20"/>
        <v>0</v>
      </c>
      <c r="E273" s="9" t="str">
        <f>IF(T273&gt;0,(T273/((1+F274)^SUM(H273:H$302))),"0")</f>
        <v>0</v>
      </c>
      <c r="F273" s="9">
        <f>IF( SUM(H273:H$302)&gt;0, (B273/(SUM(G$9:G$302)+SUM(E273:E$302)))^(1/SUM(H273:H$302))-1,0)</f>
        <v>0</v>
      </c>
      <c r="G273" s="9">
        <f t="shared" si="21"/>
        <v>0</v>
      </c>
      <c r="H273" s="9">
        <f t="shared" si="23"/>
        <v>0</v>
      </c>
      <c r="I273" s="9"/>
      <c r="J273" s="9" t="str">
        <f t="shared" si="24"/>
        <v/>
      </c>
      <c r="K273" s="2"/>
      <c r="L273" s="2"/>
      <c r="M273" s="2"/>
      <c r="N273" s="2"/>
      <c r="O273" s="2"/>
      <c r="P273" s="2"/>
      <c r="Q273" s="2"/>
      <c r="R273" s="2"/>
      <c r="S273" s="2"/>
      <c r="T273" s="5"/>
      <c r="U273" s="6"/>
    </row>
    <row r="274" spans="2:21" s="1" customFormat="1">
      <c r="B274" s="9">
        <f t="shared" si="22"/>
        <v>0</v>
      </c>
      <c r="C274" s="22">
        <f>IF(SUM(G274:G$302)&gt;0,(($M$1+$E$8)*((1+F274)^SUM(H274:H$302)))+D274,0)</f>
        <v>0</v>
      </c>
      <c r="D274" s="23">
        <f t="shared" si="20"/>
        <v>0</v>
      </c>
      <c r="E274" s="9" t="str">
        <f>IF(T274&gt;0,(T274/((1+F275)^SUM(H274:H$302))),"0")</f>
        <v>0</v>
      </c>
      <c r="F274" s="9">
        <f>IF( SUM(H274:H$302)&gt;0, (B274/(SUM(G$9:G$302)+SUM(E274:E$302)))^(1/SUM(H274:H$302))-1,0)</f>
        <v>0</v>
      </c>
      <c r="G274" s="9">
        <f t="shared" si="21"/>
        <v>0</v>
      </c>
      <c r="H274" s="9">
        <f t="shared" si="23"/>
        <v>0</v>
      </c>
      <c r="I274" s="9"/>
      <c r="J274" s="9" t="str">
        <f t="shared" si="24"/>
        <v/>
      </c>
      <c r="K274" s="2"/>
      <c r="L274" s="2"/>
      <c r="M274" s="2"/>
      <c r="N274" s="2"/>
      <c r="O274" s="2"/>
      <c r="P274" s="2"/>
      <c r="Q274" s="2"/>
      <c r="R274" s="2"/>
      <c r="S274" s="2"/>
      <c r="T274" s="5"/>
      <c r="U274" s="6"/>
    </row>
    <row r="275" spans="2:21" s="1" customFormat="1">
      <c r="B275" s="9">
        <f t="shared" si="22"/>
        <v>0</v>
      </c>
      <c r="C275" s="22">
        <f>IF(SUM(G275:G$302)&gt;0,(($M$1+$E$8)*((1+F275)^SUM(H275:H$302)))+D275,0)</f>
        <v>0</v>
      </c>
      <c r="D275" s="23">
        <f t="shared" si="20"/>
        <v>0</v>
      </c>
      <c r="E275" s="9" t="str">
        <f>IF(T275&gt;0,(T275/((1+F276)^SUM(H275:H$302))),"0")</f>
        <v>0</v>
      </c>
      <c r="F275" s="9">
        <f>IF( SUM(H275:H$302)&gt;0, (B275/(SUM(G$9:G$302)+SUM(E275:E$302)))^(1/SUM(H275:H$302))-1,0)</f>
        <v>0</v>
      </c>
      <c r="G275" s="9">
        <f t="shared" si="21"/>
        <v>0</v>
      </c>
      <c r="H275" s="9">
        <f t="shared" si="23"/>
        <v>0</v>
      </c>
      <c r="I275" s="9"/>
      <c r="J275" s="9" t="str">
        <f t="shared" si="24"/>
        <v/>
      </c>
      <c r="K275" s="2"/>
      <c r="L275" s="2"/>
      <c r="M275" s="2"/>
      <c r="N275" s="2"/>
      <c r="O275" s="2"/>
      <c r="P275" s="2"/>
      <c r="Q275" s="2"/>
      <c r="R275" s="2"/>
      <c r="S275" s="2"/>
      <c r="T275" s="5"/>
      <c r="U275" s="6"/>
    </row>
    <row r="276" spans="2:21" s="1" customFormat="1">
      <c r="B276" s="9">
        <f t="shared" si="22"/>
        <v>0</v>
      </c>
      <c r="C276" s="22">
        <f>IF(SUM(G276:G$302)&gt;0,(($M$1+$E$8)*((1+F276)^SUM(H276:H$302)))+D276,0)</f>
        <v>0</v>
      </c>
      <c r="D276" s="23">
        <f t="shared" si="20"/>
        <v>0</v>
      </c>
      <c r="E276" s="9" t="str">
        <f>IF(T276&gt;0,(T276/((1+F277)^SUM(H276:H$302))),"0")</f>
        <v>0</v>
      </c>
      <c r="F276" s="9">
        <f>IF( SUM(H276:H$302)&gt;0, (B276/(SUM(G$9:G$302)+SUM(E276:E$302)))^(1/SUM(H276:H$302))-1,0)</f>
        <v>0</v>
      </c>
      <c r="G276" s="9">
        <f t="shared" si="21"/>
        <v>0</v>
      </c>
      <c r="H276" s="9">
        <f t="shared" si="23"/>
        <v>0</v>
      </c>
      <c r="I276" s="9"/>
      <c r="J276" s="9" t="str">
        <f t="shared" si="24"/>
        <v/>
      </c>
      <c r="K276" s="2"/>
      <c r="L276" s="2"/>
      <c r="M276" s="2"/>
      <c r="N276" s="2"/>
      <c r="O276" s="2"/>
      <c r="P276" s="2"/>
      <c r="Q276" s="2"/>
      <c r="R276" s="2"/>
      <c r="S276" s="2"/>
      <c r="T276" s="5"/>
      <c r="U276" s="6"/>
    </row>
    <row r="277" spans="2:21" s="1" customFormat="1">
      <c r="B277" s="9">
        <f t="shared" si="22"/>
        <v>0</v>
      </c>
      <c r="C277" s="22">
        <f>IF(SUM(G277:G$302)&gt;0,(($M$1+$E$8)*((1+F277)^SUM(H277:H$302)))+D277,0)</f>
        <v>0</v>
      </c>
      <c r="D277" s="23">
        <f t="shared" si="20"/>
        <v>0</v>
      </c>
      <c r="E277" s="9" t="str">
        <f>IF(T277&gt;0,(T277/((1+F278)^SUM(H277:H$302))),"0")</f>
        <v>0</v>
      </c>
      <c r="F277" s="9">
        <f>IF( SUM(H277:H$302)&gt;0, (B277/(SUM(G$9:G$302)+SUM(E277:E$302)))^(1/SUM(H277:H$302))-1,0)</f>
        <v>0</v>
      </c>
      <c r="G277" s="9">
        <f t="shared" si="21"/>
        <v>0</v>
      </c>
      <c r="H277" s="9">
        <f t="shared" si="23"/>
        <v>0</v>
      </c>
      <c r="I277" s="9"/>
      <c r="J277" s="9" t="str">
        <f t="shared" si="24"/>
        <v/>
      </c>
      <c r="K277" s="2"/>
      <c r="L277" s="2"/>
      <c r="M277" s="2"/>
      <c r="N277" s="2"/>
      <c r="O277" s="2"/>
      <c r="P277" s="2"/>
      <c r="Q277" s="2"/>
      <c r="R277" s="2"/>
      <c r="S277" s="2"/>
      <c r="T277" s="5"/>
      <c r="U277" s="6"/>
    </row>
    <row r="278" spans="2:21" s="1" customFormat="1">
      <c r="B278" s="9">
        <f t="shared" si="22"/>
        <v>0</v>
      </c>
      <c r="C278" s="22">
        <f>IF(SUM(G278:G$302)&gt;0,(($M$1+$E$8)*((1+F278)^SUM(H278:H$302)))+D278,0)</f>
        <v>0</v>
      </c>
      <c r="D278" s="23">
        <f t="shared" ref="D278:D302" si="25">IF(H278&gt;0,(D279*((1+J278)^1)+(U278*-1)),0)</f>
        <v>0</v>
      </c>
      <c r="E278" s="9" t="str">
        <f>IF(T278&gt;0,(T278/((1+F279)^SUM(H278:H$302))),"0")</f>
        <v>0</v>
      </c>
      <c r="F278" s="9">
        <f>IF( SUM(H278:H$302)&gt;0, (B278/(SUM(G$9:G$302)+SUM(E278:E$302)))^(1/SUM(H278:H$302))-1,0)</f>
        <v>0</v>
      </c>
      <c r="G278" s="9">
        <f t="shared" si="21"/>
        <v>0</v>
      </c>
      <c r="H278" s="9">
        <f t="shared" si="23"/>
        <v>0</v>
      </c>
      <c r="I278" s="9"/>
      <c r="J278" s="9" t="str">
        <f t="shared" si="24"/>
        <v/>
      </c>
      <c r="K278" s="2"/>
      <c r="L278" s="2"/>
      <c r="M278" s="2"/>
      <c r="N278" s="2"/>
      <c r="O278" s="2"/>
      <c r="P278" s="2"/>
      <c r="Q278" s="2"/>
      <c r="R278" s="2"/>
      <c r="S278" s="2"/>
      <c r="T278" s="5"/>
      <c r="U278" s="6"/>
    </row>
    <row r="279" spans="2:21" s="1" customFormat="1">
      <c r="B279" s="9">
        <f t="shared" si="22"/>
        <v>0</v>
      </c>
      <c r="C279" s="22">
        <f>IF(SUM(G279:G$302)&gt;0,(($M$1+$E$8)*((1+F279)^SUM(H279:H$302)))+D279,0)</f>
        <v>0</v>
      </c>
      <c r="D279" s="23">
        <f t="shared" si="25"/>
        <v>0</v>
      </c>
      <c r="E279" s="9" t="str">
        <f>IF(T279&gt;0,(T279/((1+F280)^SUM(H279:H$302))),"0")</f>
        <v>0</v>
      </c>
      <c r="F279" s="9">
        <f>IF( SUM(H279:H$302)&gt;0, (B279/(SUM(G$9:G$302)+SUM(E279:E$302)))^(1/SUM(H279:H$302))-1,0)</f>
        <v>0</v>
      </c>
      <c r="G279" s="9">
        <f t="shared" si="21"/>
        <v>0</v>
      </c>
      <c r="H279" s="9">
        <f t="shared" si="23"/>
        <v>0</v>
      </c>
      <c r="I279" s="9"/>
      <c r="J279" s="9" t="str">
        <f t="shared" si="24"/>
        <v/>
      </c>
      <c r="K279" s="2"/>
      <c r="L279" s="2"/>
      <c r="M279" s="2"/>
      <c r="N279" s="2"/>
      <c r="O279" s="2"/>
      <c r="P279" s="2"/>
      <c r="Q279" s="2"/>
      <c r="R279" s="2"/>
      <c r="S279" s="2"/>
      <c r="T279" s="5"/>
      <c r="U279" s="6"/>
    </row>
    <row r="280" spans="2:21" s="1" customFormat="1">
      <c r="B280" s="9">
        <f t="shared" si="22"/>
        <v>0</v>
      </c>
      <c r="C280" s="22">
        <f>IF(SUM(G280:G$302)&gt;0,(($M$1+$E$8)*((1+F280)^SUM(H280:H$302)))+D280,0)</f>
        <v>0</v>
      </c>
      <c r="D280" s="23">
        <f t="shared" si="25"/>
        <v>0</v>
      </c>
      <c r="E280" s="9" t="str">
        <f>IF(T280&gt;0,(T280/((1+F281)^SUM(H280:H$302))),"0")</f>
        <v>0</v>
      </c>
      <c r="F280" s="9">
        <f>IF( SUM(H280:H$302)&gt;0, (B280/(SUM(G$9:G$302)+SUM(E280:E$302)))^(1/SUM(H280:H$302))-1,0)</f>
        <v>0</v>
      </c>
      <c r="G280" s="9">
        <f t="shared" si="21"/>
        <v>0</v>
      </c>
      <c r="H280" s="9">
        <f t="shared" si="23"/>
        <v>0</v>
      </c>
      <c r="I280" s="9"/>
      <c r="J280" s="9" t="str">
        <f t="shared" si="24"/>
        <v/>
      </c>
      <c r="K280" s="2"/>
      <c r="L280" s="2"/>
      <c r="M280" s="2"/>
      <c r="N280" s="2"/>
      <c r="O280" s="2"/>
      <c r="P280" s="2"/>
      <c r="Q280" s="2"/>
      <c r="R280" s="2"/>
      <c r="S280" s="2"/>
      <c r="T280" s="5"/>
      <c r="U280" s="6"/>
    </row>
    <row r="281" spans="2:21" s="1" customFormat="1">
      <c r="B281" s="9">
        <f t="shared" si="22"/>
        <v>0</v>
      </c>
      <c r="C281" s="22">
        <f>IF(SUM(G281:G$302)&gt;0,(($M$1+$E$8)*((1+F281)^SUM(H281:H$302)))+D281,0)</f>
        <v>0</v>
      </c>
      <c r="D281" s="23">
        <f t="shared" si="25"/>
        <v>0</v>
      </c>
      <c r="E281" s="9" t="str">
        <f>IF(T281&gt;0,(T281/((1+F282)^SUM(H281:H$302))),"0")</f>
        <v>0</v>
      </c>
      <c r="F281" s="9">
        <f>IF( SUM(H281:H$302)&gt;0, (B281/(SUM(G$9:G$302)+SUM(E281:E$302)))^(1/SUM(H281:H$302))-1,0)</f>
        <v>0</v>
      </c>
      <c r="G281" s="9">
        <f t="shared" si="21"/>
        <v>0</v>
      </c>
      <c r="H281" s="9">
        <f t="shared" si="23"/>
        <v>0</v>
      </c>
      <c r="I281" s="9"/>
      <c r="J281" s="9" t="str">
        <f t="shared" si="24"/>
        <v/>
      </c>
      <c r="K281" s="2"/>
      <c r="L281" s="2"/>
      <c r="M281" s="2"/>
      <c r="N281" s="2"/>
      <c r="O281" s="2"/>
      <c r="P281" s="2"/>
      <c r="Q281" s="2"/>
      <c r="R281" s="2"/>
      <c r="S281" s="2"/>
      <c r="T281" s="5"/>
      <c r="U281" s="6"/>
    </row>
    <row r="282" spans="2:21" s="1" customFormat="1">
      <c r="B282" s="9">
        <f t="shared" si="22"/>
        <v>0</v>
      </c>
      <c r="C282" s="22">
        <f>IF(SUM(G282:G$302)&gt;0,(($M$1+$E$8)*((1+F282)^SUM(H282:H$302)))+D282,0)</f>
        <v>0</v>
      </c>
      <c r="D282" s="23">
        <f t="shared" si="25"/>
        <v>0</v>
      </c>
      <c r="E282" s="9" t="str">
        <f>IF(T282&gt;0,(T282/((1+F283)^SUM(H282:H$302))),"0")</f>
        <v>0</v>
      </c>
      <c r="F282" s="9">
        <f>IF( SUM(H282:H$302)&gt;0, (B282/(SUM(G$9:G$302)+SUM(E282:E$302)))^(1/SUM(H282:H$302))-1,0)</f>
        <v>0</v>
      </c>
      <c r="G282" s="9">
        <f t="shared" si="21"/>
        <v>0</v>
      </c>
      <c r="H282" s="9">
        <f t="shared" si="23"/>
        <v>0</v>
      </c>
      <c r="I282" s="9"/>
      <c r="J282" s="9" t="str">
        <f t="shared" si="24"/>
        <v/>
      </c>
      <c r="K282" s="2"/>
      <c r="L282" s="2"/>
      <c r="M282" s="2"/>
      <c r="N282" s="2"/>
      <c r="O282" s="2"/>
      <c r="P282" s="2"/>
      <c r="Q282" s="2"/>
      <c r="R282" s="2"/>
      <c r="S282" s="2"/>
      <c r="T282" s="5"/>
      <c r="U282" s="6"/>
    </row>
    <row r="283" spans="2:21" s="1" customFormat="1">
      <c r="B283" s="9">
        <f t="shared" si="22"/>
        <v>0</v>
      </c>
      <c r="C283" s="22">
        <f>IF(SUM(G283:G$302)&gt;0,(($M$1+$E$8)*((1+F283)^SUM(H283:H$302)))+D283,0)</f>
        <v>0</v>
      </c>
      <c r="D283" s="23">
        <f t="shared" si="25"/>
        <v>0</v>
      </c>
      <c r="E283" s="9" t="str">
        <f>IF(T283&gt;0,(T283/((1+F284)^SUM(H283:H$302))),"0")</f>
        <v>0</v>
      </c>
      <c r="F283" s="9">
        <f>IF( SUM(H283:H$302)&gt;0, (B283/(SUM(G$9:G$302)+SUM(E283:E$302)))^(1/SUM(H283:H$302))-1,0)</f>
        <v>0</v>
      </c>
      <c r="G283" s="9">
        <f t="shared" si="21"/>
        <v>0</v>
      </c>
      <c r="H283" s="9">
        <f t="shared" si="23"/>
        <v>0</v>
      </c>
      <c r="I283" s="9"/>
      <c r="J283" s="9" t="str">
        <f t="shared" si="24"/>
        <v/>
      </c>
      <c r="K283" s="2"/>
      <c r="L283" s="2"/>
      <c r="M283" s="2"/>
      <c r="N283" s="2"/>
      <c r="O283" s="2"/>
      <c r="P283" s="2"/>
      <c r="Q283" s="2"/>
      <c r="R283" s="2"/>
      <c r="S283" s="2"/>
      <c r="T283" s="5"/>
      <c r="U283" s="6"/>
    </row>
    <row r="284" spans="2:21" s="1" customFormat="1">
      <c r="B284" s="9">
        <f t="shared" si="22"/>
        <v>0</v>
      </c>
      <c r="C284" s="22">
        <f>IF(SUM(G284:G$302)&gt;0,(($M$1+$E$8)*((1+F284)^SUM(H284:H$302)))+D284,0)</f>
        <v>0</v>
      </c>
      <c r="D284" s="23">
        <f t="shared" si="25"/>
        <v>0</v>
      </c>
      <c r="E284" s="9" t="str">
        <f>IF(T284&gt;0,(T284/((1+F285)^SUM(H284:H$302))),"0")</f>
        <v>0</v>
      </c>
      <c r="F284" s="9">
        <f>IF( SUM(H284:H$302)&gt;0, (B284/(SUM(G$9:G$302)+SUM(E284:E$302)))^(1/SUM(H284:H$302))-1,0)</f>
        <v>0</v>
      </c>
      <c r="G284" s="9">
        <f t="shared" si="21"/>
        <v>0</v>
      </c>
      <c r="H284" s="9">
        <f t="shared" si="23"/>
        <v>0</v>
      </c>
      <c r="I284" s="9"/>
      <c r="J284" s="9" t="str">
        <f t="shared" si="24"/>
        <v/>
      </c>
      <c r="K284" s="2"/>
      <c r="L284" s="2"/>
      <c r="M284" s="2"/>
      <c r="N284" s="2"/>
      <c r="O284" s="2"/>
      <c r="P284" s="2"/>
      <c r="Q284" s="2"/>
      <c r="R284" s="2"/>
      <c r="S284" s="2"/>
      <c r="T284" s="5"/>
      <c r="U284" s="6"/>
    </row>
    <row r="285" spans="2:21" s="1" customFormat="1">
      <c r="B285" s="9">
        <f t="shared" si="22"/>
        <v>0</v>
      </c>
      <c r="C285" s="22">
        <f>IF(SUM(G285:G$302)&gt;0,(($M$1+$E$8)*((1+F285)^SUM(H285:H$302)))+D285,0)</f>
        <v>0</v>
      </c>
      <c r="D285" s="23">
        <f t="shared" si="25"/>
        <v>0</v>
      </c>
      <c r="E285" s="9" t="str">
        <f>IF(T285&gt;0,(T285/((1+F286)^SUM(H285:H$302))),"0")</f>
        <v>0</v>
      </c>
      <c r="F285" s="9">
        <f>IF( SUM(H285:H$302)&gt;0, (B285/(SUM(G$9:G$302)+SUM(E285:E$302)))^(1/SUM(H285:H$302))-1,0)</f>
        <v>0</v>
      </c>
      <c r="G285" s="9">
        <f t="shared" si="21"/>
        <v>0</v>
      </c>
      <c r="H285" s="9">
        <f t="shared" si="23"/>
        <v>0</v>
      </c>
      <c r="I285" s="9"/>
      <c r="J285" s="9" t="str">
        <f t="shared" si="24"/>
        <v/>
      </c>
      <c r="K285" s="2"/>
      <c r="L285" s="2"/>
      <c r="M285" s="2"/>
      <c r="N285" s="2"/>
      <c r="O285" s="2"/>
      <c r="P285" s="2"/>
      <c r="Q285" s="2"/>
      <c r="R285" s="2"/>
      <c r="S285" s="2"/>
      <c r="T285" s="5"/>
      <c r="U285" s="6"/>
    </row>
    <row r="286" spans="2:21" s="1" customFormat="1">
      <c r="B286" s="9">
        <f t="shared" si="22"/>
        <v>0</v>
      </c>
      <c r="C286" s="22">
        <f>IF(SUM(G286:G$302)&gt;0,(($M$1+$E$8)*((1+F286)^SUM(H286:H$302)))+D286,0)</f>
        <v>0</v>
      </c>
      <c r="D286" s="23">
        <f t="shared" si="25"/>
        <v>0</v>
      </c>
      <c r="E286" s="9" t="str">
        <f>IF(T286&gt;0,(T286/((1+F287)^SUM(H286:H$302))),"0")</f>
        <v>0</v>
      </c>
      <c r="F286" s="9">
        <f>IF( SUM(H286:H$302)&gt;0, (B286/(SUM(G$9:G$302)+SUM(E286:E$302)))^(1/SUM(H286:H$302))-1,0)</f>
        <v>0</v>
      </c>
      <c r="G286" s="9">
        <f t="shared" si="21"/>
        <v>0</v>
      </c>
      <c r="H286" s="9">
        <f t="shared" si="23"/>
        <v>0</v>
      </c>
      <c r="I286" s="9"/>
      <c r="J286" s="9" t="str">
        <f t="shared" si="24"/>
        <v/>
      </c>
      <c r="K286" s="2"/>
      <c r="L286" s="2"/>
      <c r="M286" s="2"/>
      <c r="N286" s="2"/>
      <c r="O286" s="2"/>
      <c r="P286" s="2"/>
      <c r="Q286" s="2"/>
      <c r="R286" s="2"/>
      <c r="S286" s="2"/>
      <c r="T286" s="5"/>
      <c r="U286" s="6"/>
    </row>
    <row r="287" spans="2:21" s="1" customFormat="1">
      <c r="B287" s="9">
        <f t="shared" si="22"/>
        <v>0</v>
      </c>
      <c r="C287" s="22">
        <f>IF(SUM(G287:G$302)&gt;0,(($M$1+$E$8)*((1+F287)^SUM(H287:H$302)))+D287,0)</f>
        <v>0</v>
      </c>
      <c r="D287" s="23">
        <f t="shared" si="25"/>
        <v>0</v>
      </c>
      <c r="E287" s="9" t="str">
        <f>IF(T287&gt;0,(T287/((1+F288)^SUM(H287:H$302))),"0")</f>
        <v>0</v>
      </c>
      <c r="F287" s="9">
        <f>IF( SUM(H287:H$302)&gt;0, (B287/(SUM(G$9:G$302)+SUM(E287:E$302)))^(1/SUM(H287:H$302))-1,0)</f>
        <v>0</v>
      </c>
      <c r="G287" s="9">
        <f t="shared" si="21"/>
        <v>0</v>
      </c>
      <c r="H287" s="9">
        <f t="shared" si="23"/>
        <v>0</v>
      </c>
      <c r="I287" s="9"/>
      <c r="J287" s="9" t="str">
        <f t="shared" si="24"/>
        <v/>
      </c>
      <c r="K287" s="2"/>
      <c r="L287" s="2"/>
      <c r="M287" s="2"/>
      <c r="N287" s="2"/>
      <c r="O287" s="2"/>
      <c r="P287" s="2"/>
      <c r="Q287" s="2"/>
      <c r="R287" s="2"/>
      <c r="S287" s="2"/>
      <c r="T287" s="5"/>
      <c r="U287" s="6"/>
    </row>
    <row r="288" spans="2:21" s="1" customFormat="1">
      <c r="B288" s="9">
        <f t="shared" si="22"/>
        <v>0</v>
      </c>
      <c r="C288" s="22">
        <f>IF(SUM(G288:G$302)&gt;0,(($M$1+$E$8)*((1+F288)^SUM(H288:H$302)))+D288,0)</f>
        <v>0</v>
      </c>
      <c r="D288" s="23">
        <f t="shared" si="25"/>
        <v>0</v>
      </c>
      <c r="E288" s="9" t="str">
        <f>IF(T288&gt;0,(T288/((1+F289)^SUM(H288:H$302))),"0")</f>
        <v>0</v>
      </c>
      <c r="F288" s="9">
        <f>IF( SUM(H288:H$302)&gt;0, (B288/(SUM(G$9:G$302)+SUM(E288:E$302)))^(1/SUM(H288:H$302))-1,0)</f>
        <v>0</v>
      </c>
      <c r="G288" s="9">
        <f t="shared" si="21"/>
        <v>0</v>
      </c>
      <c r="H288" s="9">
        <f t="shared" si="23"/>
        <v>0</v>
      </c>
      <c r="I288" s="9"/>
      <c r="J288" s="9" t="str">
        <f t="shared" si="24"/>
        <v/>
      </c>
      <c r="K288" s="2"/>
      <c r="L288" s="2"/>
      <c r="M288" s="2"/>
      <c r="N288" s="2"/>
      <c r="O288" s="2"/>
      <c r="P288" s="2"/>
      <c r="Q288" s="2"/>
      <c r="R288" s="2"/>
      <c r="S288" s="2"/>
      <c r="T288" s="5"/>
      <c r="U288" s="6"/>
    </row>
    <row r="289" spans="2:21" s="1" customFormat="1">
      <c r="B289" s="9">
        <f t="shared" si="22"/>
        <v>0</v>
      </c>
      <c r="C289" s="22">
        <f>IF(SUM(G289:G$302)&gt;0,(($M$1+$E$8)*((1+F289)^SUM(H289:H$302)))+D289,0)</f>
        <v>0</v>
      </c>
      <c r="D289" s="23">
        <f t="shared" si="25"/>
        <v>0</v>
      </c>
      <c r="E289" s="9" t="str">
        <f>IF(T289&gt;0,(T289/((1+F290)^SUM(H289:H$302))),"0")</f>
        <v>0</v>
      </c>
      <c r="F289" s="9">
        <f>IF( SUM(H289:H$302)&gt;0, (B289/(SUM(G$9:G$302)+SUM(E289:E$302)))^(1/SUM(H289:H$302))-1,0)</f>
        <v>0</v>
      </c>
      <c r="G289" s="9">
        <f t="shared" si="21"/>
        <v>0</v>
      </c>
      <c r="H289" s="9">
        <f t="shared" si="23"/>
        <v>0</v>
      </c>
      <c r="I289" s="9"/>
      <c r="J289" s="9" t="str">
        <f t="shared" si="24"/>
        <v/>
      </c>
      <c r="K289" s="2"/>
      <c r="L289" s="2"/>
      <c r="M289" s="2"/>
      <c r="N289" s="2"/>
      <c r="O289" s="2"/>
      <c r="P289" s="2"/>
      <c r="Q289" s="2"/>
      <c r="R289" s="2"/>
      <c r="S289" s="2"/>
      <c r="T289" s="5"/>
      <c r="U289" s="6"/>
    </row>
    <row r="290" spans="2:21" s="1" customFormat="1">
      <c r="B290" s="9">
        <f t="shared" si="22"/>
        <v>0</v>
      </c>
      <c r="C290" s="22">
        <f>IF(SUM(G290:G$302)&gt;0,(($M$1+$E$8)*((1+F290)^SUM(H290:H$302)))+D290,0)</f>
        <v>0</v>
      </c>
      <c r="D290" s="23">
        <f t="shared" si="25"/>
        <v>0</v>
      </c>
      <c r="E290" s="9" t="str">
        <f>IF(T290&gt;0,(T290/((1+F291)^SUM(H290:H$302))),"0")</f>
        <v>0</v>
      </c>
      <c r="F290" s="9">
        <f>IF( SUM(H290:H$302)&gt;0, (B290/(SUM(G$9:G$302)+SUM(E290:E$302)))^(1/SUM(H290:H$302))-1,0)</f>
        <v>0</v>
      </c>
      <c r="G290" s="9">
        <f t="shared" si="21"/>
        <v>0</v>
      </c>
      <c r="H290" s="9">
        <f t="shared" si="23"/>
        <v>0</v>
      </c>
      <c r="I290" s="9"/>
      <c r="J290" s="9" t="str">
        <f t="shared" si="24"/>
        <v/>
      </c>
      <c r="K290" s="2"/>
      <c r="L290" s="2"/>
      <c r="M290" s="2"/>
      <c r="N290" s="2"/>
      <c r="O290" s="2"/>
      <c r="P290" s="2"/>
      <c r="Q290" s="2"/>
      <c r="R290" s="2"/>
      <c r="S290" s="2"/>
      <c r="T290" s="5"/>
      <c r="U290" s="6"/>
    </row>
    <row r="291" spans="2:21" s="1" customFormat="1">
      <c r="B291" s="9">
        <f t="shared" si="22"/>
        <v>0</v>
      </c>
      <c r="C291" s="22">
        <f>IF(SUM(G291:G$302)&gt;0,(($M$1+$E$8)*((1+F291)^SUM(H291:H$302)))+D291,0)</f>
        <v>0</v>
      </c>
      <c r="D291" s="23">
        <f t="shared" si="25"/>
        <v>0</v>
      </c>
      <c r="E291" s="9" t="str">
        <f>IF(T291&gt;0,(T291/((1+F292)^SUM(H291:H$302))),"0")</f>
        <v>0</v>
      </c>
      <c r="F291" s="9">
        <f>IF( SUM(H291:H$302)&gt;0, (B291/(SUM(G$9:G$302)+SUM(E291:E$302)))^(1/SUM(H291:H$302))-1,0)</f>
        <v>0</v>
      </c>
      <c r="G291" s="9">
        <f t="shared" si="21"/>
        <v>0</v>
      </c>
      <c r="H291" s="9">
        <f t="shared" si="23"/>
        <v>0</v>
      </c>
      <c r="I291" s="9"/>
      <c r="J291" s="9" t="str">
        <f t="shared" si="24"/>
        <v/>
      </c>
      <c r="K291" s="2"/>
      <c r="L291" s="2"/>
      <c r="M291" s="2"/>
      <c r="N291" s="2"/>
      <c r="O291" s="2"/>
      <c r="P291" s="2"/>
      <c r="Q291" s="2"/>
      <c r="R291" s="2"/>
      <c r="S291" s="2"/>
      <c r="T291" s="5"/>
      <c r="U291" s="6"/>
    </row>
    <row r="292" spans="2:21" s="1" customFormat="1">
      <c r="B292" s="9">
        <f t="shared" si="22"/>
        <v>0</v>
      </c>
      <c r="C292" s="22">
        <f>IF(SUM(G292:G$302)&gt;0,(($M$1+$E$8)*((1+F292)^SUM(H292:H$302)))+D292,0)</f>
        <v>0</v>
      </c>
      <c r="D292" s="23">
        <f t="shared" si="25"/>
        <v>0</v>
      </c>
      <c r="E292" s="9" t="str">
        <f>IF(T292&gt;0,(T292/((1+F293)^SUM(H292:H$302))),"0")</f>
        <v>0</v>
      </c>
      <c r="F292" s="9">
        <f>IF( SUM(H292:H$302)&gt;0, (B292/(SUM(G$9:G$302)+SUM(E292:E$302)))^(1/SUM(H292:H$302))-1,0)</f>
        <v>0</v>
      </c>
      <c r="G292" s="9">
        <f t="shared" si="21"/>
        <v>0</v>
      </c>
      <c r="H292" s="9">
        <f t="shared" si="23"/>
        <v>0</v>
      </c>
      <c r="I292" s="9"/>
      <c r="J292" s="9" t="str">
        <f t="shared" si="24"/>
        <v/>
      </c>
      <c r="K292" s="2"/>
      <c r="L292" s="2"/>
      <c r="M292" s="2"/>
      <c r="N292" s="2"/>
      <c r="O292" s="2"/>
      <c r="P292" s="2"/>
      <c r="Q292" s="2"/>
      <c r="R292" s="2"/>
      <c r="S292" s="2"/>
      <c r="T292" s="5"/>
      <c r="U292" s="6"/>
    </row>
    <row r="293" spans="2:21" s="1" customFormat="1">
      <c r="B293" s="9">
        <f t="shared" si="22"/>
        <v>0</v>
      </c>
      <c r="C293" s="22">
        <f>IF(SUM(G293:G$302)&gt;0,(($M$1+$E$8)*((1+F293)^SUM(H293:H$302)))+D293,0)</f>
        <v>0</v>
      </c>
      <c r="D293" s="23">
        <f t="shared" si="25"/>
        <v>0</v>
      </c>
      <c r="E293" s="9" t="str">
        <f>IF(T293&gt;0,(T293/((1+F294)^SUM(H293:H$302))),"0")</f>
        <v>0</v>
      </c>
      <c r="F293" s="9">
        <f>IF( SUM(H293:H$302)&gt;0, (B293/(SUM(G$9:G$302)+SUM(E293:E$302)))^(1/SUM(H293:H$302))-1,0)</f>
        <v>0</v>
      </c>
      <c r="G293" s="9">
        <f t="shared" si="21"/>
        <v>0</v>
      </c>
      <c r="H293" s="9">
        <f t="shared" si="23"/>
        <v>0</v>
      </c>
      <c r="I293" s="9"/>
      <c r="J293" s="9" t="str">
        <f t="shared" si="24"/>
        <v/>
      </c>
      <c r="K293" s="2"/>
      <c r="L293" s="2"/>
      <c r="M293" s="2"/>
      <c r="N293" s="2"/>
      <c r="O293" s="2"/>
      <c r="P293" s="2"/>
      <c r="Q293" s="2"/>
      <c r="R293" s="2"/>
      <c r="S293" s="2"/>
      <c r="T293" s="5"/>
      <c r="U293" s="6"/>
    </row>
    <row r="294" spans="2:21" s="1" customFormat="1">
      <c r="B294" s="9">
        <f t="shared" si="22"/>
        <v>0</v>
      </c>
      <c r="C294" s="22">
        <f>IF(SUM(G294:G$302)&gt;0,(($M$1+$E$8)*((1+F294)^SUM(H294:H$302)))+D294,0)</f>
        <v>0</v>
      </c>
      <c r="D294" s="23">
        <f t="shared" si="25"/>
        <v>0</v>
      </c>
      <c r="E294" s="9" t="str">
        <f>IF(T294&gt;0,(T294/((1+F295)^SUM(H294:H$302))),"0")</f>
        <v>0</v>
      </c>
      <c r="F294" s="9">
        <f>IF( SUM(H294:H$302)&gt;0, (B294/(SUM(G$9:G$302)+SUM(E294:E$302)))^(1/SUM(H294:H$302))-1,0)</f>
        <v>0</v>
      </c>
      <c r="G294" s="9">
        <f t="shared" si="21"/>
        <v>0</v>
      </c>
      <c r="H294" s="9">
        <f t="shared" si="23"/>
        <v>0</v>
      </c>
      <c r="I294" s="9"/>
      <c r="J294" s="9" t="str">
        <f t="shared" si="24"/>
        <v/>
      </c>
      <c r="K294" s="2"/>
      <c r="L294" s="2"/>
      <c r="M294" s="2"/>
      <c r="N294" s="2"/>
      <c r="O294" s="2"/>
      <c r="P294" s="2"/>
      <c r="Q294" s="2"/>
      <c r="R294" s="2"/>
      <c r="S294" s="2"/>
      <c r="T294" s="5"/>
      <c r="U294" s="6"/>
    </row>
    <row r="295" spans="2:21" s="1" customFormat="1">
      <c r="B295" s="9">
        <f t="shared" si="22"/>
        <v>0</v>
      </c>
      <c r="C295" s="22">
        <f>IF(SUM(G295:G$302)&gt;0,(($M$1+$E$8)*((1+F295)^SUM(H295:H$302)))+D295,0)</f>
        <v>0</v>
      </c>
      <c r="D295" s="23">
        <f t="shared" si="25"/>
        <v>0</v>
      </c>
      <c r="E295" s="9" t="str">
        <f>IF(T295&gt;0,(T295/((1+F296)^SUM(H295:H$302))),"0")</f>
        <v>0</v>
      </c>
      <c r="F295" s="9">
        <f>IF( SUM(H295:H$302)&gt;0, (B295/(SUM(G$9:G$302)+SUM(E295:E$302)))^(1/SUM(H295:H$302))-1,0)</f>
        <v>0</v>
      </c>
      <c r="G295" s="9">
        <f t="shared" si="21"/>
        <v>0</v>
      </c>
      <c r="H295" s="9">
        <f t="shared" si="23"/>
        <v>0</v>
      </c>
      <c r="I295" s="9"/>
      <c r="J295" s="9" t="str">
        <f t="shared" si="24"/>
        <v/>
      </c>
      <c r="K295" s="2"/>
      <c r="L295" s="2"/>
      <c r="M295" s="2"/>
      <c r="N295" s="2"/>
      <c r="O295" s="2"/>
      <c r="P295" s="2"/>
      <c r="Q295" s="2"/>
      <c r="R295" s="2"/>
      <c r="S295" s="2"/>
      <c r="T295" s="5"/>
      <c r="U295" s="6"/>
    </row>
    <row r="296" spans="2:21" s="1" customFormat="1">
      <c r="B296" s="9">
        <f t="shared" si="22"/>
        <v>0</v>
      </c>
      <c r="C296" s="22">
        <f>IF(SUM(G296:G$302)&gt;0,(($M$1+$E$8)*((1+F296)^SUM(H296:H$302)))+D296,0)</f>
        <v>0</v>
      </c>
      <c r="D296" s="23">
        <f t="shared" si="25"/>
        <v>0</v>
      </c>
      <c r="E296" s="9" t="str">
        <f>IF(T296&gt;0,(T296/((1+F297)^SUM(H296:H$302))),"0")</f>
        <v>0</v>
      </c>
      <c r="F296" s="9">
        <f>IF( SUM(H296:H$302)&gt;0, (B296/(SUM(G$9:G$302)+SUM(E296:E$302)))^(1/SUM(H296:H$302))-1,0)</f>
        <v>0</v>
      </c>
      <c r="G296" s="9">
        <f t="shared" si="21"/>
        <v>0</v>
      </c>
      <c r="H296" s="9">
        <f t="shared" si="23"/>
        <v>0</v>
      </c>
      <c r="I296" s="9"/>
      <c r="J296" s="9" t="str">
        <f t="shared" si="24"/>
        <v/>
      </c>
      <c r="K296" s="2"/>
      <c r="L296" s="2"/>
      <c r="M296" s="2"/>
      <c r="N296" s="2"/>
      <c r="O296" s="2"/>
      <c r="P296" s="2"/>
      <c r="Q296" s="2"/>
      <c r="R296" s="2"/>
      <c r="S296" s="2"/>
      <c r="T296" s="5"/>
      <c r="U296" s="6"/>
    </row>
    <row r="297" spans="2:21" s="1" customFormat="1">
      <c r="B297" s="9">
        <f t="shared" si="22"/>
        <v>0</v>
      </c>
      <c r="C297" s="22">
        <f>IF(SUM(G297:G$302)&gt;0,(($M$1+$E$8)*((1+F297)^SUM(H297:H$302)))+D297,0)</f>
        <v>0</v>
      </c>
      <c r="D297" s="23">
        <f t="shared" si="25"/>
        <v>0</v>
      </c>
      <c r="E297" s="9" t="str">
        <f>IF(T297&gt;0,(T297/((1+F298)^SUM(H297:H$302))),"0")</f>
        <v>0</v>
      </c>
      <c r="F297" s="9">
        <f>IF( SUM(H297:H$302)&gt;0, (B297/(SUM(G$9:G$302)+SUM(E297:E$302)))^(1/SUM(H297:H$302))-1,0)</f>
        <v>0</v>
      </c>
      <c r="G297" s="9">
        <f t="shared" si="21"/>
        <v>0</v>
      </c>
      <c r="H297" s="9">
        <f t="shared" si="23"/>
        <v>0</v>
      </c>
      <c r="I297" s="9"/>
      <c r="J297" s="9" t="str">
        <f t="shared" si="24"/>
        <v/>
      </c>
      <c r="K297" s="2"/>
      <c r="L297" s="2"/>
      <c r="M297" s="2"/>
      <c r="N297" s="2"/>
      <c r="O297" s="2"/>
      <c r="P297" s="2"/>
      <c r="Q297" s="2"/>
      <c r="R297" s="2"/>
      <c r="S297" s="2"/>
      <c r="T297" s="5"/>
      <c r="U297" s="6"/>
    </row>
    <row r="298" spans="2:21" s="1" customFormat="1">
      <c r="B298" s="9">
        <f t="shared" si="22"/>
        <v>0</v>
      </c>
      <c r="C298" s="22">
        <f>IF(SUM(G298:G$302)&gt;0,(($M$1+$E$8)*((1+F298)^SUM(H298:H$302)))+D298,0)</f>
        <v>0</v>
      </c>
      <c r="D298" s="23">
        <f t="shared" si="25"/>
        <v>0</v>
      </c>
      <c r="E298" s="9" t="str">
        <f>IF(T298&gt;0,(T298/((1+F299)^SUM(H298:H$302))),"0")</f>
        <v>0</v>
      </c>
      <c r="F298" s="9">
        <f>IF( SUM(H298:H$302)&gt;0, (B298/(SUM(G$9:G$302)+SUM(E298:E$302)))^(1/SUM(H298:H$302))-1,0)</f>
        <v>0</v>
      </c>
      <c r="G298" s="9">
        <f t="shared" si="21"/>
        <v>0</v>
      </c>
      <c r="H298" s="9">
        <f t="shared" si="23"/>
        <v>0</v>
      </c>
      <c r="I298" s="9"/>
      <c r="J298" s="9" t="str">
        <f t="shared" si="24"/>
        <v/>
      </c>
      <c r="K298" s="2"/>
      <c r="L298" s="2"/>
      <c r="M298" s="2"/>
      <c r="N298" s="2"/>
      <c r="O298" s="2"/>
      <c r="P298" s="2"/>
      <c r="Q298" s="2"/>
      <c r="R298" s="2"/>
      <c r="S298" s="2"/>
      <c r="T298" s="5"/>
      <c r="U298" s="6"/>
    </row>
    <row r="299" spans="2:21" s="1" customFormat="1">
      <c r="B299" s="9">
        <f t="shared" si="22"/>
        <v>0</v>
      </c>
      <c r="C299" s="22">
        <f>IF(SUM(G299:G$302)&gt;0,(($M$1+$E$8)*((1+F299)^SUM(H299:H$302)))+D299,0)</f>
        <v>0</v>
      </c>
      <c r="D299" s="23">
        <f t="shared" si="25"/>
        <v>0</v>
      </c>
      <c r="E299" s="9" t="str">
        <f>IF(T299&gt;0,(T299/((1+F300)^SUM(H299:H$302))),"0")</f>
        <v>0</v>
      </c>
      <c r="F299" s="9">
        <f>IF( SUM(H299:H$302)&gt;0, (B299/(SUM(G$9:G$302)+SUM(E299:E$302)))^(1/SUM(H299:H$302))-1,0)</f>
        <v>0</v>
      </c>
      <c r="G299" s="9">
        <f t="shared" si="21"/>
        <v>0</v>
      </c>
      <c r="H299" s="9">
        <f t="shared" si="23"/>
        <v>0</v>
      </c>
      <c r="I299" s="9"/>
      <c r="J299" s="9" t="str">
        <f t="shared" si="24"/>
        <v/>
      </c>
      <c r="K299" s="2"/>
      <c r="L299" s="2"/>
      <c r="M299" s="2"/>
      <c r="N299" s="2"/>
      <c r="O299" s="2"/>
      <c r="P299" s="2"/>
      <c r="Q299" s="2"/>
      <c r="R299" s="2"/>
      <c r="S299" s="2"/>
      <c r="T299" s="5"/>
      <c r="U299" s="6"/>
    </row>
    <row r="300" spans="2:21" s="1" customFormat="1">
      <c r="B300" s="9">
        <f t="shared" si="22"/>
        <v>0</v>
      </c>
      <c r="C300" s="22">
        <f>IF(SUM(G300:G$302)&gt;0,(($M$1+$E$8)*((1+F300)^SUM(H300:H$302)))+D300,0)</f>
        <v>0</v>
      </c>
      <c r="D300" s="23">
        <f t="shared" si="25"/>
        <v>0</v>
      </c>
      <c r="E300" s="9" t="str">
        <f>IF(T300&gt;0,(T300/((1+F301)^SUM(H300:H$302))),"0")</f>
        <v>0</v>
      </c>
      <c r="F300" s="9">
        <f>IF( SUM(H300:H$302)&gt;0, (B300/(SUM(G$9:G$302)+SUM(E300:E$302)))^(1/SUM(H300:H$302))-1,0)</f>
        <v>0</v>
      </c>
      <c r="G300" s="9">
        <f t="shared" si="21"/>
        <v>0</v>
      </c>
      <c r="H300" s="9">
        <f t="shared" si="23"/>
        <v>0</v>
      </c>
      <c r="I300" s="9"/>
      <c r="J300" s="9" t="str">
        <f t="shared" si="24"/>
        <v/>
      </c>
      <c r="K300" s="2"/>
      <c r="L300" s="2"/>
      <c r="M300" s="2"/>
      <c r="N300" s="2"/>
      <c r="O300" s="2"/>
      <c r="P300" s="2"/>
      <c r="Q300" s="2"/>
      <c r="R300" s="2"/>
      <c r="S300" s="2"/>
      <c r="T300" s="5"/>
      <c r="U300" s="6"/>
    </row>
    <row r="301" spans="2:21" s="1" customFormat="1">
      <c r="B301" s="9">
        <f t="shared" si="22"/>
        <v>0</v>
      </c>
      <c r="C301" s="22">
        <f>IF(SUM(G301:G$302)&gt;0,(($M$1+$E$8)*((1+F301)^SUM(H301:H$302)))+D301,0)</f>
        <v>0</v>
      </c>
      <c r="D301" s="23">
        <f t="shared" si="25"/>
        <v>0</v>
      </c>
      <c r="E301" s="9" t="str">
        <f>IF(T301&gt;0,(T301/((1+F302)^SUM(H301:H$302))),"0")</f>
        <v>0</v>
      </c>
      <c r="F301" s="9">
        <f>IF( SUM(H301:H$302)&gt;0, (B301/(SUM(G$9:G$302)+SUM(E301:E$302)))^(1/SUM(H301:H$302))-1,0)</f>
        <v>0</v>
      </c>
      <c r="G301" s="9">
        <f t="shared" si="21"/>
        <v>0</v>
      </c>
      <c r="H301" s="9">
        <f t="shared" si="23"/>
        <v>0</v>
      </c>
      <c r="I301" s="9"/>
      <c r="J301" s="9" t="str">
        <f t="shared" si="24"/>
        <v/>
      </c>
      <c r="K301" s="2"/>
      <c r="L301" s="2"/>
      <c r="M301" s="2"/>
      <c r="N301" s="2"/>
      <c r="O301" s="2"/>
      <c r="P301" s="2"/>
      <c r="Q301" s="2"/>
      <c r="R301" s="2"/>
      <c r="S301" s="2"/>
      <c r="T301" s="5"/>
      <c r="U301" s="6"/>
    </row>
    <row r="302" spans="2:21" s="1" customFormat="1">
      <c r="B302" s="9">
        <f t="shared" si="22"/>
        <v>0</v>
      </c>
      <c r="C302" s="22">
        <f>IF(SUM(G302:G$302)&gt;0,(($M$1+$E$8)*((1+F302)^SUM(H302:H$302)))+D302,0)</f>
        <v>0</v>
      </c>
      <c r="D302" s="23">
        <f t="shared" si="25"/>
        <v>0</v>
      </c>
      <c r="E302" s="9" t="str">
        <f>IF(T302&gt;0,(T302/((1+F303)^SUM(H302:H$302))),"0")</f>
        <v>0</v>
      </c>
      <c r="F302" s="9">
        <f>IF( SUM(H302:H$302)&gt;0, (B302/(SUM(G$9:G$302)+SUM(E302:E$302)))^(1/SUM(H302:H$302))-1,0)</f>
        <v>0</v>
      </c>
      <c r="G302" s="9">
        <f t="shared" si="21"/>
        <v>0</v>
      </c>
      <c r="H302" s="9">
        <f t="shared" si="23"/>
        <v>0</v>
      </c>
      <c r="I302" s="9"/>
      <c r="J302" s="9" t="str">
        <f t="shared" si="24"/>
        <v/>
      </c>
      <c r="K302" s="2"/>
      <c r="L302" s="2"/>
      <c r="M302" s="2"/>
      <c r="N302" s="2"/>
      <c r="O302" s="2"/>
      <c r="P302" s="2"/>
      <c r="Q302" s="2"/>
      <c r="R302" s="2"/>
      <c r="S302" s="2"/>
      <c r="T302" s="5"/>
      <c r="U30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02"/>
  <sheetViews>
    <sheetView topLeftCell="A4" workbookViewId="0">
      <selection activeCell="K9" sqref="K9:U61"/>
    </sheetView>
  </sheetViews>
  <sheetFormatPr defaultColWidth="8.85546875" defaultRowHeight="15"/>
  <cols>
    <col min="1" max="1" width="11.5703125" style="9" bestFit="1" customWidth="1"/>
    <col min="2" max="2" width="10.5703125" style="9" hidden="1" customWidth="1"/>
    <col min="3" max="3" width="17.85546875" style="9" bestFit="1" customWidth="1"/>
    <col min="4" max="4" width="0" style="11" hidden="1" customWidth="1"/>
    <col min="5" max="5" width="10.5703125" style="9" hidden="1" customWidth="1"/>
    <col min="6" max="10" width="0" style="9" hidden="1" customWidth="1"/>
    <col min="11" max="11" width="10" style="1" bestFit="1" customWidth="1"/>
    <col min="12" max="12" width="13.28515625" style="1" bestFit="1" customWidth="1"/>
    <col min="13" max="13" width="14" style="1" bestFit="1" customWidth="1"/>
    <col min="14" max="14" width="12.7109375" style="1" bestFit="1" customWidth="1"/>
    <col min="15" max="15" width="11.28515625" style="1" bestFit="1" customWidth="1"/>
    <col min="16" max="16" width="11.5703125" style="1" bestFit="1" customWidth="1"/>
    <col min="17" max="17" width="10.5703125" style="1" bestFit="1" customWidth="1"/>
    <col min="18" max="18" width="9.28515625" style="1" bestFit="1" customWidth="1"/>
    <col min="19" max="19" width="9" style="1" bestFit="1" customWidth="1"/>
    <col min="20" max="20" width="10.5703125" style="1" bestFit="1" customWidth="1"/>
    <col min="21" max="21" width="13.85546875" style="1" bestFit="1" customWidth="1"/>
    <col min="22" max="16384" width="8.85546875" style="1"/>
  </cols>
  <sheetData>
    <row r="1" spans="1:21" s="9" customFormat="1">
      <c r="C1" s="10" t="s">
        <v>42</v>
      </c>
      <c r="D1" s="11"/>
      <c r="E1" s="12">
        <f>MIN(Q9:Q302)</f>
        <v>40389</v>
      </c>
      <c r="F1" s="13" t="s">
        <v>18</v>
      </c>
      <c r="G1" s="13"/>
      <c r="H1" s="13"/>
      <c r="K1" s="27" t="s">
        <v>7</v>
      </c>
      <c r="L1" s="27"/>
      <c r="M1" s="28">
        <f>SUM(G9:G302)</f>
        <v>35930.42</v>
      </c>
    </row>
    <row r="2" spans="1:21" s="9" customFormat="1">
      <c r="D2" s="11"/>
      <c r="E2" s="14" t="s">
        <v>10</v>
      </c>
      <c r="K2" s="27" t="s">
        <v>22</v>
      </c>
      <c r="L2" s="27"/>
      <c r="M2" s="28">
        <f>SUM($T$9:$T$302)</f>
        <v>70365.75</v>
      </c>
    </row>
    <row r="3" spans="1:21" s="9" customFormat="1">
      <c r="D3" s="11"/>
      <c r="E3" s="14" t="s">
        <v>24</v>
      </c>
      <c r="K3" s="27" t="s">
        <v>23</v>
      </c>
      <c r="L3" s="27"/>
      <c r="M3" s="29">
        <f>SUM($U$9:$U$302)</f>
        <v>0</v>
      </c>
      <c r="O3" s="20"/>
      <c r="P3" s="24"/>
    </row>
    <row r="4" spans="1:21" s="9" customFormat="1">
      <c r="D4" s="11"/>
      <c r="E4" s="15">
        <f>((YEAR($Q$9)-YEAR($E$1))*12+MONTH($Q$9)-MONTH($E$1))/12</f>
        <v>4.666666666666667</v>
      </c>
      <c r="K4" s="27" t="s">
        <v>27</v>
      </c>
      <c r="L4" s="27"/>
      <c r="M4" s="30">
        <f>E4</f>
        <v>4.666666666666667</v>
      </c>
    </row>
    <row r="5" spans="1:21" s="9" customFormat="1">
      <c r="C5" s="10" t="s">
        <v>30</v>
      </c>
      <c r="D5" s="16"/>
      <c r="E5" s="14" t="s">
        <v>19</v>
      </c>
      <c r="J5" s="17"/>
      <c r="K5" s="27" t="s">
        <v>25</v>
      </c>
      <c r="L5" s="27"/>
      <c r="M5" s="31">
        <f>(C9/(M1+E8))^(1/E4)-1</f>
        <v>8.6895751981929781E-2</v>
      </c>
      <c r="N5" s="32" t="s">
        <v>26</v>
      </c>
    </row>
    <row r="6" spans="1:21" s="9" customFormat="1">
      <c r="B6" s="18">
        <v>37986</v>
      </c>
      <c r="C6" s="10" t="s">
        <v>31</v>
      </c>
      <c r="D6" s="19" t="s">
        <v>39</v>
      </c>
      <c r="E6" s="14" t="s">
        <v>20</v>
      </c>
      <c r="F6" s="9" t="s">
        <v>13</v>
      </c>
      <c r="G6" s="9" t="s">
        <v>38</v>
      </c>
      <c r="H6" s="9" t="s">
        <v>10</v>
      </c>
      <c r="J6" s="17"/>
    </row>
    <row r="7" spans="1:21" s="9" customFormat="1">
      <c r="A7" s="20"/>
      <c r="B7" s="9" t="s">
        <v>36</v>
      </c>
      <c r="C7" s="10" t="s">
        <v>32</v>
      </c>
      <c r="D7" s="19" t="s">
        <v>40</v>
      </c>
      <c r="E7" s="14" t="s">
        <v>21</v>
      </c>
      <c r="F7" s="9" t="s">
        <v>14</v>
      </c>
      <c r="G7" s="9" t="s">
        <v>8</v>
      </c>
      <c r="H7" s="9" t="s">
        <v>12</v>
      </c>
      <c r="J7" s="21"/>
      <c r="R7" s="9" t="s">
        <v>16</v>
      </c>
      <c r="T7" s="9" t="s">
        <v>28</v>
      </c>
      <c r="U7" s="9" t="s">
        <v>29</v>
      </c>
    </row>
    <row r="8" spans="1:21" s="9" customFormat="1">
      <c r="B8" s="9" t="s">
        <v>35</v>
      </c>
      <c r="C8" s="10" t="s">
        <v>37</v>
      </c>
      <c r="D8" s="19" t="s">
        <v>41</v>
      </c>
      <c r="E8" s="14">
        <f>SUM(E9:E302)</f>
        <v>70365.75</v>
      </c>
      <c r="F8" s="9" t="s">
        <v>15</v>
      </c>
      <c r="G8" s="9" t="s">
        <v>9</v>
      </c>
      <c r="H8" s="9" t="s">
        <v>11</v>
      </c>
      <c r="J8" s="21"/>
      <c r="K8" s="9" t="s">
        <v>0</v>
      </c>
      <c r="L8" s="9" t="s">
        <v>1</v>
      </c>
      <c r="M8" s="9" t="s">
        <v>2</v>
      </c>
      <c r="Q8" s="9" t="s">
        <v>3</v>
      </c>
      <c r="R8" s="9" t="s">
        <v>17</v>
      </c>
      <c r="S8" s="9" t="s">
        <v>4</v>
      </c>
      <c r="T8" s="33" t="s">
        <v>33</v>
      </c>
      <c r="U8" s="33" t="s">
        <v>34</v>
      </c>
    </row>
    <row r="9" spans="1:21">
      <c r="B9" s="9">
        <f>IF(Q9&lt;=$B$6,R9+S9,R9)</f>
        <v>156817.47</v>
      </c>
      <c r="C9" s="22">
        <f>IF(SUM(G9:G$302)&gt;0,(($M$1+$E$8)*((1+F9)^SUM(H9:H$302)))+D9,0)</f>
        <v>156817.46999999962</v>
      </c>
      <c r="D9" s="23">
        <f t="shared" ref="D9:D72" si="0">IF(H9&gt;0,(D10*((1+J9)^1)+(U9*-1)),0)</f>
        <v>0</v>
      </c>
      <c r="E9" s="9" t="str">
        <f>IF(T9&gt;0,(T9/((1+F10)^SUM(H9:H$302))),"0")</f>
        <v>0</v>
      </c>
      <c r="F9" s="9">
        <f>IF( SUM(H9:H$302)&gt;0, (B9/(SUM(G$9:G$302)+SUM(E9:E$302)))^(1/SUM(H9:H$302))-1,0)</f>
        <v>7.5059770370269341E-3</v>
      </c>
      <c r="G9" s="9">
        <f t="shared" ref="G9:G72" si="1">IF(H9=0,R9,0)</f>
        <v>0</v>
      </c>
      <c r="H9" s="9">
        <f>IF(R10&gt;0,1,0)</f>
        <v>1</v>
      </c>
      <c r="J9" s="9">
        <f>IF(R10&gt;0,(B9/B10)^(1/1)-1,"")</f>
        <v>5.8636029228601005E-2</v>
      </c>
      <c r="K9" s="2">
        <v>368397054</v>
      </c>
      <c r="L9" s="2" t="s">
        <v>48</v>
      </c>
      <c r="M9" s="2" t="s">
        <v>5</v>
      </c>
      <c r="N9" s="2" t="s">
        <v>45</v>
      </c>
      <c r="O9" s="2" t="s">
        <v>49</v>
      </c>
      <c r="P9" s="2" t="s">
        <v>6</v>
      </c>
      <c r="Q9" s="3">
        <v>42094</v>
      </c>
      <c r="R9" s="4">
        <v>156817.47</v>
      </c>
      <c r="S9" s="4">
        <v>1827.52</v>
      </c>
      <c r="T9" s="5"/>
      <c r="U9" s="6"/>
    </row>
    <row r="10" spans="1:21">
      <c r="A10" s="24"/>
      <c r="B10" s="9">
        <f t="shared" ref="B10:B73" si="2">IF(Q10&lt;=$B$6,R10+S10,R10)</f>
        <v>148131.62</v>
      </c>
      <c r="C10" s="22">
        <f>IF(SUM(G10:G$302)&gt;0,(($M$1+$E$8)*((1+F10)^SUM(H10:H$302)))+D10,0)</f>
        <v>148131.61999999959</v>
      </c>
      <c r="D10" s="23">
        <f t="shared" si="0"/>
        <v>0</v>
      </c>
      <c r="E10" s="9" t="str">
        <f>IF(T10&gt;0,(T10/((1+F11)^SUM(H10:H$302))),"0")</f>
        <v>0</v>
      </c>
      <c r="F10" s="9">
        <f>IF( SUM(H10:H$302)&gt;0, (B10/(SUM(G$9:G$302)+SUM(E10:E$302)))^(1/SUM(H10:H$302))-1,0)</f>
        <v>6.5285115351505496E-3</v>
      </c>
      <c r="G10" s="9">
        <f t="shared" si="1"/>
        <v>0</v>
      </c>
      <c r="H10" s="9">
        <f t="shared" ref="H10:H73" si="3">IF(R11&gt;0,1,0)</f>
        <v>1</v>
      </c>
      <c r="J10" s="9">
        <f t="shared" ref="J10:J73" si="4">IF(R11&gt;0,(B10/B11)^(1/1)-1,"")</f>
        <v>-9.1197711120467595E-3</v>
      </c>
      <c r="K10" s="2">
        <v>368397054</v>
      </c>
      <c r="L10" s="2" t="s">
        <v>48</v>
      </c>
      <c r="M10" s="2" t="s">
        <v>5</v>
      </c>
      <c r="N10" s="2" t="s">
        <v>45</v>
      </c>
      <c r="O10" s="2" t="s">
        <v>49</v>
      </c>
      <c r="P10" s="2" t="s">
        <v>6</v>
      </c>
      <c r="Q10" s="3">
        <v>42034</v>
      </c>
      <c r="R10" s="4">
        <v>148131.62</v>
      </c>
      <c r="S10" s="4">
        <v>1826.44</v>
      </c>
      <c r="T10" s="5"/>
      <c r="U10" s="6"/>
    </row>
    <row r="11" spans="1:21">
      <c r="A11" s="20"/>
      <c r="B11" s="9">
        <f t="shared" si="2"/>
        <v>149494.98000000001</v>
      </c>
      <c r="C11" s="22">
        <f>IF(SUM(G11:G$302)&gt;0,(($M$1+$E$8)*((1+F11)^SUM(H11:H$302)))+D11,0)</f>
        <v>149494.98000000045</v>
      </c>
      <c r="D11" s="23">
        <f t="shared" si="0"/>
        <v>0</v>
      </c>
      <c r="E11" s="9" t="str">
        <f>IF(T11&gt;0,(T11/((1+F12)^SUM(H11:H$302))),"0")</f>
        <v>0</v>
      </c>
      <c r="F11" s="9">
        <f>IF( SUM(H11:H$302)&gt;0, (B11/(SUM(G$9:G$302)+SUM(E11:E$302)))^(1/SUM(H11:H$302))-1,0)</f>
        <v>6.8439849342156744E-3</v>
      </c>
      <c r="G11" s="9">
        <f t="shared" si="1"/>
        <v>0</v>
      </c>
      <c r="H11" s="9">
        <f t="shared" si="3"/>
        <v>1</v>
      </c>
      <c r="J11" s="9">
        <f t="shared" si="4"/>
        <v>-7.5897042903038114E-3</v>
      </c>
      <c r="K11" s="2">
        <v>368397054</v>
      </c>
      <c r="L11" s="2" t="s">
        <v>48</v>
      </c>
      <c r="M11" s="2" t="s">
        <v>5</v>
      </c>
      <c r="N11" s="2" t="s">
        <v>45</v>
      </c>
      <c r="O11" s="2" t="s">
        <v>49</v>
      </c>
      <c r="P11" s="2" t="s">
        <v>6</v>
      </c>
      <c r="Q11" s="3">
        <v>42004</v>
      </c>
      <c r="R11" s="4">
        <v>149494.98000000001</v>
      </c>
      <c r="S11" s="4">
        <v>2387.02</v>
      </c>
      <c r="T11" s="7"/>
      <c r="U11" s="6"/>
    </row>
    <row r="12" spans="1:21">
      <c r="A12" s="25"/>
      <c r="B12" s="9">
        <f t="shared" si="2"/>
        <v>150638.28</v>
      </c>
      <c r="C12" s="22">
        <f>IF(SUM(G12:G$302)&gt;0,(($M$1+$E$8)*((1+F12)^SUM(H12:H$302)))+D12,0)</f>
        <v>150638.27999999991</v>
      </c>
      <c r="D12" s="23">
        <f t="shared" si="0"/>
        <v>0</v>
      </c>
      <c r="E12" s="9" t="str">
        <f>IF(T12&gt;0,(T12/((1+F13)^SUM(H12:H$302))),"0")</f>
        <v>0</v>
      </c>
      <c r="F12" s="9">
        <f>IF( SUM(H12:H$302)&gt;0, (B12/(SUM(G$9:G$302)+SUM(E12:E$302)))^(1/SUM(H12:H$302))-1,0)</f>
        <v>7.1407255182938112E-3</v>
      </c>
      <c r="G12" s="9">
        <f t="shared" si="1"/>
        <v>0</v>
      </c>
      <c r="H12" s="9">
        <f t="shared" si="3"/>
        <v>1</v>
      </c>
      <c r="J12" s="9">
        <f t="shared" si="4"/>
        <v>2.1283121571503028E-2</v>
      </c>
      <c r="K12" s="2">
        <v>368397054</v>
      </c>
      <c r="L12" s="2" t="s">
        <v>48</v>
      </c>
      <c r="M12" s="2" t="s">
        <v>5</v>
      </c>
      <c r="N12" s="2" t="s">
        <v>45</v>
      </c>
      <c r="O12" s="2" t="s">
        <v>49</v>
      </c>
      <c r="P12" s="2" t="s">
        <v>6</v>
      </c>
      <c r="Q12" s="3">
        <v>41971</v>
      </c>
      <c r="R12" s="4">
        <v>150638.28</v>
      </c>
      <c r="S12" s="4">
        <v>2418.2199999999998</v>
      </c>
      <c r="T12" s="5"/>
      <c r="U12" s="6"/>
    </row>
    <row r="13" spans="1:21">
      <c r="B13" s="9">
        <f t="shared" si="2"/>
        <v>147499.04</v>
      </c>
      <c r="C13" s="22">
        <f>IF(SUM(G13:G$302)&gt;0,(($M$1+$E$8)*((1+F13)^SUM(H13:H$302)))+D13,0)</f>
        <v>147499.03999999969</v>
      </c>
      <c r="D13" s="23">
        <f t="shared" si="0"/>
        <v>0</v>
      </c>
      <c r="E13" s="9" t="str">
        <f>IF(T13&gt;0,(T13/((1+F14)^SUM(H13:H$302))),"0")</f>
        <v>0</v>
      </c>
      <c r="F13" s="9">
        <f>IF( SUM(H13:H$302)&gt;0, (B13/(SUM(G$9:G$302)+SUM(E13:E$302)))^(1/SUM(H13:H$302))-1,0)</f>
        <v>6.8481842370093915E-3</v>
      </c>
      <c r="G13" s="9">
        <f t="shared" si="1"/>
        <v>0</v>
      </c>
      <c r="H13" s="9">
        <f t="shared" si="3"/>
        <v>1</v>
      </c>
      <c r="J13" s="9">
        <f t="shared" si="4"/>
        <v>6.4328879571571296E-3</v>
      </c>
      <c r="K13" s="2">
        <v>368397054</v>
      </c>
      <c r="L13" s="2" t="s">
        <v>48</v>
      </c>
      <c r="M13" s="2" t="s">
        <v>5</v>
      </c>
      <c r="N13" s="2" t="s">
        <v>45</v>
      </c>
      <c r="O13" s="2" t="s">
        <v>49</v>
      </c>
      <c r="P13" s="2" t="s">
        <v>6</v>
      </c>
      <c r="Q13" s="3">
        <v>41943</v>
      </c>
      <c r="R13" s="4">
        <v>147499.04</v>
      </c>
      <c r="S13" s="4">
        <v>82180.05</v>
      </c>
      <c r="T13" s="5"/>
      <c r="U13" s="6"/>
    </row>
    <row r="14" spans="1:21">
      <c r="B14" s="9">
        <f t="shared" si="2"/>
        <v>146556.26</v>
      </c>
      <c r="C14" s="22">
        <f>IF(SUM(G14:G$302)&gt;0,(($M$1+$E$8)*((1+F14)^SUM(H14:H$302)))+D14,0)</f>
        <v>146556.25999999949</v>
      </c>
      <c r="D14" s="23">
        <f t="shared" si="0"/>
        <v>0</v>
      </c>
      <c r="E14" s="9" t="str">
        <f>IF(T14&gt;0,(T14/((1+F15)^SUM(H14:H$302))),"0")</f>
        <v>0</v>
      </c>
      <c r="F14" s="9">
        <f>IF( SUM(H14:H$302)&gt;0, (B14/(SUM(G$9:G$302)+SUM(E14:E$302)))^(1/SUM(H14:H$302))-1,0)</f>
        <v>6.85702218967843E-3</v>
      </c>
      <c r="G14" s="9">
        <f t="shared" si="1"/>
        <v>0</v>
      </c>
      <c r="H14" s="9">
        <f t="shared" si="3"/>
        <v>1</v>
      </c>
      <c r="J14" s="9">
        <f>IF(R15&gt;0,(B14/B15)^(1/1)-1,"")</f>
        <v>-2.9796262607806878E-2</v>
      </c>
      <c r="K14" s="2">
        <v>368397054</v>
      </c>
      <c r="L14" s="2" t="s">
        <v>48</v>
      </c>
      <c r="M14" s="2" t="s">
        <v>5</v>
      </c>
      <c r="N14" s="2" t="s">
        <v>45</v>
      </c>
      <c r="O14" s="2" t="s">
        <v>49</v>
      </c>
      <c r="P14" s="2" t="s">
        <v>6</v>
      </c>
      <c r="Q14" s="3">
        <v>41912</v>
      </c>
      <c r="R14" s="4">
        <v>146556.26</v>
      </c>
      <c r="S14" s="4">
        <v>15092.91</v>
      </c>
      <c r="T14" s="5"/>
      <c r="U14" s="6"/>
    </row>
    <row r="15" spans="1:21">
      <c r="B15" s="9">
        <f t="shared" si="2"/>
        <v>151057.20000000001</v>
      </c>
      <c r="C15" s="22">
        <f>IF(SUM(G15:G$302)&gt;0,(($M$1+$E$8)*((1+F15)^SUM(H15:H$302)))+D15,0)</f>
        <v>151057.19999999966</v>
      </c>
      <c r="D15" s="23">
        <f t="shared" si="0"/>
        <v>0</v>
      </c>
      <c r="E15" s="9" t="str">
        <f>IF(T15&gt;0,(T15/((1+F16)^SUM(H15:H$302))),"0")</f>
        <v>0</v>
      </c>
      <c r="F15" s="9">
        <f>IF( SUM(H15:H$302)&gt;0, (B15/(SUM(G$9:G$302)+SUM(E15:E$302)))^(1/SUM(H15:H$302))-1,0)</f>
        <v>7.6690252774067602E-3</v>
      </c>
      <c r="G15" s="9">
        <f t="shared" si="1"/>
        <v>0</v>
      </c>
      <c r="H15" s="9">
        <f t="shared" si="3"/>
        <v>1</v>
      </c>
      <c r="J15" s="9">
        <f t="shared" si="4"/>
        <v>2.8381780026653036E-2</v>
      </c>
      <c r="K15" s="2">
        <v>368397054</v>
      </c>
      <c r="L15" s="2" t="s">
        <v>48</v>
      </c>
      <c r="M15" s="2" t="s">
        <v>5</v>
      </c>
      <c r="N15" s="2" t="s">
        <v>45</v>
      </c>
      <c r="O15" s="2" t="s">
        <v>49</v>
      </c>
      <c r="P15" s="2" t="s">
        <v>6</v>
      </c>
      <c r="Q15" s="3">
        <v>41880</v>
      </c>
      <c r="R15" s="4">
        <v>151057.20000000001</v>
      </c>
      <c r="S15" s="4">
        <v>14845.28</v>
      </c>
      <c r="T15" s="5"/>
      <c r="U15" s="6"/>
    </row>
    <row r="16" spans="1:21">
      <c r="B16" s="9">
        <f t="shared" si="2"/>
        <v>146888.25</v>
      </c>
      <c r="C16" s="22">
        <f>IF(SUM(G16:G$302)&gt;0,(($M$1+$E$8)*((1+F16)^SUM(H16:H$302)))+D16,0)</f>
        <v>146888.25000000015</v>
      </c>
      <c r="D16" s="23">
        <f t="shared" si="0"/>
        <v>0</v>
      </c>
      <c r="E16" s="9" t="str">
        <f>IF(T16&gt;0,(T16/((1+F17)^SUM(H16:H$302))),"0")</f>
        <v>0</v>
      </c>
      <c r="F16" s="9">
        <f>IF( SUM(H16:H$302)&gt;0, (B16/(SUM(G$9:G$302)+SUM(E16:E$302)))^(1/SUM(H16:H$302))-1,0)</f>
        <v>7.2135115743294786E-3</v>
      </c>
      <c r="G16" s="9">
        <f t="shared" si="1"/>
        <v>0</v>
      </c>
      <c r="H16" s="9">
        <f t="shared" si="3"/>
        <v>1</v>
      </c>
      <c r="J16" s="9">
        <f t="shared" si="4"/>
        <v>-1.3967141602422961E-2</v>
      </c>
      <c r="K16" s="2">
        <v>368397054</v>
      </c>
      <c r="L16" s="2" t="s">
        <v>48</v>
      </c>
      <c r="M16" s="2" t="s">
        <v>5</v>
      </c>
      <c r="N16" s="2" t="s">
        <v>45</v>
      </c>
      <c r="O16" s="2" t="s">
        <v>49</v>
      </c>
      <c r="P16" s="2" t="s">
        <v>6</v>
      </c>
      <c r="Q16" s="3">
        <v>41851</v>
      </c>
      <c r="R16" s="4">
        <v>146888.25</v>
      </c>
      <c r="S16" s="4">
        <v>14395.16</v>
      </c>
      <c r="T16" s="5"/>
      <c r="U16" s="6"/>
    </row>
    <row r="17" spans="2:21" s="1" customFormat="1">
      <c r="B17" s="9">
        <f t="shared" si="2"/>
        <v>148968.92000000001</v>
      </c>
      <c r="C17" s="22">
        <f>IF(SUM(G17:G$302)&gt;0,(($M$1+$E$8)*((1+F17)^SUM(H17:H$302)))+D17,0)</f>
        <v>148968.91999999952</v>
      </c>
      <c r="D17" s="23">
        <f t="shared" si="0"/>
        <v>0</v>
      </c>
      <c r="E17" s="9" t="str">
        <f>IF(T17&gt;0,(T17/((1+F18)^SUM(H17:H$302))),"0")</f>
        <v>0</v>
      </c>
      <c r="F17" s="9">
        <f>IF( SUM(H17:H$302)&gt;0, (B17/(SUM(G$9:G$302)+SUM(E17:E$302)))^(1/SUM(H17:H$302))-1,0)</f>
        <v>7.7001411147084031E-3</v>
      </c>
      <c r="G17" s="9">
        <f t="shared" si="1"/>
        <v>0</v>
      </c>
      <c r="H17" s="9">
        <f t="shared" si="3"/>
        <v>1</v>
      </c>
      <c r="I17" s="9"/>
      <c r="J17" s="9">
        <f t="shared" si="4"/>
        <v>-1.0600275827807204E-2</v>
      </c>
      <c r="K17" s="2">
        <v>368397054</v>
      </c>
      <c r="L17" s="2" t="s">
        <v>48</v>
      </c>
      <c r="M17" s="2" t="s">
        <v>5</v>
      </c>
      <c r="N17" s="2" t="s">
        <v>45</v>
      </c>
      <c r="O17" s="2" t="s">
        <v>49</v>
      </c>
      <c r="P17" s="2" t="s">
        <v>6</v>
      </c>
      <c r="Q17" s="3">
        <v>41820</v>
      </c>
      <c r="R17" s="4">
        <v>148968.92000000001</v>
      </c>
      <c r="S17" s="4">
        <v>14320.42</v>
      </c>
      <c r="T17" s="5"/>
      <c r="U17" s="6"/>
    </row>
    <row r="18" spans="2:21" s="1" customFormat="1">
      <c r="B18" s="9">
        <f t="shared" si="2"/>
        <v>150564.95000000001</v>
      </c>
      <c r="C18" s="22">
        <f>IF(SUM(G18:G$302)&gt;0,(($M$1+$E$8)*((1+F18)^SUM(H18:H$302)))+D18,0)</f>
        <v>150564.95000000019</v>
      </c>
      <c r="D18" s="23">
        <f t="shared" si="0"/>
        <v>0</v>
      </c>
      <c r="E18" s="9" t="str">
        <f>IF(T18&gt;0,(T18/((1+F19)^SUM(H18:H$302))),"0")</f>
        <v>0</v>
      </c>
      <c r="F18" s="9">
        <f>IF( SUM(H18:H$302)&gt;0, (B18/(SUM(G$9:G$302)+SUM(E18:E$302)))^(1/SUM(H18:H$302))-1,0)</f>
        <v>8.1297356753582406E-3</v>
      </c>
      <c r="G18" s="9">
        <f t="shared" si="1"/>
        <v>0</v>
      </c>
      <c r="H18" s="9">
        <f t="shared" si="3"/>
        <v>1</v>
      </c>
      <c r="I18" s="9"/>
      <c r="J18" s="9">
        <f t="shared" si="4"/>
        <v>6.4093656092965023E-3</v>
      </c>
      <c r="K18" s="2">
        <v>368397054</v>
      </c>
      <c r="L18" s="2" t="s">
        <v>48</v>
      </c>
      <c r="M18" s="2" t="s">
        <v>5</v>
      </c>
      <c r="N18" s="2" t="s">
        <v>45</v>
      </c>
      <c r="O18" s="2" t="s">
        <v>49</v>
      </c>
      <c r="P18" s="2" t="s">
        <v>6</v>
      </c>
      <c r="Q18" s="3">
        <v>41789</v>
      </c>
      <c r="R18" s="4">
        <v>150564.95000000001</v>
      </c>
      <c r="S18" s="4">
        <v>84077.9</v>
      </c>
      <c r="T18" s="5"/>
      <c r="U18" s="6"/>
    </row>
    <row r="19" spans="2:21" s="1" customFormat="1">
      <c r="B19" s="9">
        <f t="shared" si="2"/>
        <v>149606.07</v>
      </c>
      <c r="C19" s="22">
        <f>IF(SUM(G19:G$302)&gt;0,(($M$1+$E$8)*((1+F19)^SUM(H19:H$302)))+D19,0)</f>
        <v>149606.07000000007</v>
      </c>
      <c r="D19" s="23">
        <f t="shared" si="0"/>
        <v>0</v>
      </c>
      <c r="E19" s="9" t="str">
        <f>IF(T19&gt;0,(T19/((1+F20)^SUM(H19:H$302))),"0")</f>
        <v>0</v>
      </c>
      <c r="F19" s="9">
        <f>IF( SUM(H19:H$302)&gt;0, (B19/(SUM(G$9:G$302)+SUM(E19:E$302)))^(1/SUM(H19:H$302))-1,0)</f>
        <v>8.1707326908673217E-3</v>
      </c>
      <c r="G19" s="9">
        <f t="shared" si="1"/>
        <v>0</v>
      </c>
      <c r="H19" s="9">
        <f t="shared" si="3"/>
        <v>1</v>
      </c>
      <c r="I19" s="9"/>
      <c r="J19" s="9">
        <f t="shared" si="4"/>
        <v>-1.4832685735026829E-2</v>
      </c>
      <c r="K19" s="2">
        <v>368397054</v>
      </c>
      <c r="L19" s="2" t="s">
        <v>48</v>
      </c>
      <c r="M19" s="2" t="s">
        <v>5</v>
      </c>
      <c r="N19" s="2" t="s">
        <v>45</v>
      </c>
      <c r="O19" s="2" t="s">
        <v>49</v>
      </c>
      <c r="P19" s="2" t="s">
        <v>6</v>
      </c>
      <c r="Q19" s="3">
        <v>41759</v>
      </c>
      <c r="R19" s="4">
        <v>149606.07</v>
      </c>
      <c r="S19" s="4">
        <v>23165.62</v>
      </c>
      <c r="T19" s="5"/>
      <c r="U19" s="6"/>
    </row>
    <row r="20" spans="2:21" s="1" customFormat="1">
      <c r="B20" s="9">
        <f t="shared" si="2"/>
        <v>151858.54</v>
      </c>
      <c r="C20" s="22">
        <f>IF(SUM(G20:G$302)&gt;0,(($M$1+$E$8)*((1+F20)^SUM(H20:H$302)))+D20,0)</f>
        <v>151858.53999999951</v>
      </c>
      <c r="D20" s="23">
        <f t="shared" si="0"/>
        <v>0</v>
      </c>
      <c r="E20" s="9" t="str">
        <f>IF(T20&gt;0,(T20/((1+F21)^SUM(H20:H$302))),"0")</f>
        <v>0</v>
      </c>
      <c r="F20" s="9">
        <f>IF( SUM(H20:H$302)&gt;0, (B20/(SUM(G$9:G$302)+SUM(E20:E$302)))^(1/SUM(H20:H$302))-1,0)</f>
        <v>8.7384513632513539E-3</v>
      </c>
      <c r="G20" s="9">
        <f t="shared" si="1"/>
        <v>0</v>
      </c>
      <c r="H20" s="9">
        <f t="shared" si="3"/>
        <v>1</v>
      </c>
      <c r="I20" s="9"/>
      <c r="J20" s="9">
        <f t="shared" si="4"/>
        <v>-2.0877761286980934E-2</v>
      </c>
      <c r="K20" s="2">
        <v>368397054</v>
      </c>
      <c r="L20" s="2" t="s">
        <v>48</v>
      </c>
      <c r="M20" s="2" t="s">
        <v>5</v>
      </c>
      <c r="N20" s="2" t="s">
        <v>45</v>
      </c>
      <c r="O20" s="2" t="s">
        <v>49</v>
      </c>
      <c r="P20" s="2" t="s">
        <v>6</v>
      </c>
      <c r="Q20" s="3">
        <v>41729</v>
      </c>
      <c r="R20" s="4">
        <v>151858.54</v>
      </c>
      <c r="S20" s="4">
        <v>23734.89</v>
      </c>
      <c r="T20" s="5"/>
      <c r="U20" s="6"/>
    </row>
    <row r="21" spans="2:21" s="1" customFormat="1">
      <c r="B21" s="9">
        <f t="shared" si="2"/>
        <v>155096.60999999999</v>
      </c>
      <c r="C21" s="22">
        <f>IF(SUM(G21:G$302)&gt;0,(($M$1+$E$8)*((1+F21)^SUM(H21:H$302)))+D21,0)</f>
        <v>155096.60999999972</v>
      </c>
      <c r="D21" s="23">
        <f t="shared" si="0"/>
        <v>0</v>
      </c>
      <c r="E21" s="9" t="str">
        <f>IF(T21&gt;0,(T21/((1+F22)^SUM(H21:H$302))),"0")</f>
        <v>0</v>
      </c>
      <c r="F21" s="9">
        <f>IF( SUM(H21:H$302)&gt;0, (B21/(SUM(G$9:G$302)+SUM(E21:E$302)))^(1/SUM(H21:H$302))-1,0)</f>
        <v>9.4902232329494574E-3</v>
      </c>
      <c r="G21" s="9">
        <f t="shared" si="1"/>
        <v>0</v>
      </c>
      <c r="H21" s="9">
        <f t="shared" si="3"/>
        <v>1</v>
      </c>
      <c r="I21" s="9"/>
      <c r="J21" s="9">
        <f t="shared" si="4"/>
        <v>4.6874545441659476E-2</v>
      </c>
      <c r="K21" s="2">
        <v>368397054</v>
      </c>
      <c r="L21" s="2" t="s">
        <v>48</v>
      </c>
      <c r="M21" s="2" t="s">
        <v>5</v>
      </c>
      <c r="N21" s="2" t="s">
        <v>45</v>
      </c>
      <c r="O21" s="2" t="s">
        <v>49</v>
      </c>
      <c r="P21" s="2" t="s">
        <v>6</v>
      </c>
      <c r="Q21" s="3">
        <v>41698</v>
      </c>
      <c r="R21" s="4">
        <v>155096.60999999999</v>
      </c>
      <c r="S21" s="4">
        <v>23734.69</v>
      </c>
      <c r="T21" s="5"/>
      <c r="U21" s="6"/>
    </row>
    <row r="22" spans="2:21" s="1" customFormat="1">
      <c r="B22" s="9">
        <f t="shared" si="2"/>
        <v>148152.04999999999</v>
      </c>
      <c r="C22" s="22">
        <f>IF(SUM(G22:G$302)&gt;0,(($M$1+$E$8)*((1+F22)^SUM(H22:H$302)))+D22,0)</f>
        <v>148152.04999999984</v>
      </c>
      <c r="D22" s="23">
        <f t="shared" si="0"/>
        <v>0</v>
      </c>
      <c r="E22" s="9" t="str">
        <f>IF(T22&gt;0,(T22/((1+F23)^SUM(H22:H$302))),"0")</f>
        <v>0</v>
      </c>
      <c r="F22" s="9">
        <f>IF( SUM(H22:H$302)&gt;0, (B22/(SUM(G$9:G$302)+SUM(E22:E$302)))^(1/SUM(H22:H$302))-1,0)</f>
        <v>8.5494125020189049E-3</v>
      </c>
      <c r="G22" s="9">
        <f t="shared" si="1"/>
        <v>0</v>
      </c>
      <c r="H22" s="9">
        <f t="shared" si="3"/>
        <v>1</v>
      </c>
      <c r="I22" s="9"/>
      <c r="J22" s="9">
        <f t="shared" si="4"/>
        <v>-1.6126143434537554E-2</v>
      </c>
      <c r="K22" s="2">
        <v>368397054</v>
      </c>
      <c r="L22" s="2" t="s">
        <v>48</v>
      </c>
      <c r="M22" s="2" t="s">
        <v>5</v>
      </c>
      <c r="N22" s="2" t="s">
        <v>45</v>
      </c>
      <c r="O22" s="2" t="s">
        <v>49</v>
      </c>
      <c r="P22" s="2" t="s">
        <v>6</v>
      </c>
      <c r="Q22" s="3">
        <v>41670</v>
      </c>
      <c r="R22" s="4">
        <v>148152.04999999999</v>
      </c>
      <c r="S22" s="4">
        <v>5511.2</v>
      </c>
      <c r="T22" s="5"/>
      <c r="U22" s="6"/>
    </row>
    <row r="23" spans="2:21" s="1" customFormat="1">
      <c r="B23" s="9">
        <f t="shared" si="2"/>
        <v>150580.32999999999</v>
      </c>
      <c r="C23" s="22">
        <f>IF(SUM(G23:G$302)&gt;0,(($M$1+$E$8)*((1+F23)^SUM(H23:H$302)))+D23,0)</f>
        <v>150580.32999999999</v>
      </c>
      <c r="D23" s="23">
        <f t="shared" si="0"/>
        <v>0</v>
      </c>
      <c r="E23" s="9" t="str">
        <f>IF(T23&gt;0,(T23/((1+F24)^SUM(H23:H$302))),"0")</f>
        <v>0</v>
      </c>
      <c r="F23" s="9">
        <f>IF( SUM(H23:H$302)&gt;0, (B23/(SUM(G$9:G$302)+SUM(E23:E$302)))^(1/SUM(H23:H$302))-1,0)</f>
        <v>9.2070592599557965E-3</v>
      </c>
      <c r="G23" s="9">
        <f t="shared" si="1"/>
        <v>0</v>
      </c>
      <c r="H23" s="9">
        <f t="shared" si="3"/>
        <v>1</v>
      </c>
      <c r="I23" s="9"/>
      <c r="J23" s="9">
        <f t="shared" si="4"/>
        <v>6.1807976206753157E-2</v>
      </c>
      <c r="K23" s="2">
        <v>368397054</v>
      </c>
      <c r="L23" s="2" t="s">
        <v>48</v>
      </c>
      <c r="M23" s="2" t="s">
        <v>5</v>
      </c>
      <c r="N23" s="2" t="s">
        <v>45</v>
      </c>
      <c r="O23" s="2" t="s">
        <v>49</v>
      </c>
      <c r="P23" s="2" t="s">
        <v>6</v>
      </c>
      <c r="Q23" s="3">
        <v>41639</v>
      </c>
      <c r="R23" s="4">
        <v>150580.32999999999</v>
      </c>
      <c r="S23" s="4">
        <v>6075.82</v>
      </c>
      <c r="T23" s="5"/>
      <c r="U23" s="6"/>
    </row>
    <row r="24" spans="2:21" s="1" customFormat="1">
      <c r="B24" s="9">
        <f t="shared" si="2"/>
        <v>141815.03</v>
      </c>
      <c r="C24" s="22">
        <f>IF(SUM(G24:G$302)&gt;0,(($M$1+$E$8)*((1+F24)^SUM(H24:H$302)))+D24,0)</f>
        <v>141815.03000000049</v>
      </c>
      <c r="D24" s="23">
        <f t="shared" si="0"/>
        <v>0</v>
      </c>
      <c r="E24" s="9" t="str">
        <f>IF(T24&gt;0,(T24/((1+F25)^SUM(H24:H$302))),"0")</f>
        <v>0</v>
      </c>
      <c r="F24" s="9">
        <f>IF( SUM(H24:H$302)&gt;0, (B24/(SUM(G$9:G$302)+SUM(E24:E$302)))^(1/SUM(H24:H$302))-1,0)</f>
        <v>7.8221737359422949E-3</v>
      </c>
      <c r="G24" s="9">
        <f t="shared" si="1"/>
        <v>0</v>
      </c>
      <c r="H24" s="9">
        <f t="shared" si="3"/>
        <v>1</v>
      </c>
      <c r="I24" s="9"/>
      <c r="J24" s="9">
        <f t="shared" si="4"/>
        <v>1.8370300518093075E-2</v>
      </c>
      <c r="K24" s="2">
        <v>368397054</v>
      </c>
      <c r="L24" s="2" t="s">
        <v>48</v>
      </c>
      <c r="M24" s="2" t="s">
        <v>5</v>
      </c>
      <c r="N24" s="2" t="s">
        <v>45</v>
      </c>
      <c r="O24" s="2" t="s">
        <v>49</v>
      </c>
      <c r="P24" s="2" t="s">
        <v>6</v>
      </c>
      <c r="Q24" s="3">
        <v>41578</v>
      </c>
      <c r="R24" s="4">
        <v>141815.03</v>
      </c>
      <c r="S24" s="4">
        <v>5982.45</v>
      </c>
      <c r="T24" s="5"/>
      <c r="U24" s="6"/>
    </row>
    <row r="25" spans="2:21" s="1" customFormat="1">
      <c r="B25" s="9">
        <f t="shared" si="2"/>
        <v>139256.84</v>
      </c>
      <c r="C25" s="22">
        <f>IF(SUM(G25:G$302)&gt;0,(($M$1+$E$8)*((1+F25)^SUM(H25:H$302)))+D25,0)</f>
        <v>139256.83999999976</v>
      </c>
      <c r="D25" s="23">
        <f t="shared" si="0"/>
        <v>0</v>
      </c>
      <c r="E25" s="9" t="str">
        <f>IF(T25&gt;0,(T25/((1+F26)^SUM(H25:H$302))),"0")</f>
        <v>0</v>
      </c>
      <c r="F25" s="9">
        <f>IF( SUM(H25:H$302)&gt;0, (B25/(SUM(G$9:G$302)+SUM(E25:E$302)))^(1/SUM(H25:H$302))-1,0)</f>
        <v>7.530735070684802E-3</v>
      </c>
      <c r="G25" s="9">
        <f t="shared" si="1"/>
        <v>0</v>
      </c>
      <c r="H25" s="9">
        <f t="shared" si="3"/>
        <v>1</v>
      </c>
      <c r="I25" s="9"/>
      <c r="J25" s="9">
        <f t="shared" si="4"/>
        <v>1.5323597447649107E-2</v>
      </c>
      <c r="K25" s="2">
        <v>368397054</v>
      </c>
      <c r="L25" s="2" t="s">
        <v>48</v>
      </c>
      <c r="M25" s="2" t="s">
        <v>5</v>
      </c>
      <c r="N25" s="2" t="s">
        <v>45</v>
      </c>
      <c r="O25" s="2" t="s">
        <v>49</v>
      </c>
      <c r="P25" s="2" t="s">
        <v>6</v>
      </c>
      <c r="Q25" s="3">
        <v>41547</v>
      </c>
      <c r="R25" s="4">
        <v>139256.84</v>
      </c>
      <c r="S25" s="4">
        <v>67635.399999999994</v>
      </c>
      <c r="T25" s="5"/>
      <c r="U25" s="6"/>
    </row>
    <row r="26" spans="2:21" s="1" customFormat="1">
      <c r="B26" s="9">
        <f t="shared" si="2"/>
        <v>137155.13</v>
      </c>
      <c r="C26" s="22">
        <f>IF(SUM(G26:G$302)&gt;0,(($M$1+$E$8)*((1+F26)^SUM(H26:H$302)))+D26,0)</f>
        <v>137155.13</v>
      </c>
      <c r="D26" s="23">
        <f t="shared" si="0"/>
        <v>0</v>
      </c>
      <c r="E26" s="9" t="str">
        <f>IF(T26&gt;0,(T26/((1+F27)^SUM(H26:H$302))),"0")</f>
        <v>0</v>
      </c>
      <c r="F26" s="9">
        <f>IF( SUM(H26:H$302)&gt;0, (B26/(SUM(G$9:G$302)+SUM(E26:E$302)))^(1/SUM(H26:H$302))-1,0)</f>
        <v>7.3089629251441579E-3</v>
      </c>
      <c r="G26" s="9">
        <f t="shared" si="1"/>
        <v>0</v>
      </c>
      <c r="H26" s="9">
        <f t="shared" si="3"/>
        <v>1</v>
      </c>
      <c r="I26" s="9"/>
      <c r="J26" s="9">
        <f t="shared" si="4"/>
        <v>3.4916309980362659E-2</v>
      </c>
      <c r="K26" s="2">
        <v>368397054</v>
      </c>
      <c r="L26" s="2" t="s">
        <v>48</v>
      </c>
      <c r="M26" s="2" t="s">
        <v>5</v>
      </c>
      <c r="N26" s="2" t="s">
        <v>45</v>
      </c>
      <c r="O26" s="2" t="s">
        <v>49</v>
      </c>
      <c r="P26" s="2" t="s">
        <v>6</v>
      </c>
      <c r="Q26" s="3">
        <v>41486</v>
      </c>
      <c r="R26" s="4">
        <v>137155.13</v>
      </c>
      <c r="S26" s="4">
        <v>67634.27</v>
      </c>
      <c r="T26" s="5"/>
      <c r="U26" s="6"/>
    </row>
    <row r="27" spans="2:21" s="1" customFormat="1">
      <c r="B27" s="9">
        <f t="shared" si="2"/>
        <v>132527.75</v>
      </c>
      <c r="C27" s="22">
        <f>IF(SUM(G27:G$302)&gt;0,(($M$1+$E$8)*((1+F27)^SUM(H27:H$302)))+D27,0)</f>
        <v>132527.74999999936</v>
      </c>
      <c r="D27" s="23">
        <f t="shared" si="0"/>
        <v>0</v>
      </c>
      <c r="E27" s="9" t="str">
        <f>IF(T27&gt;0,(T27/((1+F28)^SUM(H27:H$302))),"0")</f>
        <v>0</v>
      </c>
      <c r="F27" s="9">
        <f>IF( SUM(H27:H$302)&gt;0, (B27/(SUM(G$9:G$302)+SUM(E27:E$302)))^(1/SUM(H27:H$302))-1,0)</f>
        <v>6.5082283352193571E-3</v>
      </c>
      <c r="G27" s="9">
        <f t="shared" si="1"/>
        <v>0</v>
      </c>
      <c r="H27" s="9">
        <f t="shared" si="3"/>
        <v>1</v>
      </c>
      <c r="I27" s="9"/>
      <c r="J27" s="9">
        <f t="shared" si="4"/>
        <v>-1.1977027796324702E-2</v>
      </c>
      <c r="K27" s="2">
        <v>368397054</v>
      </c>
      <c r="L27" s="2" t="s">
        <v>48</v>
      </c>
      <c r="M27" s="2" t="s">
        <v>5</v>
      </c>
      <c r="N27" s="2" t="s">
        <v>45</v>
      </c>
      <c r="O27" s="2" t="s">
        <v>49</v>
      </c>
      <c r="P27" s="2" t="s">
        <v>6</v>
      </c>
      <c r="Q27" s="3">
        <v>41453</v>
      </c>
      <c r="R27" s="4">
        <v>132527.75</v>
      </c>
      <c r="S27" s="4">
        <v>68134.289999999994</v>
      </c>
      <c r="T27" s="5"/>
      <c r="U27" s="6"/>
    </row>
    <row r="28" spans="2:21" s="1" customFormat="1">
      <c r="B28" s="9">
        <f t="shared" si="2"/>
        <v>134134.28</v>
      </c>
      <c r="C28" s="22">
        <f>IF(SUM(G28:G$302)&gt;0,(($M$1+$E$8)*((1+F28)^SUM(H28:H$302)))+D28,0)</f>
        <v>134134.28000000046</v>
      </c>
      <c r="D28" s="23">
        <f t="shared" si="0"/>
        <v>0</v>
      </c>
      <c r="E28" s="9" t="str">
        <f>IF(T28&gt;0,(T28/((1+F29)^SUM(H28:H$302))),"0")</f>
        <v>0</v>
      </c>
      <c r="F28" s="9">
        <f>IF( SUM(H28:H$302)&gt;0, (B28/(SUM(G$9:G$302)+SUM(E28:E$302)))^(1/SUM(H28:H$302))-1,0)</f>
        <v>7.0737541555927486E-3</v>
      </c>
      <c r="G28" s="9">
        <f t="shared" si="1"/>
        <v>0</v>
      </c>
      <c r="H28" s="9">
        <f t="shared" si="3"/>
        <v>1</v>
      </c>
      <c r="I28" s="9"/>
      <c r="J28" s="9">
        <f t="shared" si="4"/>
        <v>2.1395314128241916E-2</v>
      </c>
      <c r="K28" s="2">
        <v>368397054</v>
      </c>
      <c r="L28" s="2" t="s">
        <v>48</v>
      </c>
      <c r="M28" s="2" t="s">
        <v>5</v>
      </c>
      <c r="N28" s="2" t="s">
        <v>45</v>
      </c>
      <c r="O28" s="2" t="s">
        <v>49</v>
      </c>
      <c r="P28" s="2" t="s">
        <v>6</v>
      </c>
      <c r="Q28" s="3">
        <v>41425</v>
      </c>
      <c r="R28" s="4">
        <v>134134.28</v>
      </c>
      <c r="S28" s="4">
        <v>68098.070000000007</v>
      </c>
      <c r="T28" s="5"/>
      <c r="U28" s="6"/>
    </row>
    <row r="29" spans="2:21" s="1" customFormat="1">
      <c r="B29" s="9">
        <f t="shared" si="2"/>
        <v>131324.54999999999</v>
      </c>
      <c r="C29" s="22">
        <f>IF(SUM(G29:G$302)&gt;0,(($M$1+$E$8)*((1+F29)^SUM(H29:H$302)))+D29,0)</f>
        <v>131324.5500000001</v>
      </c>
      <c r="D29" s="23">
        <f t="shared" si="0"/>
        <v>0</v>
      </c>
      <c r="E29" s="9" t="str">
        <f>IF(T29&gt;0,(T29/((1+F30)^SUM(H29:H$302))),"0")</f>
        <v>0</v>
      </c>
      <c r="F29" s="9">
        <f>IF( SUM(H29:H$302)&gt;0, (B29/(SUM(G$9:G$302)+SUM(E29:E$302)))^(1/SUM(H29:H$302))-1,0)</f>
        <v>6.6294558779282919E-3</v>
      </c>
      <c r="G29" s="9">
        <f t="shared" si="1"/>
        <v>0</v>
      </c>
      <c r="H29" s="9">
        <f t="shared" si="3"/>
        <v>1</v>
      </c>
      <c r="I29" s="9"/>
      <c r="J29" s="9">
        <f t="shared" si="4"/>
        <v>2.5868696793498014E-2</v>
      </c>
      <c r="K29" s="2">
        <v>368397054</v>
      </c>
      <c r="L29" s="2" t="s">
        <v>48</v>
      </c>
      <c r="M29" s="2" t="s">
        <v>5</v>
      </c>
      <c r="N29" s="2" t="s">
        <v>45</v>
      </c>
      <c r="O29" s="2" t="s">
        <v>49</v>
      </c>
      <c r="P29" s="2" t="s">
        <v>6</v>
      </c>
      <c r="Q29" s="3">
        <v>41394</v>
      </c>
      <c r="R29" s="4">
        <v>131324.54999999999</v>
      </c>
      <c r="S29" s="4">
        <v>2630.06</v>
      </c>
      <c r="T29" s="5"/>
      <c r="U29" s="6"/>
    </row>
    <row r="30" spans="2:21" s="1" customFormat="1">
      <c r="B30" s="9">
        <f t="shared" si="2"/>
        <v>128013.02</v>
      </c>
      <c r="C30" s="22">
        <f>IF(SUM(G30:G$302)&gt;0,(($M$1+$E$8)*((1+F30)^SUM(H30:H$302)))+D30,0)</f>
        <v>128013.02000000043</v>
      </c>
      <c r="D30" s="23">
        <f t="shared" si="0"/>
        <v>0</v>
      </c>
      <c r="E30" s="9" t="str">
        <f>IF(T30&gt;0,(T30/((1+F31)^SUM(H30:H$302))),"0")</f>
        <v>0</v>
      </c>
      <c r="F30" s="9">
        <f>IF( SUM(H30:H$302)&gt;0, (B30/(SUM(G$9:G$302)+SUM(E30:E$302)))^(1/SUM(H30:H$302))-1,0)</f>
        <v>6.0148792036698318E-3</v>
      </c>
      <c r="G30" s="9">
        <f t="shared" si="1"/>
        <v>0</v>
      </c>
      <c r="H30" s="9">
        <f t="shared" si="3"/>
        <v>1</v>
      </c>
      <c r="I30" s="9"/>
      <c r="J30" s="9">
        <f t="shared" si="4"/>
        <v>2.733310905508457E-2</v>
      </c>
      <c r="K30" s="2">
        <v>368397054</v>
      </c>
      <c r="L30" s="2" t="s">
        <v>48</v>
      </c>
      <c r="M30" s="2" t="s">
        <v>5</v>
      </c>
      <c r="N30" s="2" t="s">
        <v>45</v>
      </c>
      <c r="O30" s="2" t="s">
        <v>49</v>
      </c>
      <c r="P30" s="2" t="s">
        <v>6</v>
      </c>
      <c r="Q30" s="3">
        <v>41361</v>
      </c>
      <c r="R30" s="4">
        <v>128013.02</v>
      </c>
      <c r="S30" s="4">
        <v>2911.33</v>
      </c>
      <c r="T30" s="5"/>
      <c r="U30" s="6"/>
    </row>
    <row r="31" spans="2:21" s="1" customFormat="1">
      <c r="B31" s="9">
        <f t="shared" si="2"/>
        <v>124607.12</v>
      </c>
      <c r="C31" s="22">
        <f>IF(SUM(G31:G$302)&gt;0,(($M$1+$E$8)*((1+F31)^SUM(H31:H$302)))+D31,0)</f>
        <v>124607.11999999962</v>
      </c>
      <c r="D31" s="23">
        <f t="shared" si="0"/>
        <v>0</v>
      </c>
      <c r="E31" s="9" t="str">
        <f>IF(T31&gt;0,(T31/((1+F32)^SUM(H31:H$302))),"0")</f>
        <v>0</v>
      </c>
      <c r="F31" s="9">
        <f>IF( SUM(H31:H$302)&gt;0, (B31/(SUM(G$9:G$302)+SUM(E31:E$302)))^(1/SUM(H31:H$302))-1,0)</f>
        <v>5.3119416980595968E-3</v>
      </c>
      <c r="G31" s="9">
        <f t="shared" si="1"/>
        <v>0</v>
      </c>
      <c r="H31" s="9">
        <f t="shared" si="3"/>
        <v>1</v>
      </c>
      <c r="I31" s="9"/>
      <c r="J31" s="9">
        <f t="shared" si="4"/>
        <v>-3.2703821759731966E-3</v>
      </c>
      <c r="K31" s="2">
        <v>368397054</v>
      </c>
      <c r="L31" s="2" t="s">
        <v>48</v>
      </c>
      <c r="M31" s="2" t="s">
        <v>5</v>
      </c>
      <c r="N31" s="2" t="s">
        <v>45</v>
      </c>
      <c r="O31" s="2" t="s">
        <v>49</v>
      </c>
      <c r="P31" s="2" t="s">
        <v>6</v>
      </c>
      <c r="Q31" s="3">
        <v>41333</v>
      </c>
      <c r="R31" s="4">
        <v>124607.12</v>
      </c>
      <c r="S31" s="4">
        <v>2514.06</v>
      </c>
      <c r="T31" s="5"/>
      <c r="U31" s="6"/>
    </row>
    <row r="32" spans="2:21" s="1" customFormat="1">
      <c r="B32" s="9">
        <f t="shared" si="2"/>
        <v>125015.97</v>
      </c>
      <c r="C32" s="22">
        <f>IF(SUM(G32:G$302)&gt;0,(($M$1+$E$8)*((1+F32)^SUM(H32:H$302)))+D32,0)</f>
        <v>125015.96999999972</v>
      </c>
      <c r="D32" s="23">
        <f t="shared" si="0"/>
        <v>0</v>
      </c>
      <c r="E32" s="9" t="str">
        <f>IF(T32&gt;0,(T32/((1+F33)^SUM(H32:H$302))),"0")</f>
        <v>0</v>
      </c>
      <c r="F32" s="9">
        <f>IF( SUM(H32:H$302)&gt;0, (B32/(SUM(G$9:G$302)+SUM(E32:E$302)))^(1/SUM(H32:H$302))-1,0)</f>
        <v>5.609198300750462E-3</v>
      </c>
      <c r="G32" s="9">
        <f t="shared" si="1"/>
        <v>0</v>
      </c>
      <c r="H32" s="9">
        <f t="shared" si="3"/>
        <v>1</v>
      </c>
      <c r="I32" s="9"/>
      <c r="J32" s="9">
        <f t="shared" si="4"/>
        <v>3.2346893610836647E-2</v>
      </c>
      <c r="K32" s="2">
        <v>368397054</v>
      </c>
      <c r="L32" s="2" t="s">
        <v>48</v>
      </c>
      <c r="M32" s="2" t="s">
        <v>5</v>
      </c>
      <c r="N32" s="2" t="s">
        <v>45</v>
      </c>
      <c r="O32" s="2" t="s">
        <v>49</v>
      </c>
      <c r="P32" s="2" t="s">
        <v>6</v>
      </c>
      <c r="Q32" s="3">
        <v>41305</v>
      </c>
      <c r="R32" s="4">
        <v>125015.97</v>
      </c>
      <c r="S32" s="4">
        <v>2323.9699999999998</v>
      </c>
      <c r="T32" s="5"/>
      <c r="U32" s="6"/>
    </row>
    <row r="33" spans="2:21" s="1" customFormat="1">
      <c r="B33" s="9">
        <f t="shared" si="2"/>
        <v>121098.8</v>
      </c>
      <c r="C33" s="22">
        <f>IF(SUM(G33:G$302)&gt;0,(($M$1+$E$8)*((1+F33)^SUM(H33:H$302)))+D33,0)</f>
        <v>121098.79999999993</v>
      </c>
      <c r="D33" s="23">
        <f t="shared" si="0"/>
        <v>0</v>
      </c>
      <c r="E33" s="9" t="str">
        <f>IF(T33&gt;0,(T33/((1+F34)^SUM(H33:H$302))),"0")</f>
        <v>0</v>
      </c>
      <c r="F33" s="9">
        <f>IF( SUM(H33:H$302)&gt;0, (B33/(SUM(G$9:G$302)+SUM(E33:E$302)))^(1/SUM(H33:H$302))-1,0)</f>
        <v>4.6671964036866243E-3</v>
      </c>
      <c r="G33" s="9">
        <f t="shared" si="1"/>
        <v>0</v>
      </c>
      <c r="H33" s="9">
        <f t="shared" si="3"/>
        <v>1</v>
      </c>
      <c r="I33" s="9"/>
      <c r="J33" s="9">
        <f t="shared" si="4"/>
        <v>2.0508720632590238E-2</v>
      </c>
      <c r="K33" s="2">
        <v>368397054</v>
      </c>
      <c r="L33" s="2" t="s">
        <v>48</v>
      </c>
      <c r="M33" s="2" t="s">
        <v>5</v>
      </c>
      <c r="N33" s="2" t="s">
        <v>45</v>
      </c>
      <c r="O33" s="2" t="s">
        <v>49</v>
      </c>
      <c r="P33" s="2" t="s">
        <v>6</v>
      </c>
      <c r="Q33" s="3">
        <v>41274</v>
      </c>
      <c r="R33" s="4">
        <v>121098.8</v>
      </c>
      <c r="S33" s="4">
        <v>38266.01</v>
      </c>
      <c r="T33" s="5"/>
      <c r="U33" s="6"/>
    </row>
    <row r="34" spans="2:21" s="1" customFormat="1">
      <c r="B34" s="9">
        <f t="shared" si="2"/>
        <v>118665.13</v>
      </c>
      <c r="C34" s="22">
        <f>IF(SUM(G34:G$302)&gt;0,(($M$1+$E$8)*((1+F34)^SUM(H34:H$302)))+D34,0)</f>
        <v>118665.13000000011</v>
      </c>
      <c r="D34" s="23">
        <f t="shared" si="0"/>
        <v>0</v>
      </c>
      <c r="E34" s="9" t="str">
        <f>IF(T34&gt;0,(T34/((1+F35)^SUM(H34:H$302))),"0")</f>
        <v>0</v>
      </c>
      <c r="F34" s="9">
        <f>IF( SUM(H34:H$302)&gt;0, (B34/(SUM(G$9:G$302)+SUM(E34:E$302)))^(1/SUM(H34:H$302))-1,0)</f>
        <v>4.0852195588927387E-3</v>
      </c>
      <c r="G34" s="9">
        <f t="shared" si="1"/>
        <v>0</v>
      </c>
      <c r="H34" s="9">
        <f t="shared" si="3"/>
        <v>1</v>
      </c>
      <c r="I34" s="9"/>
      <c r="J34" s="9">
        <f t="shared" si="4"/>
        <v>-9.8403396936895815E-3</v>
      </c>
      <c r="K34" s="2">
        <v>368397054</v>
      </c>
      <c r="L34" s="2" t="s">
        <v>48</v>
      </c>
      <c r="M34" s="2" t="s">
        <v>5</v>
      </c>
      <c r="N34" s="2" t="s">
        <v>45</v>
      </c>
      <c r="O34" s="2" t="s">
        <v>49</v>
      </c>
      <c r="P34" s="2" t="s">
        <v>6</v>
      </c>
      <c r="Q34" s="3">
        <v>41243</v>
      </c>
      <c r="R34" s="4">
        <v>118665.13</v>
      </c>
      <c r="S34" s="4">
        <v>37943.69</v>
      </c>
      <c r="T34" s="5"/>
      <c r="U34" s="6"/>
    </row>
    <row r="35" spans="2:21" s="1" customFormat="1">
      <c r="B35" s="9">
        <f t="shared" si="2"/>
        <v>119844.44</v>
      </c>
      <c r="C35" s="22">
        <f>IF(SUM(G35:G$302)&gt;0,(($M$1+$E$8)*((1+F35)^SUM(H35:H$302)))+D35,0)</f>
        <v>119844.43999999964</v>
      </c>
      <c r="D35" s="23">
        <f t="shared" si="0"/>
        <v>0</v>
      </c>
      <c r="E35" s="9" t="str">
        <f>IF(T35&gt;0,(T35/((1+F36)^SUM(H35:H$302))),"0")</f>
        <v>0</v>
      </c>
      <c r="F35" s="9">
        <f>IF( SUM(H35:H$302)&gt;0, (B35/(SUM(G$9:G$302)+SUM(E35:E$302)))^(1/SUM(H35:H$302))-1,0)</f>
        <v>4.6247116559390289E-3</v>
      </c>
      <c r="G35" s="9">
        <f t="shared" si="1"/>
        <v>0</v>
      </c>
      <c r="H35" s="9">
        <f t="shared" si="3"/>
        <v>1</v>
      </c>
      <c r="I35" s="9"/>
      <c r="J35" s="9">
        <f t="shared" si="4"/>
        <v>-9.6893808821271188E-3</v>
      </c>
      <c r="K35" s="2">
        <v>368397054</v>
      </c>
      <c r="L35" s="2" t="s">
        <v>48</v>
      </c>
      <c r="M35" s="2" t="s">
        <v>5</v>
      </c>
      <c r="N35" s="2" t="s">
        <v>45</v>
      </c>
      <c r="O35" s="2" t="s">
        <v>49</v>
      </c>
      <c r="P35" s="2" t="s">
        <v>6</v>
      </c>
      <c r="Q35" s="3">
        <v>41213</v>
      </c>
      <c r="R35" s="4">
        <v>119844.44</v>
      </c>
      <c r="S35" s="4">
        <v>69405.53</v>
      </c>
      <c r="T35" s="5"/>
      <c r="U35" s="6"/>
    </row>
    <row r="36" spans="2:21" s="1" customFormat="1">
      <c r="B36" s="9">
        <f t="shared" si="2"/>
        <v>121017.02</v>
      </c>
      <c r="C36" s="22">
        <f>IF(SUM(G36:G$302)&gt;0,(($M$1+$E$8)*((1+F36)^SUM(H36:H$302)))+D36,0)</f>
        <v>121017.02000000041</v>
      </c>
      <c r="D36" s="23">
        <f t="shared" si="0"/>
        <v>0</v>
      </c>
      <c r="E36" s="9" t="str">
        <f>IF(T36&gt;0,(T36/((1+F37)^SUM(H36:H$302))),"0")</f>
        <v>0</v>
      </c>
      <c r="F36" s="9">
        <f>IF( SUM(H36:H$302)&gt;0, (B36/(SUM(G$9:G$302)+SUM(E36:E$302)))^(1/SUM(H36:H$302))-1,0)</f>
        <v>5.2015590697902514E-3</v>
      </c>
      <c r="G36" s="9">
        <f t="shared" si="1"/>
        <v>0</v>
      </c>
      <c r="H36" s="9">
        <f t="shared" si="3"/>
        <v>1</v>
      </c>
      <c r="I36" s="9"/>
      <c r="J36" s="9">
        <f t="shared" si="4"/>
        <v>1.5283744061320492E-2</v>
      </c>
      <c r="K36" s="2">
        <v>368397054</v>
      </c>
      <c r="L36" s="2" t="s">
        <v>48</v>
      </c>
      <c r="M36" s="2" t="s">
        <v>5</v>
      </c>
      <c r="N36" s="2" t="s">
        <v>45</v>
      </c>
      <c r="O36" s="2" t="s">
        <v>49</v>
      </c>
      <c r="P36" s="2" t="s">
        <v>6</v>
      </c>
      <c r="Q36" s="3">
        <v>41180</v>
      </c>
      <c r="R36" s="4">
        <v>121017.02</v>
      </c>
      <c r="S36" s="4">
        <v>69858.080000000002</v>
      </c>
      <c r="T36" s="5"/>
      <c r="U36" s="6"/>
    </row>
    <row r="37" spans="2:21" s="1" customFormat="1">
      <c r="B37" s="9">
        <f t="shared" si="2"/>
        <v>119195.27</v>
      </c>
      <c r="C37" s="22">
        <f>IF(SUM(G37:G$302)&gt;0,(($M$1+$E$8)*((1+F37)^SUM(H37:H$302)))+D37,0)</f>
        <v>119195.27000000043</v>
      </c>
      <c r="D37" s="23">
        <f t="shared" si="0"/>
        <v>0</v>
      </c>
      <c r="E37" s="9" t="str">
        <f>IF(T37&gt;0,(T37/((1+F38)^SUM(H37:H$302))),"0")</f>
        <v>0</v>
      </c>
      <c r="F37" s="9">
        <f>IF( SUM(H37:H$302)&gt;0, (B37/(SUM(G$9:G$302)+SUM(E37:E$302)))^(1/SUM(H37:H$302))-1,0)</f>
        <v>4.7836477029163937E-3</v>
      </c>
      <c r="G37" s="9">
        <f t="shared" si="1"/>
        <v>0</v>
      </c>
      <c r="H37" s="9">
        <f t="shared" si="3"/>
        <v>1</v>
      </c>
      <c r="I37" s="9"/>
      <c r="J37" s="9">
        <f t="shared" si="4"/>
        <v>1.0239848254597339E-2</v>
      </c>
      <c r="K37" s="2">
        <v>368397054</v>
      </c>
      <c r="L37" s="2" t="s">
        <v>48</v>
      </c>
      <c r="M37" s="2" t="s">
        <v>5</v>
      </c>
      <c r="N37" s="2" t="s">
        <v>45</v>
      </c>
      <c r="O37" s="2" t="s">
        <v>49</v>
      </c>
      <c r="P37" s="2" t="s">
        <v>6</v>
      </c>
      <c r="Q37" s="3">
        <v>41152</v>
      </c>
      <c r="R37" s="4">
        <v>119195.27</v>
      </c>
      <c r="S37" s="4">
        <v>44589.919999999998</v>
      </c>
      <c r="T37" s="5"/>
      <c r="U37" s="6"/>
    </row>
    <row r="38" spans="2:21" s="1" customFormat="1">
      <c r="B38" s="9">
        <f t="shared" si="2"/>
        <v>117987.1</v>
      </c>
      <c r="C38" s="22">
        <f>IF(SUM(G38:G$302)&gt;0,(($M$1+$E$8)*((1+F38)^SUM(H38:H$302)))+D38,0)</f>
        <v>117987.10000000018</v>
      </c>
      <c r="D38" s="23">
        <f t="shared" si="0"/>
        <v>0</v>
      </c>
      <c r="E38" s="9" t="str">
        <f>IF(T38&gt;0,(T38/((1+F39)^SUM(H38:H$302))),"0")</f>
        <v>0</v>
      </c>
      <c r="F38" s="9">
        <f>IF( SUM(H38:H$302)&gt;0, (B38/(SUM(G$9:G$302)+SUM(E38:E$302)))^(1/SUM(H38:H$302))-1,0)</f>
        <v>4.5470912158500632E-3</v>
      </c>
      <c r="G38" s="9">
        <f t="shared" si="1"/>
        <v>0</v>
      </c>
      <c r="H38" s="9">
        <f t="shared" si="3"/>
        <v>1</v>
      </c>
      <c r="I38" s="9"/>
      <c r="J38" s="9">
        <f t="shared" si="4"/>
        <v>2.349063733310941E-2</v>
      </c>
      <c r="K38" s="2">
        <v>368397054</v>
      </c>
      <c r="L38" s="2" t="s">
        <v>48</v>
      </c>
      <c r="M38" s="2" t="s">
        <v>5</v>
      </c>
      <c r="N38" s="2" t="s">
        <v>45</v>
      </c>
      <c r="O38" s="2" t="s">
        <v>49</v>
      </c>
      <c r="P38" s="2" t="s">
        <v>6</v>
      </c>
      <c r="Q38" s="3">
        <v>41121</v>
      </c>
      <c r="R38" s="4">
        <v>117987.1</v>
      </c>
      <c r="S38" s="4">
        <v>39275.410000000003</v>
      </c>
      <c r="T38" s="5"/>
      <c r="U38" s="6"/>
    </row>
    <row r="39" spans="2:21" s="1" customFormat="1">
      <c r="B39" s="9">
        <f t="shared" si="2"/>
        <v>115279.12</v>
      </c>
      <c r="C39" s="22">
        <f>IF(SUM(G39:G$302)&gt;0,(($M$1+$E$8)*((1+F39)^SUM(H39:H$302)))+D39,0)</f>
        <v>115279.12000000014</v>
      </c>
      <c r="D39" s="23">
        <f t="shared" si="0"/>
        <v>0</v>
      </c>
      <c r="E39" s="9" t="str">
        <f>IF(T39&gt;0,(T39/((1+F40)^SUM(H39:H$302))),"0")</f>
        <v>0</v>
      </c>
      <c r="F39" s="9">
        <f>IF( SUM(H39:H$302)&gt;0, (B39/(SUM(G$9:G$302)+SUM(E39:E$302)))^(1/SUM(H39:H$302))-1,0)</f>
        <v>3.6944013337387727E-3</v>
      </c>
      <c r="G39" s="9">
        <f t="shared" si="1"/>
        <v>0</v>
      </c>
      <c r="H39" s="9">
        <f t="shared" si="3"/>
        <v>1</v>
      </c>
      <c r="I39" s="9"/>
      <c r="J39" s="9">
        <f t="shared" si="4"/>
        <v>2.4313048379968283E-2</v>
      </c>
      <c r="K39" s="2">
        <v>368397054</v>
      </c>
      <c r="L39" s="2" t="s">
        <v>48</v>
      </c>
      <c r="M39" s="2" t="s">
        <v>5</v>
      </c>
      <c r="N39" s="2" t="s">
        <v>45</v>
      </c>
      <c r="O39" s="2" t="s">
        <v>49</v>
      </c>
      <c r="P39" s="2" t="s">
        <v>6</v>
      </c>
      <c r="Q39" s="3">
        <v>41089</v>
      </c>
      <c r="R39" s="4">
        <v>115279.12</v>
      </c>
      <c r="S39" s="4">
        <v>13354.7</v>
      </c>
      <c r="T39" s="5"/>
      <c r="U39" s="6"/>
    </row>
    <row r="40" spans="2:21" s="1" customFormat="1">
      <c r="B40" s="9">
        <f t="shared" si="2"/>
        <v>112542.86</v>
      </c>
      <c r="C40" s="22">
        <f>IF(SUM(G40:G$302)&gt;0,(($M$1+$E$8)*((1+F40)^SUM(H40:H$302)))+D40,0)</f>
        <v>112542.8600000001</v>
      </c>
      <c r="D40" s="23">
        <f t="shared" si="0"/>
        <v>0</v>
      </c>
      <c r="E40" s="9" t="str">
        <f>IF(T40&gt;0,(T40/((1+F41)^SUM(H40:H$302))),"0")</f>
        <v>0</v>
      </c>
      <c r="F40" s="9">
        <f>IF( SUM(H40:H$302)&gt;0, (B40/(SUM(G$9:G$302)+SUM(E40:E$302)))^(1/SUM(H40:H$302))-1,0)</f>
        <v>2.7229802264785441E-3</v>
      </c>
      <c r="G40" s="9">
        <f t="shared" si="1"/>
        <v>0</v>
      </c>
      <c r="H40" s="9">
        <f t="shared" si="3"/>
        <v>1</v>
      </c>
      <c r="I40" s="9"/>
      <c r="J40" s="9">
        <f t="shared" si="4"/>
        <v>-3.7116281895140379E-2</v>
      </c>
      <c r="K40" s="2">
        <v>368397054</v>
      </c>
      <c r="L40" s="2" t="s">
        <v>48</v>
      </c>
      <c r="M40" s="2" t="s">
        <v>5</v>
      </c>
      <c r="N40" s="2" t="s">
        <v>45</v>
      </c>
      <c r="O40" s="2" t="s">
        <v>49</v>
      </c>
      <c r="P40" s="2" t="s">
        <v>6</v>
      </c>
      <c r="Q40" s="3">
        <v>41060</v>
      </c>
      <c r="R40" s="4">
        <v>112542.86</v>
      </c>
      <c r="S40" s="4">
        <v>33655.14</v>
      </c>
      <c r="T40" s="5"/>
      <c r="U40" s="6"/>
    </row>
    <row r="41" spans="2:21" s="1" customFormat="1">
      <c r="B41" s="9">
        <f t="shared" si="2"/>
        <v>116881.05</v>
      </c>
      <c r="C41" s="22">
        <f>IF(SUM(G41:G$302)&gt;0,(($M$1+$E$8)*((1+F41)^SUM(H41:H$302)))+D41,0)</f>
        <v>116881.05000000013</v>
      </c>
      <c r="D41" s="23">
        <f t="shared" si="0"/>
        <v>0</v>
      </c>
      <c r="E41" s="9" t="str">
        <f>IF(T41&gt;0,(T41/((1+F42)^SUM(H41:H$302))),"0")</f>
        <v>0</v>
      </c>
      <c r="F41" s="9">
        <f>IF( SUM(H41:H$302)&gt;0, (B41/(SUM(G$9:G$302)+SUM(E41:E$302)))^(1/SUM(H41:H$302))-1,0)</f>
        <v>4.7576566982248103E-3</v>
      </c>
      <c r="G41" s="9">
        <f t="shared" si="1"/>
        <v>0</v>
      </c>
      <c r="H41" s="9">
        <f t="shared" si="3"/>
        <v>1</v>
      </c>
      <c r="I41" s="9"/>
      <c r="J41" s="9">
        <f t="shared" si="4"/>
        <v>-6.3303364248923355E-3</v>
      </c>
      <c r="K41" s="2">
        <v>368397054</v>
      </c>
      <c r="L41" s="2" t="s">
        <v>48</v>
      </c>
      <c r="M41" s="2" t="s">
        <v>5</v>
      </c>
      <c r="N41" s="2" t="s">
        <v>45</v>
      </c>
      <c r="O41" s="2" t="s">
        <v>49</v>
      </c>
      <c r="P41" s="2" t="s">
        <v>6</v>
      </c>
      <c r="Q41" s="3">
        <v>41029</v>
      </c>
      <c r="R41" s="4">
        <v>116881.05</v>
      </c>
      <c r="S41" s="4">
        <v>33287.07</v>
      </c>
      <c r="T41" s="5"/>
      <c r="U41" s="6"/>
    </row>
    <row r="42" spans="2:21" s="1" customFormat="1">
      <c r="B42" s="9">
        <f t="shared" si="2"/>
        <v>117625.66</v>
      </c>
      <c r="C42" s="22">
        <f>IF(SUM(G42:G$302)&gt;0,(($M$1+$E$8)*((1+F42)^SUM(H42:H$302)))+D42,0)</f>
        <v>117625.65999999987</v>
      </c>
      <c r="D42" s="23">
        <f t="shared" si="0"/>
        <v>0</v>
      </c>
      <c r="E42" s="9" t="str">
        <f>IF(T42&gt;0,(T42/((1+F43)^SUM(H42:H$302))),"0")</f>
        <v>0</v>
      </c>
      <c r="F42" s="9">
        <f>IF( SUM(H42:H$302)&gt;0, (B42/(SUM(G$9:G$302)+SUM(E42:E$302)))^(1/SUM(H42:H$302))-1,0)</f>
        <v>5.3446506075038869E-3</v>
      </c>
      <c r="G42" s="9">
        <f t="shared" si="1"/>
        <v>0</v>
      </c>
      <c r="H42" s="9">
        <f t="shared" si="3"/>
        <v>1</v>
      </c>
      <c r="I42" s="9"/>
      <c r="J42" s="9">
        <f t="shared" si="4"/>
        <v>3.066370514797967E-2</v>
      </c>
      <c r="K42" s="2">
        <v>368397054</v>
      </c>
      <c r="L42" s="2" t="s">
        <v>48</v>
      </c>
      <c r="M42" s="2" t="s">
        <v>5</v>
      </c>
      <c r="N42" s="2" t="s">
        <v>45</v>
      </c>
      <c r="O42" s="2" t="s">
        <v>49</v>
      </c>
      <c r="P42" s="2" t="s">
        <v>6</v>
      </c>
      <c r="Q42" s="3">
        <v>40998</v>
      </c>
      <c r="R42" s="4">
        <v>117625.66</v>
      </c>
      <c r="S42" s="4">
        <v>33656.51</v>
      </c>
      <c r="T42" s="7"/>
      <c r="U42" s="6"/>
    </row>
    <row r="43" spans="2:21" s="1" customFormat="1">
      <c r="B43" s="9">
        <f t="shared" si="2"/>
        <v>114126.13</v>
      </c>
      <c r="C43" s="22">
        <f>IF(SUM(G43:G$302)&gt;0,(($M$1+$E$8)*((1+F43)^SUM(H43:H$302)))+D43,0)</f>
        <v>114126.12999999982</v>
      </c>
      <c r="D43" s="23">
        <f t="shared" si="0"/>
        <v>0</v>
      </c>
      <c r="E43" s="9" t="str">
        <f>IF(T43&gt;0,(T43/((1+F44)^SUM(H43:H$302))),"0")</f>
        <v>0</v>
      </c>
      <c r="F43" s="9">
        <f>IF( SUM(H43:H$302)&gt;0, (B43/(SUM(G$9:G$302)+SUM(E43:E$302)))^(1/SUM(H43:H$302))-1,0)</f>
        <v>3.9564163490311E-3</v>
      </c>
      <c r="G43" s="9">
        <f t="shared" si="1"/>
        <v>0</v>
      </c>
      <c r="H43" s="9">
        <f t="shared" si="3"/>
        <v>1</v>
      </c>
      <c r="I43" s="9"/>
      <c r="J43" s="9">
        <f t="shared" si="4"/>
        <v>5.3048384568262774E-2</v>
      </c>
      <c r="K43" s="2">
        <v>368397054</v>
      </c>
      <c r="L43" s="2" t="s">
        <v>48</v>
      </c>
      <c r="M43" s="2" t="s">
        <v>5</v>
      </c>
      <c r="N43" s="2" t="s">
        <v>45</v>
      </c>
      <c r="O43" s="2" t="s">
        <v>49</v>
      </c>
      <c r="P43" s="2" t="s">
        <v>6</v>
      </c>
      <c r="Q43" s="3">
        <v>40968</v>
      </c>
      <c r="R43" s="4">
        <v>114126.13</v>
      </c>
      <c r="S43" s="4">
        <v>3140.76</v>
      </c>
      <c r="T43" s="5"/>
      <c r="U43" s="6"/>
    </row>
    <row r="44" spans="2:21" s="1" customFormat="1">
      <c r="B44" s="9">
        <f t="shared" si="2"/>
        <v>108376.91</v>
      </c>
      <c r="C44" s="22">
        <f>IF(SUM(G44:G$302)&gt;0,(($M$1+$E$8)*((1+F44)^SUM(H44:H$302)))+D44,0)</f>
        <v>108376.91000000006</v>
      </c>
      <c r="D44" s="23">
        <f t="shared" si="0"/>
        <v>0</v>
      </c>
      <c r="E44" s="9" t="str">
        <f>IF(T44&gt;0,(T44/((1+F45)^SUM(H44:H$302))),"0")</f>
        <v>0</v>
      </c>
      <c r="F44" s="9">
        <f>IF( SUM(H44:H$302)&gt;0, (B44/(SUM(G$9:G$302)+SUM(E44:E$302)))^(1/SUM(H44:H$302))-1,0)</f>
        <v>1.140991868322061E-3</v>
      </c>
      <c r="G44" s="9">
        <f t="shared" si="1"/>
        <v>0</v>
      </c>
      <c r="H44" s="9">
        <f t="shared" si="3"/>
        <v>1</v>
      </c>
      <c r="I44" s="9"/>
      <c r="J44" s="9">
        <f t="shared" si="4"/>
        <v>8.8323625540524642E-2</v>
      </c>
      <c r="K44" s="2">
        <v>368397054</v>
      </c>
      <c r="L44" s="2" t="s">
        <v>48</v>
      </c>
      <c r="M44" s="2" t="s">
        <v>5</v>
      </c>
      <c r="N44" s="2" t="s">
        <v>45</v>
      </c>
      <c r="O44" s="2" t="s">
        <v>49</v>
      </c>
      <c r="P44" s="2" t="s">
        <v>6</v>
      </c>
      <c r="Q44" s="3">
        <v>40939</v>
      </c>
      <c r="R44" s="4">
        <v>108376.91</v>
      </c>
      <c r="S44" s="4">
        <v>3711.06</v>
      </c>
      <c r="T44" s="5"/>
      <c r="U44" s="6"/>
    </row>
    <row r="45" spans="2:21" s="1" customFormat="1">
      <c r="B45" s="9">
        <f t="shared" si="2"/>
        <v>99581.51</v>
      </c>
      <c r="C45" s="22">
        <f>IF(SUM(G45:G$302)&gt;0,(($M$1+$E$8)*((1+F45)^SUM(H45:H$302)))+D45,0)</f>
        <v>99581.509999999893</v>
      </c>
      <c r="D45" s="23">
        <f t="shared" si="0"/>
        <v>0</v>
      </c>
      <c r="E45" s="9" t="str">
        <f>IF(T45&gt;0,(T45/((1+F46)^SUM(H45:H$302))),"0")</f>
        <v>0</v>
      </c>
      <c r="F45" s="9">
        <f>IF( SUM(H45:H$302)&gt;0, (B45/(SUM(G$9:G$302)+SUM(E45:E$302)))^(1/SUM(H45:H$302))-1,0)</f>
        <v>-4.069991904261383E-3</v>
      </c>
      <c r="G45" s="9">
        <f t="shared" si="1"/>
        <v>0</v>
      </c>
      <c r="H45" s="9">
        <f t="shared" si="3"/>
        <v>1</v>
      </c>
      <c r="I45" s="9"/>
      <c r="J45" s="9">
        <f t="shared" si="4"/>
        <v>2.3475339839432507E-2</v>
      </c>
      <c r="K45" s="2">
        <v>368397054</v>
      </c>
      <c r="L45" s="2" t="s">
        <v>48</v>
      </c>
      <c r="M45" s="2" t="s">
        <v>5</v>
      </c>
      <c r="N45" s="2" t="s">
        <v>45</v>
      </c>
      <c r="O45" s="2" t="s">
        <v>49</v>
      </c>
      <c r="P45" s="2" t="s">
        <v>6</v>
      </c>
      <c r="Q45" s="3">
        <v>40907</v>
      </c>
      <c r="R45" s="4">
        <v>99581.51</v>
      </c>
      <c r="S45" s="4">
        <v>13976.38</v>
      </c>
      <c r="T45" s="5"/>
      <c r="U45" s="6"/>
    </row>
    <row r="46" spans="2:21" s="1" customFormat="1">
      <c r="B46" s="9">
        <f t="shared" si="2"/>
        <v>97297.42</v>
      </c>
      <c r="C46" s="22">
        <f>IF(SUM(G46:G$302)&gt;0,(($M$1+$E$8)*((1+F46)^SUM(H46:H$302)))+D46,0)</f>
        <v>97297.419999999925</v>
      </c>
      <c r="D46" s="23">
        <f t="shared" si="0"/>
        <v>0</v>
      </c>
      <c r="E46" s="9" t="str">
        <f>IF(T46&gt;0,(T46/((1+F47)^SUM(H46:H$302))),"0")</f>
        <v>0</v>
      </c>
      <c r="F46" s="9">
        <f>IF( SUM(H46:H$302)&gt;0, (B46/(SUM(G$9:G$302)+SUM(E46:E$302)))^(1/SUM(H46:H$302))-1,0)</f>
        <v>-5.8797649034342259E-3</v>
      </c>
      <c r="G46" s="9">
        <f t="shared" si="1"/>
        <v>0</v>
      </c>
      <c r="H46" s="9">
        <f t="shared" si="3"/>
        <v>1</v>
      </c>
      <c r="I46" s="9"/>
      <c r="J46" s="9">
        <f t="shared" si="4"/>
        <v>-3.0393824012908799E-2</v>
      </c>
      <c r="K46" s="2">
        <v>368397054</v>
      </c>
      <c r="L46" s="2" t="s">
        <v>48</v>
      </c>
      <c r="M46" s="2" t="s">
        <v>5</v>
      </c>
      <c r="N46" s="2" t="s">
        <v>45</v>
      </c>
      <c r="O46" s="2" t="s">
        <v>49</v>
      </c>
      <c r="P46" s="2" t="s">
        <v>6</v>
      </c>
      <c r="Q46" s="3">
        <v>40877</v>
      </c>
      <c r="R46" s="4">
        <v>97297.42</v>
      </c>
      <c r="S46" s="4">
        <v>13785.03</v>
      </c>
      <c r="T46" s="5"/>
      <c r="U46" s="6"/>
    </row>
    <row r="47" spans="2:21" s="1" customFormat="1">
      <c r="B47" s="9">
        <f t="shared" si="2"/>
        <v>100347.36</v>
      </c>
      <c r="C47" s="22">
        <f>IF(SUM(G47:G$302)&gt;0,(($M$1+$E$8)*((1+F47)^SUM(H47:H$302)))+D47,0)</f>
        <v>100347.36000000004</v>
      </c>
      <c r="D47" s="23">
        <f t="shared" si="0"/>
        <v>0</v>
      </c>
      <c r="E47" s="9" t="str">
        <f>IF(T47&gt;0,(T47/((1+F48)^SUM(H47:H$302))),"0")</f>
        <v>0</v>
      </c>
      <c r="F47" s="9">
        <f>IF( SUM(H47:H$302)&gt;0, (B47/(SUM(G$9:G$302)+SUM(E47:E$302)))^(1/SUM(H47:H$302))-1,0)</f>
        <v>-4.1052281054350104E-3</v>
      </c>
      <c r="G47" s="9">
        <f t="shared" si="1"/>
        <v>0</v>
      </c>
      <c r="H47" s="9">
        <f t="shared" si="3"/>
        <v>1</v>
      </c>
      <c r="I47" s="9"/>
      <c r="J47" s="9">
        <f t="shared" si="4"/>
        <v>1.6468746334386664E-2</v>
      </c>
      <c r="K47" s="2">
        <v>368397054</v>
      </c>
      <c r="L47" s="2" t="s">
        <v>48</v>
      </c>
      <c r="M47" s="2" t="s">
        <v>5</v>
      </c>
      <c r="N47" s="2" t="s">
        <v>45</v>
      </c>
      <c r="O47" s="2" t="s">
        <v>49</v>
      </c>
      <c r="P47" s="2" t="s">
        <v>6</v>
      </c>
      <c r="Q47" s="3">
        <v>40847</v>
      </c>
      <c r="R47" s="4">
        <v>100347.36</v>
      </c>
      <c r="S47" s="4">
        <v>13417.11</v>
      </c>
      <c r="T47" s="7"/>
      <c r="U47" s="6"/>
    </row>
    <row r="48" spans="2:21" s="1" customFormat="1">
      <c r="B48" s="9">
        <f t="shared" si="2"/>
        <v>98721.54</v>
      </c>
      <c r="C48" s="22">
        <f>IF(SUM(G48:G$302)&gt;0,(($M$1+$E$8)*((1+F48)^SUM(H48:H$302)))+D48,0)</f>
        <v>98721.539999999979</v>
      </c>
      <c r="D48" s="23">
        <f t="shared" si="0"/>
        <v>0</v>
      </c>
      <c r="E48" s="9" t="str">
        <f>IF(T48&gt;0,(T48/((1+F49)^SUM(H48:H$302))),"0")</f>
        <v>0</v>
      </c>
      <c r="F48" s="9">
        <f>IF( SUM(H48:H$302)&gt;0, (B48/(SUM(G$9:G$302)+SUM(E48:E$302)))^(1/SUM(H48:H$302))-1,0)</f>
        <v>-5.6704844497909024E-3</v>
      </c>
      <c r="G48" s="9">
        <f t="shared" si="1"/>
        <v>0</v>
      </c>
      <c r="H48" s="9">
        <f t="shared" si="3"/>
        <v>1</v>
      </c>
      <c r="I48" s="9"/>
      <c r="J48" s="9">
        <f t="shared" si="4"/>
        <v>-3.2708578512375741E-2</v>
      </c>
      <c r="K48" s="2">
        <v>368397054</v>
      </c>
      <c r="L48" s="2" t="s">
        <v>48</v>
      </c>
      <c r="M48" s="2" t="s">
        <v>5</v>
      </c>
      <c r="N48" s="2" t="s">
        <v>45</v>
      </c>
      <c r="O48" s="2" t="s">
        <v>49</v>
      </c>
      <c r="P48" s="2" t="s">
        <v>6</v>
      </c>
      <c r="Q48" s="3">
        <v>40816</v>
      </c>
      <c r="R48" s="4">
        <v>98721.54</v>
      </c>
      <c r="S48" s="4">
        <v>25727.69</v>
      </c>
      <c r="T48" s="5"/>
      <c r="U48" s="6"/>
    </row>
    <row r="49" spans="2:21" s="1" customFormat="1">
      <c r="B49" s="9">
        <f t="shared" si="2"/>
        <v>102059.77</v>
      </c>
      <c r="C49" s="22">
        <f>IF(SUM(G49:G$302)&gt;0,(($M$1+$E$8)*((1+F49)^SUM(H49:H$302)))+D49,0)</f>
        <v>102059.76999999999</v>
      </c>
      <c r="D49" s="23">
        <f t="shared" si="0"/>
        <v>0</v>
      </c>
      <c r="E49" s="9" t="str">
        <f>IF(T49&gt;0,(T49/((1+F50)^SUM(H49:H$302))),"0")</f>
        <v>0</v>
      </c>
      <c r="F49" s="9">
        <f>IF( SUM(H49:H$302)&gt;0, (B49/(SUM(G$9:G$302)+SUM(E49:E$302)))^(1/SUM(H49:H$302))-1,0)</f>
        <v>-3.383482457258169E-3</v>
      </c>
      <c r="G49" s="9">
        <f t="shared" si="1"/>
        <v>0</v>
      </c>
      <c r="H49" s="9">
        <f t="shared" si="3"/>
        <v>1</v>
      </c>
      <c r="I49" s="9"/>
      <c r="J49" s="9">
        <f t="shared" si="4"/>
        <v>-9.4655947638599858E-2</v>
      </c>
      <c r="K49" s="2">
        <v>368397054</v>
      </c>
      <c r="L49" s="2" t="s">
        <v>48</v>
      </c>
      <c r="M49" s="2" t="s">
        <v>5</v>
      </c>
      <c r="N49" s="2" t="s">
        <v>45</v>
      </c>
      <c r="O49" s="2" t="s">
        <v>49</v>
      </c>
      <c r="P49" s="2" t="s">
        <v>6</v>
      </c>
      <c r="Q49" s="3">
        <v>40786</v>
      </c>
      <c r="R49" s="4">
        <v>102059.77</v>
      </c>
      <c r="S49" s="4">
        <v>25726.63</v>
      </c>
      <c r="T49" s="5"/>
      <c r="U49" s="6"/>
    </row>
    <row r="50" spans="2:21" s="1" customFormat="1">
      <c r="B50" s="9">
        <f t="shared" si="2"/>
        <v>112730.37</v>
      </c>
      <c r="C50" s="22">
        <f>IF(SUM(G50:G$302)&gt;0,(($M$1+$E$8)*((1+F50)^SUM(H50:H$302)))+D50,0)</f>
        <v>112730.37000000013</v>
      </c>
      <c r="D50" s="23">
        <f t="shared" si="0"/>
        <v>0</v>
      </c>
      <c r="E50" s="9" t="str">
        <f>IF(T50&gt;0,(T50/((1+F51)^SUM(H50:H$302))),"0")</f>
        <v>0</v>
      </c>
      <c r="F50" s="9">
        <f>IF( SUM(H50:H$302)&gt;0, (B50/(SUM(G$9:G$302)+SUM(E50:E$302)))^(1/SUM(H50:H$302))-1,0)</f>
        <v>5.3569891397784453E-3</v>
      </c>
      <c r="G50" s="9">
        <f t="shared" si="1"/>
        <v>0</v>
      </c>
      <c r="H50" s="9">
        <f t="shared" si="3"/>
        <v>1</v>
      </c>
      <c r="I50" s="9"/>
      <c r="J50" s="9">
        <f t="shared" si="4"/>
        <v>-1.8055421630705615E-2</v>
      </c>
      <c r="K50" s="2">
        <v>368397054</v>
      </c>
      <c r="L50" s="2" t="s">
        <v>48</v>
      </c>
      <c r="M50" s="2" t="s">
        <v>5</v>
      </c>
      <c r="N50" s="2" t="s">
        <v>45</v>
      </c>
      <c r="O50" s="2" t="s">
        <v>49</v>
      </c>
      <c r="P50" s="2" t="s">
        <v>6</v>
      </c>
      <c r="Q50" s="3">
        <v>40753</v>
      </c>
      <c r="R50" s="4">
        <v>112730.37</v>
      </c>
      <c r="S50" s="4">
        <v>4481.53</v>
      </c>
      <c r="T50" s="5"/>
      <c r="U50" s="6"/>
    </row>
    <row r="51" spans="2:21" s="1" customFormat="1">
      <c r="B51" s="9">
        <f t="shared" si="2"/>
        <v>114803.19</v>
      </c>
      <c r="C51" s="22">
        <f>IF(SUM(G51:G$302)&gt;0,(($M$1+$E$8)*((1+F51)^SUM(H51:H$302)))+D51,0)</f>
        <v>114803.19000000003</v>
      </c>
      <c r="D51" s="23">
        <f t="shared" si="0"/>
        <v>0</v>
      </c>
      <c r="E51" s="9" t="str">
        <f>IF(T51&gt;0,(T51/((1+F52)^SUM(H51:H$302))),"0")</f>
        <v>0</v>
      </c>
      <c r="F51" s="9">
        <f>IF( SUM(H51:H$302)&gt;0, (B51/(SUM(G$9:G$302)+SUM(E51:E$302)))^(1/SUM(H51:H$302))-1,0)</f>
        <v>7.7287151550100575E-3</v>
      </c>
      <c r="G51" s="9">
        <f t="shared" si="1"/>
        <v>0</v>
      </c>
      <c r="H51" s="9">
        <f t="shared" si="3"/>
        <v>1</v>
      </c>
      <c r="I51" s="9"/>
      <c r="J51" s="9">
        <f t="shared" si="4"/>
        <v>-4.6353399084533287E-3</v>
      </c>
      <c r="K51" s="2">
        <v>368397054</v>
      </c>
      <c r="L51" s="2" t="s">
        <v>48</v>
      </c>
      <c r="M51" s="2" t="s">
        <v>5</v>
      </c>
      <c r="N51" s="2" t="s">
        <v>45</v>
      </c>
      <c r="O51" s="2" t="s">
        <v>49</v>
      </c>
      <c r="P51" s="2" t="s">
        <v>6</v>
      </c>
      <c r="Q51" s="3">
        <v>40724</v>
      </c>
      <c r="R51" s="4">
        <v>114803.19</v>
      </c>
      <c r="S51" s="4">
        <v>4510.1000000000004</v>
      </c>
      <c r="T51" s="5"/>
      <c r="U51" s="6"/>
    </row>
    <row r="52" spans="2:21" s="1" customFormat="1">
      <c r="B52" s="9">
        <f t="shared" si="2"/>
        <v>115337.82</v>
      </c>
      <c r="C52" s="22">
        <f>IF(SUM(G52:G$302)&gt;0,(($M$1+$E$8)*((1+F52)^SUM(H52:H$302)))+D52,0)</f>
        <v>115337.81999999998</v>
      </c>
      <c r="D52" s="23">
        <f t="shared" si="0"/>
        <v>0</v>
      </c>
      <c r="E52" s="9" t="str">
        <f>IF(T52&gt;0,(T52/((1+F53)^SUM(H52:H$302))),"0")</f>
        <v>0</v>
      </c>
      <c r="F52" s="9">
        <f>IF( SUM(H52:H$302)&gt;0, (B52/(SUM(G$9:G$302)+SUM(E52:E$302)))^(1/SUM(H52:H$302))-1,0)</f>
        <v>9.1119447175005419E-3</v>
      </c>
      <c r="G52" s="9">
        <f t="shared" si="1"/>
        <v>0</v>
      </c>
      <c r="H52" s="9">
        <f t="shared" si="3"/>
        <v>1</v>
      </c>
      <c r="I52" s="9"/>
      <c r="J52" s="9">
        <f t="shared" si="4"/>
        <v>-4.2825981239168476E-3</v>
      </c>
      <c r="K52" s="2">
        <v>368397054</v>
      </c>
      <c r="L52" s="2" t="s">
        <v>48</v>
      </c>
      <c r="M52" s="2" t="s">
        <v>5</v>
      </c>
      <c r="N52" s="2" t="s">
        <v>45</v>
      </c>
      <c r="O52" s="2" t="s">
        <v>49</v>
      </c>
      <c r="P52" s="2" t="s">
        <v>6</v>
      </c>
      <c r="Q52" s="3">
        <v>40694</v>
      </c>
      <c r="R52" s="4">
        <v>115337.82</v>
      </c>
      <c r="S52" s="4">
        <v>20744.47</v>
      </c>
      <c r="T52" s="5"/>
      <c r="U52" s="6"/>
    </row>
    <row r="53" spans="2:21" s="1" customFormat="1">
      <c r="B53" s="9">
        <f t="shared" si="2"/>
        <v>115833.89</v>
      </c>
      <c r="C53" s="22">
        <f>IF(SUM(G53:G$302)&gt;0,(($M$1+$E$8)*((1+F53)^SUM(H53:H$302)))+D53,0)</f>
        <v>115833.89000000009</v>
      </c>
      <c r="D53" s="23">
        <f t="shared" si="0"/>
        <v>0</v>
      </c>
      <c r="E53" s="9" t="str">
        <f>IF(T53&gt;0,(T53/((1+F54)^SUM(H53:H$302))),"0")</f>
        <v>0</v>
      </c>
      <c r="F53" s="9">
        <f>IF( SUM(H53:H$302)&gt;0, (B53/(SUM(G$9:G$302)+SUM(E53:E$302)))^(1/SUM(H53:H$302))-1,0)</f>
        <v>1.0798882463934234E-2</v>
      </c>
      <c r="G53" s="9">
        <f t="shared" si="1"/>
        <v>0</v>
      </c>
      <c r="H53" s="9">
        <f t="shared" si="3"/>
        <v>1</v>
      </c>
      <c r="I53" s="9"/>
      <c r="J53" s="9">
        <f t="shared" si="4"/>
        <v>1.9956056101598785E-2</v>
      </c>
      <c r="K53" s="2">
        <v>368397054</v>
      </c>
      <c r="L53" s="2" t="s">
        <v>48</v>
      </c>
      <c r="M53" s="2" t="s">
        <v>5</v>
      </c>
      <c r="N53" s="2" t="s">
        <v>45</v>
      </c>
      <c r="O53" s="2" t="s">
        <v>49</v>
      </c>
      <c r="P53" s="2" t="s">
        <v>6</v>
      </c>
      <c r="Q53" s="3">
        <v>40662</v>
      </c>
      <c r="R53" s="4">
        <v>115833.89</v>
      </c>
      <c r="S53" s="4">
        <v>18380.009999999998</v>
      </c>
      <c r="T53" s="5"/>
      <c r="U53" s="6"/>
    </row>
    <row r="54" spans="2:21" s="1" customFormat="1">
      <c r="B54" s="9">
        <f t="shared" si="2"/>
        <v>113567.53</v>
      </c>
      <c r="C54" s="22">
        <f>IF(SUM(G54:G$302)&gt;0,(($M$1+$E$8)*((1+F54)^SUM(H54:H$302)))+D54,0)</f>
        <v>113567.53000000007</v>
      </c>
      <c r="D54" s="23">
        <f t="shared" si="0"/>
        <v>0</v>
      </c>
      <c r="E54" s="9" t="str">
        <f>IF(T54&gt;0,(T54/((1+F55)^SUM(H54:H$302))),"0")</f>
        <v>0</v>
      </c>
      <c r="F54" s="9">
        <f>IF( SUM(H54:H$302)&gt;0, (B54/(SUM(G$9:G$302)+SUM(E54:E$302)))^(1/SUM(H54:H$302))-1,0)</f>
        <v>9.4974433688037596E-3</v>
      </c>
      <c r="G54" s="9">
        <f t="shared" si="1"/>
        <v>0</v>
      </c>
      <c r="H54" s="9">
        <f t="shared" si="3"/>
        <v>1</v>
      </c>
      <c r="I54" s="9"/>
      <c r="J54" s="9">
        <f t="shared" si="4"/>
        <v>1.4180710447387002E-2</v>
      </c>
      <c r="K54" s="2">
        <v>368397054</v>
      </c>
      <c r="L54" s="2" t="s">
        <v>48</v>
      </c>
      <c r="M54" s="2" t="s">
        <v>5</v>
      </c>
      <c r="N54" s="2" t="s">
        <v>45</v>
      </c>
      <c r="O54" s="2" t="s">
        <v>49</v>
      </c>
      <c r="P54" s="2" t="s">
        <v>6</v>
      </c>
      <c r="Q54" s="3">
        <v>40633</v>
      </c>
      <c r="R54" s="4">
        <v>113567.53</v>
      </c>
      <c r="S54" s="4">
        <v>18720.02</v>
      </c>
      <c r="T54" s="5"/>
      <c r="U54" s="6"/>
    </row>
    <row r="55" spans="2:21" s="1" customFormat="1">
      <c r="B55" s="9">
        <f t="shared" si="2"/>
        <v>111979.58</v>
      </c>
      <c r="C55" s="22">
        <f>IF(SUM(G55:G$302)&gt;0,(($M$1+$E$8)*((1+F55)^SUM(H55:H$302)))+D55,0)</f>
        <v>111979.57999999994</v>
      </c>
      <c r="D55" s="23">
        <f t="shared" si="0"/>
        <v>0</v>
      </c>
      <c r="E55" s="9" t="str">
        <f>IF(T55&gt;0,(T55/((1+F56)^SUM(H55:H$302))),"0")</f>
        <v>0</v>
      </c>
      <c r="F55" s="9">
        <f>IF( SUM(H55:H$302)&gt;0, (B55/(SUM(G$9:G$302)+SUM(E55:E$302)))^(1/SUM(H55:H$302))-1,0)</f>
        <v>8.7190041167268806E-3</v>
      </c>
      <c r="G55" s="9">
        <f t="shared" si="1"/>
        <v>0</v>
      </c>
      <c r="H55" s="9">
        <f t="shared" si="3"/>
        <v>1</v>
      </c>
      <c r="I55" s="9"/>
      <c r="J55" s="9">
        <f t="shared" si="4"/>
        <v>1.0273650037296855E-2</v>
      </c>
      <c r="K55" s="2">
        <v>368397054</v>
      </c>
      <c r="L55" s="2" t="s">
        <v>48</v>
      </c>
      <c r="M55" s="2" t="s">
        <v>5</v>
      </c>
      <c r="N55" s="2" t="s">
        <v>45</v>
      </c>
      <c r="O55" s="2" t="s">
        <v>49</v>
      </c>
      <c r="P55" s="2" t="s">
        <v>6</v>
      </c>
      <c r="Q55" s="3">
        <v>40602</v>
      </c>
      <c r="R55" s="4">
        <v>111979.58</v>
      </c>
      <c r="S55" s="4">
        <v>28575.87</v>
      </c>
      <c r="T55" s="5"/>
      <c r="U55" s="6"/>
    </row>
    <row r="56" spans="2:21" s="1" customFormat="1">
      <c r="B56" s="9">
        <f t="shared" si="2"/>
        <v>110840.84</v>
      </c>
      <c r="C56" s="22">
        <f>IF(SUM(G56:G$302)&gt;0,(($M$1+$E$8)*((1+F56)^SUM(H56:H$302)))+D56,0)</f>
        <v>110840.84</v>
      </c>
      <c r="D56" s="23">
        <f t="shared" si="0"/>
        <v>0</v>
      </c>
      <c r="E56" s="9" t="str">
        <f>IF(T56&gt;0,(T56/((1+F57)^SUM(H56:H$302))),"0")</f>
        <v>0</v>
      </c>
      <c r="F56" s="9">
        <f>IF( SUM(H56:H$302)&gt;0, (B56/(SUM(G$9:G$302)+SUM(E56:E$302)))^(1/SUM(H56:H$302))-1,0)</f>
        <v>8.4083621319981372E-3</v>
      </c>
      <c r="G56" s="9">
        <f t="shared" si="1"/>
        <v>0</v>
      </c>
      <c r="H56" s="9">
        <f t="shared" si="3"/>
        <v>1</v>
      </c>
      <c r="I56" s="9"/>
      <c r="J56" s="9">
        <f t="shared" si="4"/>
        <v>4.2071466862456663E-3</v>
      </c>
      <c r="K56" s="2">
        <v>368397054</v>
      </c>
      <c r="L56" s="2" t="s">
        <v>48</v>
      </c>
      <c r="M56" s="2" t="s">
        <v>5</v>
      </c>
      <c r="N56" s="2" t="s">
        <v>45</v>
      </c>
      <c r="O56" s="2" t="s">
        <v>49</v>
      </c>
      <c r="P56" s="2" t="s">
        <v>6</v>
      </c>
      <c r="Q56" s="3">
        <v>40574</v>
      </c>
      <c r="R56" s="4">
        <v>110840.84</v>
      </c>
      <c r="S56" s="4">
        <v>3482.64</v>
      </c>
      <c r="T56" s="5"/>
      <c r="U56" s="6"/>
    </row>
    <row r="57" spans="2:21" s="1" customFormat="1">
      <c r="B57" s="9">
        <f t="shared" si="2"/>
        <v>110376.47</v>
      </c>
      <c r="C57" s="22">
        <f>IF(SUM(G57:G$302)&gt;0,(($M$1+$E$8)*((1+F57)^SUM(H57:H$302)))+D57,0)</f>
        <v>110376.47000000002</v>
      </c>
      <c r="D57" s="23">
        <f t="shared" si="0"/>
        <v>0</v>
      </c>
      <c r="E57" s="9" t="str">
        <f>IF(T57&gt;0,(T57/((1+F58)^SUM(H57:H$302))),"0")</f>
        <v>0</v>
      </c>
      <c r="F57" s="9">
        <f>IF( SUM(H57:H$302)&gt;0, (B57/(SUM(G$9:G$302)+SUM(E57:E$302)))^(1/SUM(H57:H$302))-1,0)</f>
        <v>9.4614094177778441E-3</v>
      </c>
      <c r="G57" s="9">
        <f t="shared" si="1"/>
        <v>0</v>
      </c>
      <c r="H57" s="9">
        <f t="shared" si="3"/>
        <v>1</v>
      </c>
      <c r="I57" s="9"/>
      <c r="J57" s="9">
        <f t="shared" si="4"/>
        <v>7.3854940498769839E-2</v>
      </c>
      <c r="K57" s="2">
        <v>368397054</v>
      </c>
      <c r="L57" s="2" t="s">
        <v>48</v>
      </c>
      <c r="M57" s="2" t="s">
        <v>5</v>
      </c>
      <c r="N57" s="2" t="s">
        <v>45</v>
      </c>
      <c r="O57" s="2" t="s">
        <v>49</v>
      </c>
      <c r="P57" s="2" t="s">
        <v>6</v>
      </c>
      <c r="Q57" s="3">
        <v>40543</v>
      </c>
      <c r="R57" s="4">
        <v>110376.47</v>
      </c>
      <c r="S57" s="4">
        <v>11813.2</v>
      </c>
      <c r="T57" s="5"/>
      <c r="U57" s="6"/>
    </row>
    <row r="58" spans="2:21" s="1" customFormat="1">
      <c r="B58" s="9">
        <f t="shared" si="2"/>
        <v>102785.27</v>
      </c>
      <c r="C58" s="22">
        <f>IF(SUM(G58:G$302)&gt;0,(($M$1+$E$8)*((1+F58)^SUM(H58:H$302)))+D58,0)</f>
        <v>102785.27</v>
      </c>
      <c r="D58" s="23">
        <f t="shared" si="0"/>
        <v>0</v>
      </c>
      <c r="E58" s="9" t="str">
        <f>IF(T58&gt;0,(T58/((1+F59)^SUM(H58:H$302))),"0")</f>
        <v>0</v>
      </c>
      <c r="F58" s="9">
        <f>IF( SUM(H58:H$302)&gt;0, (B58/(SUM(G$9:G$302)+SUM(E58:E$302)))^(1/SUM(H58:H$302))-1,0)</f>
        <v>-1.1133294271943317E-2</v>
      </c>
      <c r="G58" s="9">
        <f t="shared" si="1"/>
        <v>0</v>
      </c>
      <c r="H58" s="9">
        <f t="shared" si="3"/>
        <v>1</v>
      </c>
      <c r="I58" s="9"/>
      <c r="J58" s="9">
        <f t="shared" si="4"/>
        <v>-1.1395111783185197E-2</v>
      </c>
      <c r="K58" s="2">
        <v>368397054</v>
      </c>
      <c r="L58" s="2" t="s">
        <v>48</v>
      </c>
      <c r="M58" s="2" t="s">
        <v>5</v>
      </c>
      <c r="N58" s="2" t="s">
        <v>45</v>
      </c>
      <c r="O58" s="2" t="s">
        <v>49</v>
      </c>
      <c r="P58" s="2" t="s">
        <v>6</v>
      </c>
      <c r="Q58" s="3">
        <v>40512</v>
      </c>
      <c r="R58" s="4">
        <v>102785.27</v>
      </c>
      <c r="S58" s="4">
        <v>30183.33</v>
      </c>
      <c r="T58" s="5"/>
      <c r="U58" s="6"/>
    </row>
    <row r="59" spans="2:21" s="1" customFormat="1">
      <c r="B59" s="9">
        <f t="shared" si="2"/>
        <v>103970.02</v>
      </c>
      <c r="C59" s="22">
        <f>IF(SUM(G59:G$302)&gt;0,(($M$1+$E$8)*((1+F59)^SUM(H59:H$302)))+D59,0)</f>
        <v>103970.02</v>
      </c>
      <c r="D59" s="23">
        <f t="shared" si="0"/>
        <v>0</v>
      </c>
      <c r="E59" s="9" t="str">
        <f>IF(T59&gt;0,(T59/((1+F60)^SUM(H59:H$302))),"0")</f>
        <v>0</v>
      </c>
      <c r="F59" s="9">
        <f>IF( SUM(H59:H$302)&gt;0, (B59/(SUM(G$9:G$302)+SUM(E59:E$302)))^(1/SUM(H59:H$302))-1,0)</f>
        <v>-1.100235951552142E-2</v>
      </c>
      <c r="G59" s="9">
        <f t="shared" si="1"/>
        <v>0</v>
      </c>
      <c r="H59" s="9">
        <f t="shared" si="3"/>
        <v>1</v>
      </c>
      <c r="I59" s="9"/>
      <c r="J59" s="9">
        <f t="shared" si="4"/>
        <v>-1.708626496255905E-2</v>
      </c>
      <c r="K59" s="2">
        <v>368397054</v>
      </c>
      <c r="L59" s="2" t="s">
        <v>48</v>
      </c>
      <c r="M59" s="2" t="s">
        <v>5</v>
      </c>
      <c r="N59" s="2" t="s">
        <v>45</v>
      </c>
      <c r="O59" s="2" t="s">
        <v>49</v>
      </c>
      <c r="P59" s="2" t="s">
        <v>6</v>
      </c>
      <c r="Q59" s="3">
        <v>40480</v>
      </c>
      <c r="R59" s="4">
        <v>103970.02</v>
      </c>
      <c r="S59" s="4">
        <v>65926.64</v>
      </c>
      <c r="T59" s="7"/>
      <c r="U59" s="6"/>
    </row>
    <row r="60" spans="2:21" s="1" customFormat="1">
      <c r="B60" s="9">
        <f t="shared" si="2"/>
        <v>105777.36</v>
      </c>
      <c r="C60" s="22">
        <f>IF(SUM(G60:G$302)&gt;0,(($M$1+$E$8)*((1+F60)^SUM(H60:H$302)))+D60,0)</f>
        <v>105777.36</v>
      </c>
      <c r="D60" s="23">
        <f t="shared" si="0"/>
        <v>0</v>
      </c>
      <c r="E60" s="9">
        <f>IF(T60&gt;0,(T60/((1+F61)^SUM(H60:H$302))),"0")</f>
        <v>70365.75</v>
      </c>
      <c r="F60" s="9">
        <f>IF( SUM(H60:H$302)&gt;0, (B60/(SUM(G$9:G$302)+SUM(E60:E$302)))^(1/SUM(H60:H$302))-1,0)</f>
        <v>-4.880796739901383E-3</v>
      </c>
      <c r="G60" s="9">
        <f t="shared" si="1"/>
        <v>0</v>
      </c>
      <c r="H60" s="9">
        <f t="shared" si="3"/>
        <v>1</v>
      </c>
      <c r="I60" s="9"/>
      <c r="J60" s="9">
        <f t="shared" si="4"/>
        <v>1.9439500011410944</v>
      </c>
      <c r="K60" s="2">
        <v>368397054</v>
      </c>
      <c r="L60" s="2" t="s">
        <v>48</v>
      </c>
      <c r="M60" s="2" t="s">
        <v>5</v>
      </c>
      <c r="N60" s="2" t="s">
        <v>45</v>
      </c>
      <c r="O60" s="2" t="s">
        <v>49</v>
      </c>
      <c r="P60" s="2" t="s">
        <v>6</v>
      </c>
      <c r="Q60" s="3">
        <v>40451</v>
      </c>
      <c r="R60" s="4">
        <v>105777.36</v>
      </c>
      <c r="S60" s="4">
        <v>105777.36</v>
      </c>
      <c r="T60" s="5">
        <v>70365.75</v>
      </c>
      <c r="U60" s="6"/>
    </row>
    <row r="61" spans="2:21" s="1" customFormat="1">
      <c r="B61" s="9">
        <f t="shared" si="2"/>
        <v>35930.42</v>
      </c>
      <c r="C61" s="22">
        <f>IF(SUM(G61:G$302)&gt;0,(($M$1+$E$8)*((1+F61)^SUM(H61:H$302)))+D61,0)</f>
        <v>106296.17</v>
      </c>
      <c r="D61" s="23">
        <f t="shared" si="0"/>
        <v>0</v>
      </c>
      <c r="E61" s="9" t="str">
        <f>IF(T61&gt;0,(T61/((1+F62)^SUM(H61:H$302))),"0")</f>
        <v>0</v>
      </c>
      <c r="F61" s="9">
        <f>IF( SUM(H61:H$302)&gt;0, (B61/(SUM(G$9:G$302)+SUM(E61:E$302)))^(1/SUM(H61:H$302))-1,0)</f>
        <v>0</v>
      </c>
      <c r="G61" s="9">
        <f t="shared" si="1"/>
        <v>35930.42</v>
      </c>
      <c r="H61" s="9">
        <f t="shared" si="3"/>
        <v>0</v>
      </c>
      <c r="I61" s="9"/>
      <c r="J61" s="9" t="str">
        <f t="shared" si="4"/>
        <v/>
      </c>
      <c r="K61" s="2">
        <v>368397054</v>
      </c>
      <c r="L61" s="2" t="s">
        <v>48</v>
      </c>
      <c r="M61" s="2" t="s">
        <v>5</v>
      </c>
      <c r="N61" s="2" t="s">
        <v>45</v>
      </c>
      <c r="O61" s="2" t="s">
        <v>49</v>
      </c>
      <c r="P61" s="2" t="s">
        <v>6</v>
      </c>
      <c r="Q61" s="3">
        <v>40389</v>
      </c>
      <c r="R61" s="4">
        <v>35930.42</v>
      </c>
      <c r="S61" s="4">
        <v>35930.42</v>
      </c>
      <c r="T61" s="5"/>
      <c r="U61" s="6"/>
    </row>
    <row r="62" spans="2:21" s="1" customFormat="1">
      <c r="B62" s="9">
        <f t="shared" si="2"/>
        <v>0</v>
      </c>
      <c r="C62" s="22">
        <f>IF(SUM(G62:G$302)&gt;0,(($M$1+$E$8)*((1+F62)^SUM(H62:H$302)))+D62,0)</f>
        <v>0</v>
      </c>
      <c r="D62" s="23">
        <f t="shared" si="0"/>
        <v>0</v>
      </c>
      <c r="E62" s="9" t="str">
        <f>IF(T62&gt;0,(T62/((1+F63)^SUM(H62:H$302))),"0")</f>
        <v>0</v>
      </c>
      <c r="F62" s="9">
        <f>IF( SUM(H62:H$302)&gt;0, (B62/(SUM(G$9:G$302)+SUM(E62:E$302)))^(1/SUM(H62:H$302))-1,0)</f>
        <v>0</v>
      </c>
      <c r="G62" s="9">
        <f t="shared" si="1"/>
        <v>0</v>
      </c>
      <c r="H62" s="9">
        <f t="shared" si="3"/>
        <v>0</v>
      </c>
      <c r="I62" s="9"/>
      <c r="J62" s="9" t="str">
        <f t="shared" si="4"/>
        <v/>
      </c>
      <c r="K62" s="2"/>
      <c r="L62" s="2"/>
      <c r="M62" s="2"/>
      <c r="N62" s="2"/>
      <c r="O62" s="2"/>
      <c r="P62" s="2"/>
      <c r="Q62" s="3"/>
      <c r="R62" s="4"/>
      <c r="S62" s="4"/>
      <c r="T62" s="5"/>
      <c r="U62" s="6"/>
    </row>
    <row r="63" spans="2:21" s="1" customFormat="1">
      <c r="B63" s="9">
        <f t="shared" si="2"/>
        <v>0</v>
      </c>
      <c r="C63" s="22">
        <f>IF(SUM(G63:G$302)&gt;0,(($M$1+$E$8)*((1+F63)^SUM(H63:H$302)))+D63,0)</f>
        <v>0</v>
      </c>
      <c r="D63" s="23">
        <f t="shared" si="0"/>
        <v>0</v>
      </c>
      <c r="E63" s="9" t="str">
        <f>IF(T63&gt;0,(T63/((1+F64)^SUM(H63:H$302))),"0")</f>
        <v>0</v>
      </c>
      <c r="F63" s="9">
        <f>IF( SUM(H63:H$302)&gt;0, (B63/(SUM(G$9:G$302)+SUM(E63:E$302)))^(1/SUM(H63:H$302))-1,0)</f>
        <v>0</v>
      </c>
      <c r="G63" s="9">
        <f t="shared" si="1"/>
        <v>0</v>
      </c>
      <c r="H63" s="9">
        <f t="shared" si="3"/>
        <v>0</v>
      </c>
      <c r="I63" s="9"/>
      <c r="J63" s="9" t="str">
        <f t="shared" si="4"/>
        <v/>
      </c>
      <c r="K63" s="2"/>
      <c r="L63" s="2"/>
      <c r="M63" s="2"/>
      <c r="N63" s="2"/>
      <c r="O63" s="2"/>
      <c r="P63" s="2"/>
      <c r="Q63" s="3"/>
      <c r="R63" s="4"/>
      <c r="S63" s="4"/>
      <c r="T63" s="5"/>
      <c r="U63" s="6"/>
    </row>
    <row r="64" spans="2:21" s="1" customFormat="1">
      <c r="B64" s="9">
        <f t="shared" si="2"/>
        <v>0</v>
      </c>
      <c r="C64" s="22">
        <f>IF(SUM(G64:G$302)&gt;0,(($M$1+$E$8)*((1+F64)^SUM(H64:H$302)))+D64,0)</f>
        <v>0</v>
      </c>
      <c r="D64" s="23">
        <f t="shared" si="0"/>
        <v>0</v>
      </c>
      <c r="E64" s="9" t="str">
        <f>IF(T64&gt;0,(T64/((1+F65)^SUM(H64:H$302))),"0")</f>
        <v>0</v>
      </c>
      <c r="F64" s="9">
        <f>IF( SUM(H64:H$302)&gt;0, (B64/(SUM(G$9:G$302)+SUM(E64:E$302)))^(1/SUM(H64:H$302))-1,0)</f>
        <v>0</v>
      </c>
      <c r="G64" s="9">
        <f t="shared" si="1"/>
        <v>0</v>
      </c>
      <c r="H64" s="9">
        <f t="shared" si="3"/>
        <v>0</v>
      </c>
      <c r="I64" s="9"/>
      <c r="J64" s="9" t="str">
        <f t="shared" si="4"/>
        <v/>
      </c>
      <c r="K64" s="2"/>
      <c r="L64" s="2"/>
      <c r="M64" s="2"/>
      <c r="N64" s="2"/>
      <c r="O64" s="2"/>
      <c r="P64" s="2"/>
      <c r="Q64" s="3"/>
      <c r="R64" s="4"/>
      <c r="S64" s="4"/>
      <c r="T64" s="5"/>
      <c r="U64" s="6"/>
    </row>
    <row r="65" spans="2:21" s="1" customFormat="1">
      <c r="B65" s="9">
        <f t="shared" si="2"/>
        <v>0</v>
      </c>
      <c r="C65" s="22">
        <f>IF(SUM(G65:G$302)&gt;0,(($M$1+$E$8)*((1+F65)^SUM(H65:H$302)))+D65,0)</f>
        <v>0</v>
      </c>
      <c r="D65" s="23">
        <f t="shared" si="0"/>
        <v>0</v>
      </c>
      <c r="E65" s="9" t="str">
        <f>IF(T65&gt;0,(T65/((1+F66)^SUM(H65:H$302))),"0")</f>
        <v>0</v>
      </c>
      <c r="F65" s="9">
        <f>IF( SUM(H65:H$302)&gt;0, (B65/(SUM(G$9:G$302)+SUM(E65:E$302)))^(1/SUM(H65:H$302))-1,0)</f>
        <v>0</v>
      </c>
      <c r="G65" s="9">
        <f t="shared" si="1"/>
        <v>0</v>
      </c>
      <c r="H65" s="9">
        <f t="shared" si="3"/>
        <v>0</v>
      </c>
      <c r="I65" s="9"/>
      <c r="J65" s="9" t="str">
        <f t="shared" si="4"/>
        <v/>
      </c>
      <c r="K65" s="2"/>
      <c r="L65" s="2"/>
      <c r="M65" s="2"/>
      <c r="N65" s="2"/>
      <c r="O65" s="2"/>
      <c r="P65" s="2"/>
      <c r="Q65" s="3"/>
      <c r="R65" s="4"/>
      <c r="S65" s="4"/>
      <c r="T65" s="5"/>
      <c r="U65" s="6"/>
    </row>
    <row r="66" spans="2:21" s="1" customFormat="1">
      <c r="B66" s="9">
        <f t="shared" si="2"/>
        <v>0</v>
      </c>
      <c r="C66" s="22">
        <f>IF(SUM(G66:G$302)&gt;0,(($M$1+$E$8)*((1+F66)^SUM(H66:H$302)))+D66,0)</f>
        <v>0</v>
      </c>
      <c r="D66" s="23">
        <f t="shared" si="0"/>
        <v>0</v>
      </c>
      <c r="E66" s="9" t="str">
        <f>IF(T66&gt;0,(T66/((1+F67)^SUM(H66:H$302))),"0")</f>
        <v>0</v>
      </c>
      <c r="F66" s="9">
        <f>IF( SUM(H66:H$302)&gt;0, (B66/(SUM(G$9:G$302)+SUM(E66:E$302)))^(1/SUM(H66:H$302))-1,0)</f>
        <v>0</v>
      </c>
      <c r="G66" s="9">
        <f t="shared" si="1"/>
        <v>0</v>
      </c>
      <c r="H66" s="9">
        <f t="shared" si="3"/>
        <v>0</v>
      </c>
      <c r="I66" s="9"/>
      <c r="J66" s="9" t="str">
        <f t="shared" si="4"/>
        <v/>
      </c>
      <c r="K66" s="2"/>
      <c r="L66" s="2"/>
      <c r="M66" s="2"/>
      <c r="N66" s="2"/>
      <c r="O66" s="2"/>
      <c r="P66" s="2"/>
      <c r="Q66" s="3"/>
      <c r="R66" s="4"/>
      <c r="S66" s="4"/>
      <c r="T66" s="5"/>
      <c r="U66" s="6"/>
    </row>
    <row r="67" spans="2:21" s="1" customFormat="1">
      <c r="B67" s="9">
        <f t="shared" si="2"/>
        <v>0</v>
      </c>
      <c r="C67" s="22">
        <f>IF(SUM(G67:G$302)&gt;0,(($M$1+$E$8)*((1+F67)^SUM(H67:H$302)))+D67,0)</f>
        <v>0</v>
      </c>
      <c r="D67" s="23">
        <f t="shared" si="0"/>
        <v>0</v>
      </c>
      <c r="E67" s="9" t="str">
        <f>IF(T67&gt;0,(T67/((1+F68)^SUM(H67:H$302))),"0")</f>
        <v>0</v>
      </c>
      <c r="F67" s="9">
        <f>IF( SUM(H67:H$302)&gt;0, (B67/(SUM(G$9:G$302)+SUM(E67:E$302)))^(1/SUM(H67:H$302))-1,0)</f>
        <v>0</v>
      </c>
      <c r="G67" s="9">
        <f t="shared" si="1"/>
        <v>0</v>
      </c>
      <c r="H67" s="9">
        <f t="shared" si="3"/>
        <v>0</v>
      </c>
      <c r="I67" s="9"/>
      <c r="J67" s="9" t="str">
        <f t="shared" si="4"/>
        <v/>
      </c>
      <c r="K67" s="2"/>
      <c r="L67" s="2"/>
      <c r="M67" s="2"/>
      <c r="N67" s="2"/>
      <c r="O67" s="2"/>
      <c r="P67" s="2"/>
      <c r="Q67" s="3"/>
      <c r="R67" s="4"/>
      <c r="S67" s="4"/>
      <c r="T67" s="5"/>
      <c r="U67" s="6"/>
    </row>
    <row r="68" spans="2:21" s="1" customFormat="1">
      <c r="B68" s="9">
        <f t="shared" si="2"/>
        <v>0</v>
      </c>
      <c r="C68" s="22">
        <f>IF(SUM(G68:G$302)&gt;0,(($M$1+$E$8)*((1+F68)^SUM(H68:H$302)))+D68,0)</f>
        <v>0</v>
      </c>
      <c r="D68" s="23">
        <f t="shared" si="0"/>
        <v>0</v>
      </c>
      <c r="E68" s="9" t="str">
        <f>IF(T68&gt;0,(T68/((1+F69)^SUM(H68:H$302))),"0")</f>
        <v>0</v>
      </c>
      <c r="F68" s="9">
        <f>IF( SUM(H68:H$302)&gt;0, (B68/(SUM(G$9:G$302)+SUM(E68:E$302)))^(1/SUM(H68:H$302))-1,0)</f>
        <v>0</v>
      </c>
      <c r="G68" s="9">
        <f t="shared" si="1"/>
        <v>0</v>
      </c>
      <c r="H68" s="9">
        <f t="shared" si="3"/>
        <v>0</v>
      </c>
      <c r="I68" s="9"/>
      <c r="J68" s="9" t="str">
        <f t="shared" si="4"/>
        <v/>
      </c>
      <c r="K68" s="2"/>
      <c r="L68" s="2"/>
      <c r="M68" s="2"/>
      <c r="N68" s="2"/>
      <c r="O68" s="2"/>
      <c r="P68" s="2"/>
      <c r="Q68" s="3"/>
      <c r="R68" s="4"/>
      <c r="S68" s="4"/>
      <c r="T68" s="5"/>
      <c r="U68" s="6"/>
    </row>
    <row r="69" spans="2:21" s="1" customFormat="1">
      <c r="B69" s="9">
        <f t="shared" si="2"/>
        <v>0</v>
      </c>
      <c r="C69" s="22">
        <f>IF(SUM(G69:G$302)&gt;0,(($M$1+$E$8)*((1+F69)^SUM(H69:H$302)))+D69,0)</f>
        <v>0</v>
      </c>
      <c r="D69" s="23">
        <f t="shared" si="0"/>
        <v>0</v>
      </c>
      <c r="E69" s="9" t="str">
        <f>IF(T69&gt;0,(T69/((1+F70)^SUM(H69:H$302))),"0")</f>
        <v>0</v>
      </c>
      <c r="F69" s="9">
        <f>IF( SUM(H69:H$302)&gt;0, (B69/(SUM(G$9:G$302)+SUM(E69:E$302)))^(1/SUM(H69:H$302))-1,0)</f>
        <v>0</v>
      </c>
      <c r="G69" s="9">
        <f t="shared" si="1"/>
        <v>0</v>
      </c>
      <c r="H69" s="9">
        <f t="shared" si="3"/>
        <v>0</v>
      </c>
      <c r="I69" s="9"/>
      <c r="J69" s="9" t="str">
        <f t="shared" si="4"/>
        <v/>
      </c>
      <c r="K69" s="2"/>
      <c r="L69" s="2"/>
      <c r="M69" s="2"/>
      <c r="N69" s="2"/>
      <c r="O69" s="2"/>
      <c r="P69" s="2"/>
      <c r="Q69" s="3"/>
      <c r="R69" s="4"/>
      <c r="S69" s="4"/>
      <c r="T69" s="5"/>
      <c r="U69" s="6"/>
    </row>
    <row r="70" spans="2:21" s="1" customFormat="1">
      <c r="B70" s="9">
        <f t="shared" si="2"/>
        <v>0</v>
      </c>
      <c r="C70" s="22">
        <f>IF(SUM(G70:G$302)&gt;0,(($M$1+$E$8)*((1+F70)^SUM(H70:H$302)))+D70,0)</f>
        <v>0</v>
      </c>
      <c r="D70" s="23">
        <f t="shared" si="0"/>
        <v>0</v>
      </c>
      <c r="E70" s="9" t="str">
        <f>IF(T70&gt;0,(T70/((1+F71)^SUM(H70:H$302))),"0")</f>
        <v>0</v>
      </c>
      <c r="F70" s="9">
        <f>IF( SUM(H70:H$302)&gt;0, (B70/(SUM(G$9:G$302)+SUM(E70:E$302)))^(1/SUM(H70:H$302))-1,0)</f>
        <v>0</v>
      </c>
      <c r="G70" s="9">
        <f t="shared" si="1"/>
        <v>0</v>
      </c>
      <c r="H70" s="9">
        <f t="shared" si="3"/>
        <v>0</v>
      </c>
      <c r="I70" s="9"/>
      <c r="J70" s="9" t="str">
        <f t="shared" si="4"/>
        <v/>
      </c>
      <c r="K70" s="2"/>
      <c r="L70" s="2"/>
      <c r="M70" s="2"/>
      <c r="N70" s="2"/>
      <c r="O70" s="2"/>
      <c r="P70" s="2"/>
      <c r="Q70" s="3"/>
      <c r="R70" s="4"/>
      <c r="S70" s="4"/>
      <c r="T70" s="5"/>
      <c r="U70" s="6"/>
    </row>
    <row r="71" spans="2:21" s="1" customFormat="1">
      <c r="B71" s="9">
        <f t="shared" si="2"/>
        <v>0</v>
      </c>
      <c r="C71" s="22">
        <f>IF(SUM(G71:G$302)&gt;0,(($M$1+$E$8)*((1+F71)^SUM(H71:H$302)))+D71,0)</f>
        <v>0</v>
      </c>
      <c r="D71" s="23">
        <f t="shared" si="0"/>
        <v>0</v>
      </c>
      <c r="E71" s="9" t="str">
        <f>IF(T71&gt;0,(T71/((1+F72)^SUM(H71:H$302))),"0")</f>
        <v>0</v>
      </c>
      <c r="F71" s="9">
        <f>IF( SUM(H71:H$302)&gt;0, (B71/(SUM(G$9:G$302)+SUM(E71:E$302)))^(1/SUM(H71:H$302))-1,0)</f>
        <v>0</v>
      </c>
      <c r="G71" s="9">
        <f t="shared" si="1"/>
        <v>0</v>
      </c>
      <c r="H71" s="9">
        <f t="shared" si="3"/>
        <v>0</v>
      </c>
      <c r="I71" s="9"/>
      <c r="J71" s="9" t="str">
        <f t="shared" si="4"/>
        <v/>
      </c>
      <c r="K71" s="2"/>
      <c r="L71" s="2"/>
      <c r="M71" s="2"/>
      <c r="N71" s="2"/>
      <c r="O71" s="2"/>
      <c r="P71" s="2"/>
      <c r="Q71" s="3"/>
      <c r="R71" s="4"/>
      <c r="S71" s="4"/>
      <c r="T71" s="5"/>
      <c r="U71" s="6"/>
    </row>
    <row r="72" spans="2:21" s="1" customFormat="1">
      <c r="B72" s="9">
        <f t="shared" si="2"/>
        <v>0</v>
      </c>
      <c r="C72" s="22">
        <f>IF(SUM(G72:G$302)&gt;0,(($M$1+$E$8)*((1+F72)^SUM(H72:H$302)))+D72,0)</f>
        <v>0</v>
      </c>
      <c r="D72" s="23">
        <f t="shared" si="0"/>
        <v>0</v>
      </c>
      <c r="E72" s="9" t="str">
        <f>IF(T72&gt;0,(T72/((1+F73)^SUM(H72:H$302))),"0")</f>
        <v>0</v>
      </c>
      <c r="F72" s="9">
        <f>IF( SUM(H72:H$302)&gt;0, (B72/(SUM(G$9:G$302)+SUM(E72:E$302)))^(1/SUM(H72:H$302))-1,0)</f>
        <v>0</v>
      </c>
      <c r="G72" s="9">
        <f t="shared" si="1"/>
        <v>0</v>
      </c>
      <c r="H72" s="9">
        <f t="shared" si="3"/>
        <v>0</v>
      </c>
      <c r="I72" s="9"/>
      <c r="J72" s="9" t="str">
        <f t="shared" si="4"/>
        <v/>
      </c>
      <c r="K72" s="2"/>
      <c r="L72" s="2"/>
      <c r="M72" s="2"/>
      <c r="N72" s="2"/>
      <c r="O72" s="2"/>
      <c r="P72" s="2"/>
      <c r="Q72" s="3"/>
      <c r="R72" s="4"/>
      <c r="S72" s="4"/>
      <c r="T72" s="5"/>
      <c r="U72" s="6"/>
    </row>
    <row r="73" spans="2:21" s="1" customFormat="1">
      <c r="B73" s="9">
        <f t="shared" si="2"/>
        <v>0</v>
      </c>
      <c r="C73" s="22">
        <f>IF(SUM(G73:G$302)&gt;0,(($M$1+$E$8)*((1+F73)^SUM(H73:H$302)))+D73,0)</f>
        <v>0</v>
      </c>
      <c r="D73" s="23">
        <f t="shared" ref="D73:D136" si="5">IF(H73&gt;0,(D74*((1+J73)^1)+(U73*-1)),0)</f>
        <v>0</v>
      </c>
      <c r="E73" s="9" t="str">
        <f>IF(T73&gt;0,(T73/((1+F74)^SUM(H73:H$302))),"0")</f>
        <v>0</v>
      </c>
      <c r="F73" s="9">
        <f>IF( SUM(H73:H$302)&gt;0, (B73/(SUM(G$9:G$302)+SUM(E73:E$302)))^(1/SUM(H73:H$302))-1,0)</f>
        <v>0</v>
      </c>
      <c r="G73" s="9">
        <f t="shared" ref="G73:G136" si="6">IF(H73=0,R73,0)</f>
        <v>0</v>
      </c>
      <c r="H73" s="9">
        <f t="shared" si="3"/>
        <v>0</v>
      </c>
      <c r="I73" s="9"/>
      <c r="J73" s="9" t="str">
        <f t="shared" si="4"/>
        <v/>
      </c>
      <c r="K73" s="2"/>
      <c r="L73" s="2"/>
      <c r="M73" s="2"/>
      <c r="N73" s="2"/>
      <c r="O73" s="2"/>
      <c r="P73" s="2"/>
      <c r="Q73" s="3"/>
      <c r="R73" s="4"/>
      <c r="S73" s="4"/>
      <c r="T73" s="5"/>
      <c r="U73" s="6"/>
    </row>
    <row r="74" spans="2:21" s="1" customFormat="1">
      <c r="B74" s="9">
        <f t="shared" ref="B74:B137" si="7">IF(Q74&lt;=$B$6,R74+S74,R74)</f>
        <v>0</v>
      </c>
      <c r="C74" s="22">
        <f>IF(SUM(G74:G$302)&gt;0,(($M$1+$E$8)*((1+F74)^SUM(H74:H$302)))+D74,0)</f>
        <v>0</v>
      </c>
      <c r="D74" s="23">
        <f t="shared" si="5"/>
        <v>0</v>
      </c>
      <c r="E74" s="9" t="str">
        <f>IF(T74&gt;0,(T74/((1+F75)^SUM(H74:H$302))),"0")</f>
        <v>0</v>
      </c>
      <c r="F74" s="9">
        <f>IF( SUM(H74:H$302)&gt;0, (B74/(SUM(G$9:G$302)+SUM(E74:E$302)))^(1/SUM(H74:H$302))-1,0)</f>
        <v>0</v>
      </c>
      <c r="G74" s="9">
        <f t="shared" si="6"/>
        <v>0</v>
      </c>
      <c r="H74" s="9">
        <f t="shared" ref="H74:H137" si="8">IF(R75&gt;0,1,0)</f>
        <v>0</v>
      </c>
      <c r="I74" s="9"/>
      <c r="J74" s="9" t="str">
        <f t="shared" ref="J74:J137" si="9">IF(R75&gt;0,(B74/B75)^(1/1)-1,"")</f>
        <v/>
      </c>
      <c r="K74" s="2"/>
      <c r="L74" s="2"/>
      <c r="M74" s="2"/>
      <c r="N74" s="2"/>
      <c r="O74" s="2"/>
      <c r="P74" s="2"/>
      <c r="Q74" s="3"/>
      <c r="R74" s="4"/>
      <c r="S74" s="4"/>
      <c r="T74" s="5"/>
      <c r="U74" s="6"/>
    </row>
    <row r="75" spans="2:21" s="1" customFormat="1">
      <c r="B75" s="9">
        <f t="shared" si="7"/>
        <v>0</v>
      </c>
      <c r="C75" s="22">
        <f>IF(SUM(G75:G$302)&gt;0,(($M$1+$E$8)*((1+F75)^SUM(H75:H$302)))+D75,0)</f>
        <v>0</v>
      </c>
      <c r="D75" s="23">
        <f t="shared" si="5"/>
        <v>0</v>
      </c>
      <c r="E75" s="9" t="str">
        <f>IF(T75&gt;0,(T75/((1+F76)^SUM(H75:H$302))),"0")</f>
        <v>0</v>
      </c>
      <c r="F75" s="9">
        <f>IF( SUM(H75:H$302)&gt;0, (B75/(SUM(G$9:G$302)+SUM(E75:E$302)))^(1/SUM(H75:H$302))-1,0)</f>
        <v>0</v>
      </c>
      <c r="G75" s="9">
        <f t="shared" si="6"/>
        <v>0</v>
      </c>
      <c r="H75" s="9">
        <f t="shared" si="8"/>
        <v>0</v>
      </c>
      <c r="I75" s="9"/>
      <c r="J75" s="9" t="str">
        <f t="shared" si="9"/>
        <v/>
      </c>
      <c r="K75" s="2"/>
      <c r="L75" s="2"/>
      <c r="M75" s="2"/>
      <c r="N75" s="2"/>
      <c r="O75" s="2"/>
      <c r="P75" s="2"/>
      <c r="Q75" s="3"/>
      <c r="R75" s="4"/>
      <c r="S75" s="4"/>
      <c r="T75" s="5"/>
      <c r="U75" s="6"/>
    </row>
    <row r="76" spans="2:21" s="1" customFormat="1">
      <c r="B76" s="9">
        <f t="shared" si="7"/>
        <v>0</v>
      </c>
      <c r="C76" s="22">
        <f>IF(SUM(G76:G$302)&gt;0,(($M$1+$E$8)*((1+F76)^SUM(H76:H$302)))+D76,0)</f>
        <v>0</v>
      </c>
      <c r="D76" s="23">
        <f t="shared" si="5"/>
        <v>0</v>
      </c>
      <c r="E76" s="9" t="str">
        <f>IF(T76&gt;0,(T76/((1+F77)^SUM(H76:H$302))),"0")</f>
        <v>0</v>
      </c>
      <c r="F76" s="9">
        <f>IF( SUM(H76:H$302)&gt;0, (B76/(SUM(G$9:G$302)+SUM(E76:E$302)))^(1/SUM(H76:H$302))-1,0)</f>
        <v>0</v>
      </c>
      <c r="G76" s="9">
        <f t="shared" si="6"/>
        <v>0</v>
      </c>
      <c r="H76" s="9">
        <f t="shared" si="8"/>
        <v>0</v>
      </c>
      <c r="I76" s="9"/>
      <c r="J76" s="9" t="str">
        <f t="shared" si="9"/>
        <v/>
      </c>
      <c r="K76" s="2"/>
      <c r="L76" s="2"/>
      <c r="M76" s="2"/>
      <c r="N76" s="2"/>
      <c r="O76" s="2"/>
      <c r="P76" s="2"/>
      <c r="Q76" s="3"/>
      <c r="R76" s="4"/>
      <c r="S76" s="4"/>
      <c r="T76" s="5"/>
      <c r="U76" s="6"/>
    </row>
    <row r="77" spans="2:21" s="1" customFormat="1">
      <c r="B77" s="9">
        <f t="shared" si="7"/>
        <v>0</v>
      </c>
      <c r="C77" s="22">
        <f>IF(SUM(G77:G$302)&gt;0,(($M$1+$E$8)*((1+F77)^SUM(H77:H$302)))+D77,0)</f>
        <v>0</v>
      </c>
      <c r="D77" s="23">
        <f t="shared" si="5"/>
        <v>0</v>
      </c>
      <c r="E77" s="9" t="str">
        <f>IF(T77&gt;0,(T77/((1+F78)^SUM(H77:H$302))),"0")</f>
        <v>0</v>
      </c>
      <c r="F77" s="9">
        <f>IF( SUM(H77:H$302)&gt;0, (B77/(SUM(G$9:G$302)+SUM(E77:E$302)))^(1/SUM(H77:H$302))-1,0)</f>
        <v>0</v>
      </c>
      <c r="G77" s="9">
        <f t="shared" si="6"/>
        <v>0</v>
      </c>
      <c r="H77" s="9">
        <f t="shared" si="8"/>
        <v>0</v>
      </c>
      <c r="I77" s="9"/>
      <c r="J77" s="9" t="str">
        <f t="shared" si="9"/>
        <v/>
      </c>
      <c r="K77" s="2"/>
      <c r="L77" s="2"/>
      <c r="M77" s="2"/>
      <c r="N77" s="2"/>
      <c r="O77" s="2"/>
      <c r="P77" s="2"/>
      <c r="Q77" s="3"/>
      <c r="R77" s="4"/>
      <c r="S77" s="4"/>
      <c r="T77" s="5"/>
      <c r="U77" s="6"/>
    </row>
    <row r="78" spans="2:21" s="1" customFormat="1">
      <c r="B78" s="9">
        <f t="shared" si="7"/>
        <v>0</v>
      </c>
      <c r="C78" s="22">
        <f>IF(SUM(G78:G$302)&gt;0,(($M$1+$E$8)*((1+F78)^SUM(H78:H$302)))+D78,0)</f>
        <v>0</v>
      </c>
      <c r="D78" s="23">
        <f t="shared" si="5"/>
        <v>0</v>
      </c>
      <c r="E78" s="9" t="str">
        <f>IF(T78&gt;0,(T78/((1+F79)^SUM(H78:H$302))),"0")</f>
        <v>0</v>
      </c>
      <c r="F78" s="9">
        <f>IF( SUM(H78:H$302)&gt;0, (B78/(SUM(G$9:G$302)+SUM(E78:E$302)))^(1/SUM(H78:H$302))-1,0)</f>
        <v>0</v>
      </c>
      <c r="G78" s="9">
        <f t="shared" si="6"/>
        <v>0</v>
      </c>
      <c r="H78" s="9">
        <f t="shared" si="8"/>
        <v>0</v>
      </c>
      <c r="I78" s="9"/>
      <c r="J78" s="9" t="str">
        <f t="shared" si="9"/>
        <v/>
      </c>
      <c r="K78" s="2"/>
      <c r="L78" s="2"/>
      <c r="M78" s="2"/>
      <c r="N78" s="2"/>
      <c r="O78" s="2"/>
      <c r="P78" s="2"/>
      <c r="Q78" s="3"/>
      <c r="R78" s="4"/>
      <c r="S78" s="4"/>
      <c r="T78" s="5"/>
      <c r="U78" s="6"/>
    </row>
    <row r="79" spans="2:21" s="1" customFormat="1">
      <c r="B79" s="9">
        <f t="shared" si="7"/>
        <v>0</v>
      </c>
      <c r="C79" s="22">
        <f>IF(SUM(G79:G$302)&gt;0,(($M$1+$E$8)*((1+F79)^SUM(H79:H$302)))+D79,0)</f>
        <v>0</v>
      </c>
      <c r="D79" s="23">
        <f t="shared" si="5"/>
        <v>0</v>
      </c>
      <c r="E79" s="9" t="str">
        <f>IF(T79&gt;0,(T79/((1+F80)^SUM(H79:H$302))),"0")</f>
        <v>0</v>
      </c>
      <c r="F79" s="9">
        <f>IF( SUM(H79:H$302)&gt;0, (B79/(SUM(G$9:G$302)+SUM(E79:E$302)))^(1/SUM(H79:H$302))-1,0)</f>
        <v>0</v>
      </c>
      <c r="G79" s="9">
        <f t="shared" si="6"/>
        <v>0</v>
      </c>
      <c r="H79" s="9">
        <f t="shared" si="8"/>
        <v>0</v>
      </c>
      <c r="I79" s="9"/>
      <c r="J79" s="9" t="str">
        <f t="shared" si="9"/>
        <v/>
      </c>
      <c r="K79" s="2"/>
      <c r="L79" s="2"/>
      <c r="M79" s="2"/>
      <c r="N79" s="2"/>
      <c r="O79" s="2"/>
      <c r="P79" s="2"/>
      <c r="Q79" s="3"/>
      <c r="R79" s="4"/>
      <c r="S79" s="4"/>
      <c r="T79" s="5"/>
      <c r="U79" s="6"/>
    </row>
    <row r="80" spans="2:21" s="1" customFormat="1">
      <c r="B80" s="9">
        <f t="shared" si="7"/>
        <v>0</v>
      </c>
      <c r="C80" s="22">
        <f>IF(SUM(G80:G$302)&gt;0,(($M$1+$E$8)*((1+F80)^SUM(H80:H$302)))+D80,0)</f>
        <v>0</v>
      </c>
      <c r="D80" s="23">
        <f t="shared" si="5"/>
        <v>0</v>
      </c>
      <c r="E80" s="9" t="str">
        <f>IF(T80&gt;0,(T80/((1+F81)^SUM(H80:H$302))),"0")</f>
        <v>0</v>
      </c>
      <c r="F80" s="9">
        <f>IF( SUM(H80:H$302)&gt;0, (B80/(SUM(G$9:G$302)+SUM(E80:E$302)))^(1/SUM(H80:H$302))-1,0)</f>
        <v>0</v>
      </c>
      <c r="G80" s="9">
        <f t="shared" si="6"/>
        <v>0</v>
      </c>
      <c r="H80" s="9">
        <f t="shared" si="8"/>
        <v>0</v>
      </c>
      <c r="I80" s="9"/>
      <c r="J80" s="9" t="str">
        <f t="shared" si="9"/>
        <v/>
      </c>
      <c r="K80" s="2"/>
      <c r="L80" s="2"/>
      <c r="M80" s="2"/>
      <c r="N80" s="2"/>
      <c r="O80" s="2"/>
      <c r="P80" s="2"/>
      <c r="Q80" s="3"/>
      <c r="R80" s="4"/>
      <c r="S80" s="4"/>
      <c r="T80" s="5"/>
      <c r="U80" s="6"/>
    </row>
    <row r="81" spans="2:21" s="1" customFormat="1">
      <c r="B81" s="9">
        <f t="shared" si="7"/>
        <v>0</v>
      </c>
      <c r="C81" s="22">
        <f>IF(SUM(G81:G$302)&gt;0,(($M$1+$E$8)*((1+F81)^SUM(H81:H$302)))+D81,0)</f>
        <v>0</v>
      </c>
      <c r="D81" s="23">
        <f t="shared" si="5"/>
        <v>0</v>
      </c>
      <c r="E81" s="9" t="str">
        <f>IF(T81&gt;0,(T81/((1+F82)^SUM(H81:H$302))),"0")</f>
        <v>0</v>
      </c>
      <c r="F81" s="9">
        <f>IF( SUM(H81:H$302)&gt;0, (B81/(SUM(G$9:G$302)+SUM(E81:E$302)))^(1/SUM(H81:H$302))-1,0)</f>
        <v>0</v>
      </c>
      <c r="G81" s="9">
        <f t="shared" si="6"/>
        <v>0</v>
      </c>
      <c r="H81" s="9">
        <f t="shared" si="8"/>
        <v>0</v>
      </c>
      <c r="I81" s="9"/>
      <c r="J81" s="9" t="str">
        <f t="shared" si="9"/>
        <v/>
      </c>
      <c r="K81" s="2"/>
      <c r="L81" s="2"/>
      <c r="M81" s="2"/>
      <c r="N81" s="2"/>
      <c r="O81" s="2"/>
      <c r="P81" s="2"/>
      <c r="Q81" s="3"/>
      <c r="R81" s="4"/>
      <c r="S81" s="4"/>
      <c r="T81" s="5"/>
      <c r="U81" s="6"/>
    </row>
    <row r="82" spans="2:21" s="1" customFormat="1">
      <c r="B82" s="9">
        <f t="shared" si="7"/>
        <v>0</v>
      </c>
      <c r="C82" s="22">
        <f>IF(SUM(G82:G$302)&gt;0,(($M$1+$E$8)*((1+F82)^SUM(H82:H$302)))+D82,0)</f>
        <v>0</v>
      </c>
      <c r="D82" s="23">
        <f t="shared" si="5"/>
        <v>0</v>
      </c>
      <c r="E82" s="9" t="str">
        <f>IF(T82&gt;0,(T82/((1+F83)^SUM(H82:H$302))),"0")</f>
        <v>0</v>
      </c>
      <c r="F82" s="9">
        <f>IF( SUM(H82:H$302)&gt;0, (B82/(SUM(G$9:G$302)+SUM(E82:E$302)))^(1/SUM(H82:H$302))-1,0)</f>
        <v>0</v>
      </c>
      <c r="G82" s="9">
        <f t="shared" si="6"/>
        <v>0</v>
      </c>
      <c r="H82" s="9">
        <f t="shared" si="8"/>
        <v>0</v>
      </c>
      <c r="I82" s="9"/>
      <c r="J82" s="9" t="str">
        <f t="shared" si="9"/>
        <v/>
      </c>
      <c r="K82" s="2"/>
      <c r="L82" s="2"/>
      <c r="M82" s="2"/>
      <c r="N82" s="2"/>
      <c r="O82" s="2"/>
      <c r="P82" s="2"/>
      <c r="Q82" s="3"/>
      <c r="R82" s="4"/>
      <c r="S82" s="4"/>
      <c r="T82" s="5"/>
      <c r="U82" s="6"/>
    </row>
    <row r="83" spans="2:21" s="1" customFormat="1">
      <c r="B83" s="9">
        <f t="shared" si="7"/>
        <v>0</v>
      </c>
      <c r="C83" s="22">
        <f>IF(SUM(G83:G$302)&gt;0,(($M$1+$E$8)*((1+F83)^SUM(H83:H$302)))+D83,0)</f>
        <v>0</v>
      </c>
      <c r="D83" s="23">
        <f t="shared" si="5"/>
        <v>0</v>
      </c>
      <c r="E83" s="9" t="str">
        <f>IF(T83&gt;0,(T83/((1+F84)^SUM(H83:H$302))),"0")</f>
        <v>0</v>
      </c>
      <c r="F83" s="9">
        <f>IF( SUM(H83:H$302)&gt;0, (B83/(SUM(G$9:G$302)+SUM(E83:E$302)))^(1/SUM(H83:H$302))-1,0)</f>
        <v>0</v>
      </c>
      <c r="G83" s="9">
        <f t="shared" si="6"/>
        <v>0</v>
      </c>
      <c r="H83" s="9">
        <f t="shared" si="8"/>
        <v>0</v>
      </c>
      <c r="I83" s="9"/>
      <c r="J83" s="9" t="str">
        <f t="shared" si="9"/>
        <v/>
      </c>
      <c r="K83" s="2"/>
      <c r="L83" s="2"/>
      <c r="M83" s="2"/>
      <c r="N83" s="2"/>
      <c r="O83" s="2"/>
      <c r="P83" s="2"/>
      <c r="Q83" s="3"/>
      <c r="R83" s="4"/>
      <c r="S83" s="4"/>
      <c r="T83" s="5"/>
      <c r="U83" s="6"/>
    </row>
    <row r="84" spans="2:21" s="1" customFormat="1">
      <c r="B84" s="9">
        <f t="shared" si="7"/>
        <v>0</v>
      </c>
      <c r="C84" s="22">
        <f>IF(SUM(G84:G$302)&gt;0,(($M$1+$E$8)*((1+F84)^SUM(H84:H$302)))+D84,0)</f>
        <v>0</v>
      </c>
      <c r="D84" s="23">
        <f t="shared" si="5"/>
        <v>0</v>
      </c>
      <c r="E84" s="9" t="str">
        <f>IF(T84&gt;0,(T84/((1+F85)^SUM(H84:H$302))),"0")</f>
        <v>0</v>
      </c>
      <c r="F84" s="9">
        <f>IF( SUM(H84:H$302)&gt;0, (B84/(SUM(G$9:G$302)+SUM(E84:E$302)))^(1/SUM(H84:H$302))-1,0)</f>
        <v>0</v>
      </c>
      <c r="G84" s="9">
        <f t="shared" si="6"/>
        <v>0</v>
      </c>
      <c r="H84" s="9">
        <f t="shared" si="8"/>
        <v>0</v>
      </c>
      <c r="I84" s="9"/>
      <c r="J84" s="9" t="str">
        <f t="shared" si="9"/>
        <v/>
      </c>
      <c r="K84" s="2"/>
      <c r="L84" s="2"/>
      <c r="M84" s="2"/>
      <c r="N84" s="2"/>
      <c r="O84" s="2"/>
      <c r="P84" s="2"/>
      <c r="Q84" s="3"/>
      <c r="R84" s="4"/>
      <c r="S84" s="4"/>
      <c r="T84" s="5"/>
      <c r="U84" s="6"/>
    </row>
    <row r="85" spans="2:21" s="1" customFormat="1">
      <c r="B85" s="9">
        <f t="shared" si="7"/>
        <v>0</v>
      </c>
      <c r="C85" s="22">
        <f>IF(SUM(G85:G$302)&gt;0,(($M$1+$E$8)*((1+F85)^SUM(H85:H$302)))+D85,0)</f>
        <v>0</v>
      </c>
      <c r="D85" s="23">
        <f t="shared" si="5"/>
        <v>0</v>
      </c>
      <c r="E85" s="9" t="str">
        <f>IF(T85&gt;0,(T85/((1+F86)^SUM(H85:H$302))),"0")</f>
        <v>0</v>
      </c>
      <c r="F85" s="9">
        <f>IF( SUM(H85:H$302)&gt;0, (B85/(SUM(G$9:G$302)+SUM(E85:E$302)))^(1/SUM(H85:H$302))-1,0)</f>
        <v>0</v>
      </c>
      <c r="G85" s="9">
        <f t="shared" si="6"/>
        <v>0</v>
      </c>
      <c r="H85" s="9">
        <f t="shared" si="8"/>
        <v>0</v>
      </c>
      <c r="I85" s="9"/>
      <c r="J85" s="9" t="str">
        <f t="shared" si="9"/>
        <v/>
      </c>
      <c r="K85" s="2"/>
      <c r="L85" s="2"/>
      <c r="M85" s="2"/>
      <c r="N85" s="2"/>
      <c r="O85" s="2"/>
      <c r="P85" s="2"/>
      <c r="Q85" s="3"/>
      <c r="R85" s="4"/>
      <c r="S85" s="4"/>
      <c r="T85" s="5"/>
      <c r="U85" s="6"/>
    </row>
    <row r="86" spans="2:21" s="1" customFormat="1">
      <c r="B86" s="9">
        <f t="shared" si="7"/>
        <v>0</v>
      </c>
      <c r="C86" s="22">
        <f>IF(SUM(G86:G$302)&gt;0,(($M$1+$E$8)*((1+F86)^SUM(H86:H$302)))+D86,0)</f>
        <v>0</v>
      </c>
      <c r="D86" s="23">
        <f t="shared" si="5"/>
        <v>0</v>
      </c>
      <c r="E86" s="9" t="str">
        <f>IF(T86&gt;0,(T86/((1+F87)^SUM(H86:H$302))),"0")</f>
        <v>0</v>
      </c>
      <c r="F86" s="9">
        <f>IF( SUM(H86:H$302)&gt;0, (B86/(SUM(G$9:G$302)+SUM(E86:E$302)))^(1/SUM(H86:H$302))-1,0)</f>
        <v>0</v>
      </c>
      <c r="G86" s="9">
        <f t="shared" si="6"/>
        <v>0</v>
      </c>
      <c r="H86" s="9">
        <f t="shared" si="8"/>
        <v>0</v>
      </c>
      <c r="I86" s="9"/>
      <c r="J86" s="9" t="str">
        <f t="shared" si="9"/>
        <v/>
      </c>
      <c r="K86" s="2"/>
      <c r="L86" s="2"/>
      <c r="M86" s="2"/>
      <c r="N86" s="2"/>
      <c r="O86" s="2"/>
      <c r="P86" s="2"/>
      <c r="Q86" s="3"/>
      <c r="R86" s="4"/>
      <c r="S86" s="4"/>
      <c r="T86" s="5"/>
      <c r="U86" s="6"/>
    </row>
    <row r="87" spans="2:21" s="1" customFormat="1">
      <c r="B87" s="9">
        <f t="shared" si="7"/>
        <v>0</v>
      </c>
      <c r="C87" s="22">
        <f>IF(SUM(G87:G$302)&gt;0,(($M$1+$E$8)*((1+F87)^SUM(H87:H$302)))+D87,0)</f>
        <v>0</v>
      </c>
      <c r="D87" s="23">
        <f t="shared" si="5"/>
        <v>0</v>
      </c>
      <c r="E87" s="9" t="str">
        <f>IF(T87&gt;0,(T87/((1+F88)^SUM(H87:H$302))),"0")</f>
        <v>0</v>
      </c>
      <c r="F87" s="9">
        <f>IF( SUM(H87:H$302)&gt;0, (B87/(SUM(G$9:G$302)+SUM(E87:E$302)))^(1/SUM(H87:H$302))-1,0)</f>
        <v>0</v>
      </c>
      <c r="G87" s="9">
        <f t="shared" si="6"/>
        <v>0</v>
      </c>
      <c r="H87" s="9">
        <f t="shared" si="8"/>
        <v>0</v>
      </c>
      <c r="I87" s="9"/>
      <c r="J87" s="9" t="str">
        <f t="shared" si="9"/>
        <v/>
      </c>
      <c r="K87" s="2"/>
      <c r="L87" s="2"/>
      <c r="M87" s="2"/>
      <c r="N87" s="2"/>
      <c r="O87" s="2"/>
      <c r="P87" s="2"/>
      <c r="Q87" s="3"/>
      <c r="R87" s="4"/>
      <c r="S87" s="4"/>
      <c r="T87" s="5"/>
      <c r="U87" s="6"/>
    </row>
    <row r="88" spans="2:21" s="1" customFormat="1">
      <c r="B88" s="9">
        <f t="shared" si="7"/>
        <v>0</v>
      </c>
      <c r="C88" s="22">
        <f>IF(SUM(G88:G$302)&gt;0,(($M$1+$E$8)*((1+F88)^SUM(H88:H$302)))+D88,0)</f>
        <v>0</v>
      </c>
      <c r="D88" s="23">
        <f t="shared" si="5"/>
        <v>0</v>
      </c>
      <c r="E88" s="9" t="str">
        <f>IF(T88&gt;0,(T88/((1+F89)^SUM(H88:H$302))),"0")</f>
        <v>0</v>
      </c>
      <c r="F88" s="9">
        <f>IF( SUM(H88:H$302)&gt;0, (B88/(SUM(G$9:G$302)+SUM(E88:E$302)))^(1/SUM(H88:H$302))-1,0)</f>
        <v>0</v>
      </c>
      <c r="G88" s="9">
        <f t="shared" si="6"/>
        <v>0</v>
      </c>
      <c r="H88" s="9">
        <f t="shared" si="8"/>
        <v>0</v>
      </c>
      <c r="I88" s="9"/>
      <c r="J88" s="9" t="str">
        <f t="shared" si="9"/>
        <v/>
      </c>
      <c r="K88" s="2"/>
      <c r="L88" s="2"/>
      <c r="M88" s="2"/>
      <c r="N88" s="2"/>
      <c r="O88" s="2"/>
      <c r="P88" s="2"/>
      <c r="Q88" s="3"/>
      <c r="R88" s="4"/>
      <c r="S88" s="4"/>
      <c r="T88" s="5"/>
      <c r="U88" s="6"/>
    </row>
    <row r="89" spans="2:21" s="1" customFormat="1">
      <c r="B89" s="9">
        <f t="shared" si="7"/>
        <v>0</v>
      </c>
      <c r="C89" s="22">
        <f>IF(SUM(G89:G$302)&gt;0,(($M$1+$E$8)*((1+F89)^SUM(H89:H$302)))+D89,0)</f>
        <v>0</v>
      </c>
      <c r="D89" s="23">
        <f t="shared" si="5"/>
        <v>0</v>
      </c>
      <c r="E89" s="9" t="str">
        <f>IF(T89&gt;0,(T89/((1+F90)^SUM(H89:H$302))),"0")</f>
        <v>0</v>
      </c>
      <c r="F89" s="9">
        <f>IF( SUM(H89:H$302)&gt;0, (B89/(SUM(G$9:G$302)+SUM(E89:E$302)))^(1/SUM(H89:H$302))-1,0)</f>
        <v>0</v>
      </c>
      <c r="G89" s="9">
        <f t="shared" si="6"/>
        <v>0</v>
      </c>
      <c r="H89" s="9">
        <f t="shared" si="8"/>
        <v>0</v>
      </c>
      <c r="I89" s="9"/>
      <c r="J89" s="9" t="str">
        <f t="shared" si="9"/>
        <v/>
      </c>
      <c r="K89" s="2"/>
      <c r="L89" s="2"/>
      <c r="M89" s="2"/>
      <c r="N89" s="2"/>
      <c r="O89" s="2"/>
      <c r="P89" s="2"/>
      <c r="Q89" s="3"/>
      <c r="R89" s="4"/>
      <c r="S89" s="4"/>
      <c r="T89" s="5"/>
      <c r="U89" s="6"/>
    </row>
    <row r="90" spans="2:21" s="1" customFormat="1">
      <c r="B90" s="9">
        <f t="shared" si="7"/>
        <v>0</v>
      </c>
      <c r="C90" s="22">
        <f>IF(SUM(G90:G$302)&gt;0,(($M$1+$E$8)*((1+F90)^SUM(H90:H$302)))+D90,0)</f>
        <v>0</v>
      </c>
      <c r="D90" s="23">
        <f t="shared" si="5"/>
        <v>0</v>
      </c>
      <c r="E90" s="9" t="str">
        <f>IF(T90&gt;0,(T90/((1+F91)^SUM(H90:H$302))),"0")</f>
        <v>0</v>
      </c>
      <c r="F90" s="9">
        <f>IF( SUM(H90:H$302)&gt;0, (B90/(SUM(G$9:G$302)+SUM(E90:E$302)))^(1/SUM(H90:H$302))-1,0)</f>
        <v>0</v>
      </c>
      <c r="G90" s="9">
        <f t="shared" si="6"/>
        <v>0</v>
      </c>
      <c r="H90" s="9">
        <f t="shared" si="8"/>
        <v>0</v>
      </c>
      <c r="I90" s="9"/>
      <c r="J90" s="9" t="str">
        <f t="shared" si="9"/>
        <v/>
      </c>
      <c r="K90" s="2"/>
      <c r="L90" s="2"/>
      <c r="M90" s="2"/>
      <c r="N90" s="2"/>
      <c r="O90" s="2"/>
      <c r="P90" s="2"/>
      <c r="Q90" s="3"/>
      <c r="R90" s="4"/>
      <c r="S90" s="4"/>
      <c r="T90" s="5"/>
      <c r="U90" s="6"/>
    </row>
    <row r="91" spans="2:21" s="1" customFormat="1">
      <c r="B91" s="9">
        <f t="shared" si="7"/>
        <v>0</v>
      </c>
      <c r="C91" s="22">
        <f>IF(SUM(G91:G$302)&gt;0,(($M$1+$E$8)*((1+F91)^SUM(H91:H$302)))+D91,0)</f>
        <v>0</v>
      </c>
      <c r="D91" s="23">
        <f t="shared" si="5"/>
        <v>0</v>
      </c>
      <c r="E91" s="9" t="str">
        <f>IF(T91&gt;0,(T91/((1+F92)^SUM(H91:H$302))),"0")</f>
        <v>0</v>
      </c>
      <c r="F91" s="9">
        <f>IF( SUM(H91:H$302)&gt;0, (B91/(SUM(G$9:G$302)+SUM(E91:E$302)))^(1/SUM(H91:H$302))-1,0)</f>
        <v>0</v>
      </c>
      <c r="G91" s="9">
        <f t="shared" si="6"/>
        <v>0</v>
      </c>
      <c r="H91" s="9">
        <f t="shared" si="8"/>
        <v>0</v>
      </c>
      <c r="I91" s="9"/>
      <c r="J91" s="9" t="str">
        <f t="shared" si="9"/>
        <v/>
      </c>
      <c r="K91" s="2"/>
      <c r="L91" s="2"/>
      <c r="M91" s="2"/>
      <c r="N91" s="2"/>
      <c r="O91" s="2"/>
      <c r="P91" s="2"/>
      <c r="Q91" s="3"/>
      <c r="R91" s="4"/>
      <c r="S91" s="4"/>
      <c r="T91" s="5"/>
      <c r="U91" s="6"/>
    </row>
    <row r="92" spans="2:21" s="1" customFormat="1">
      <c r="B92" s="9">
        <f t="shared" si="7"/>
        <v>0</v>
      </c>
      <c r="C92" s="22">
        <f>IF(SUM(G92:G$302)&gt;0,(($M$1+$E$8)*((1+F92)^SUM(H92:H$302)))+D92,0)</f>
        <v>0</v>
      </c>
      <c r="D92" s="23">
        <f t="shared" si="5"/>
        <v>0</v>
      </c>
      <c r="E92" s="9" t="str">
        <f>IF(T92&gt;0,(T92/((1+F93)^SUM(H92:H$302))),"0")</f>
        <v>0</v>
      </c>
      <c r="F92" s="9">
        <f>IF( SUM(H92:H$302)&gt;0, (B92/(SUM(G$9:G$302)+SUM(E92:E$302)))^(1/SUM(H92:H$302))-1,0)</f>
        <v>0</v>
      </c>
      <c r="G92" s="9">
        <f t="shared" si="6"/>
        <v>0</v>
      </c>
      <c r="H92" s="9">
        <f t="shared" si="8"/>
        <v>0</v>
      </c>
      <c r="I92" s="9"/>
      <c r="J92" s="9" t="str">
        <f t="shared" si="9"/>
        <v/>
      </c>
      <c r="K92" s="2"/>
      <c r="L92" s="2"/>
      <c r="M92" s="2"/>
      <c r="N92" s="2"/>
      <c r="O92" s="2"/>
      <c r="P92" s="2"/>
      <c r="Q92" s="3"/>
      <c r="R92" s="4"/>
      <c r="S92" s="4"/>
      <c r="T92" s="5"/>
      <c r="U92" s="6"/>
    </row>
    <row r="93" spans="2:21" s="1" customFormat="1">
      <c r="B93" s="9">
        <f t="shared" si="7"/>
        <v>0</v>
      </c>
      <c r="C93" s="22">
        <f>IF(SUM(G93:G$302)&gt;0,(($M$1+$E$8)*((1+F93)^SUM(H93:H$302)))+D93,0)</f>
        <v>0</v>
      </c>
      <c r="D93" s="23">
        <f t="shared" si="5"/>
        <v>0</v>
      </c>
      <c r="E93" s="9" t="str">
        <f>IF(T93&gt;0,(T93/((1+F94)^SUM(H93:H$302))),"0")</f>
        <v>0</v>
      </c>
      <c r="F93" s="9">
        <f>IF( SUM(H93:H$302)&gt;0, (B93/(SUM(G$9:G$302)+SUM(E93:E$302)))^(1/SUM(H93:H$302))-1,0)</f>
        <v>0</v>
      </c>
      <c r="G93" s="9">
        <f t="shared" si="6"/>
        <v>0</v>
      </c>
      <c r="H93" s="9">
        <f t="shared" si="8"/>
        <v>0</v>
      </c>
      <c r="I93" s="9"/>
      <c r="J93" s="9" t="str">
        <f t="shared" si="9"/>
        <v/>
      </c>
      <c r="K93" s="2"/>
      <c r="L93" s="2"/>
      <c r="M93" s="2"/>
      <c r="N93" s="2"/>
      <c r="O93" s="2"/>
      <c r="P93" s="2"/>
      <c r="Q93" s="3"/>
      <c r="R93" s="4"/>
      <c r="S93" s="4"/>
      <c r="T93" s="5"/>
      <c r="U93" s="6"/>
    </row>
    <row r="94" spans="2:21" s="1" customFormat="1">
      <c r="B94" s="9">
        <f t="shared" si="7"/>
        <v>0</v>
      </c>
      <c r="C94" s="22">
        <f>IF(SUM(G94:G$302)&gt;0,(($M$1+$E$8)*((1+F94)^SUM(H94:H$302)))+D94,0)</f>
        <v>0</v>
      </c>
      <c r="D94" s="23">
        <f t="shared" si="5"/>
        <v>0</v>
      </c>
      <c r="E94" s="9" t="str">
        <f>IF(T94&gt;0,(T94/((1+F95)^SUM(H94:H$302))),"0")</f>
        <v>0</v>
      </c>
      <c r="F94" s="9">
        <f>IF( SUM(H94:H$302)&gt;0, (B94/(SUM(G$9:G$302)+SUM(E94:E$302)))^(1/SUM(H94:H$302))-1,0)</f>
        <v>0</v>
      </c>
      <c r="G94" s="9">
        <f t="shared" si="6"/>
        <v>0</v>
      </c>
      <c r="H94" s="9">
        <f t="shared" si="8"/>
        <v>0</v>
      </c>
      <c r="I94" s="9"/>
      <c r="J94" s="9" t="str">
        <f t="shared" si="9"/>
        <v/>
      </c>
      <c r="K94" s="2"/>
      <c r="L94" s="2"/>
      <c r="M94" s="2"/>
      <c r="N94" s="2"/>
      <c r="O94" s="2"/>
      <c r="P94" s="2"/>
      <c r="Q94" s="3"/>
      <c r="R94" s="4"/>
      <c r="S94" s="4"/>
      <c r="T94" s="5"/>
      <c r="U94" s="6"/>
    </row>
    <row r="95" spans="2:21" s="1" customFormat="1">
      <c r="B95" s="9">
        <f t="shared" si="7"/>
        <v>0</v>
      </c>
      <c r="C95" s="22">
        <f>IF(SUM(G95:G$302)&gt;0,(($M$1+$E$8)*((1+F95)^SUM(H95:H$302)))+D95,0)</f>
        <v>0</v>
      </c>
      <c r="D95" s="23">
        <f t="shared" si="5"/>
        <v>0</v>
      </c>
      <c r="E95" s="9" t="str">
        <f>IF(T95&gt;0,(T95/((1+F96)^SUM(H95:H$302))),"0")</f>
        <v>0</v>
      </c>
      <c r="F95" s="9">
        <f>IF( SUM(H95:H$302)&gt;0, (B95/(SUM(G$9:G$302)+SUM(E95:E$302)))^(1/SUM(H95:H$302))-1,0)</f>
        <v>0</v>
      </c>
      <c r="G95" s="9">
        <f t="shared" si="6"/>
        <v>0</v>
      </c>
      <c r="H95" s="9">
        <f t="shared" si="8"/>
        <v>0</v>
      </c>
      <c r="I95" s="9"/>
      <c r="J95" s="9" t="str">
        <f t="shared" si="9"/>
        <v/>
      </c>
      <c r="K95" s="2"/>
      <c r="L95" s="2"/>
      <c r="M95" s="2"/>
      <c r="N95" s="2"/>
      <c r="O95" s="2"/>
      <c r="P95" s="2"/>
      <c r="Q95" s="3"/>
      <c r="R95" s="4"/>
      <c r="S95" s="4"/>
      <c r="T95" s="7"/>
      <c r="U95" s="6"/>
    </row>
    <row r="96" spans="2:21" s="1" customFormat="1">
      <c r="B96" s="9">
        <f t="shared" si="7"/>
        <v>0</v>
      </c>
      <c r="C96" s="22">
        <f>IF(SUM(G96:G$302)&gt;0,(($M$1+$E$8)*((1+F96)^SUM(H96:H$302)))+D96,0)</f>
        <v>0</v>
      </c>
      <c r="D96" s="23">
        <f t="shared" si="5"/>
        <v>0</v>
      </c>
      <c r="E96" s="9" t="str">
        <f>IF(T96&gt;0,(T96/((1+F97)^SUM(H96:H$302))),"0")</f>
        <v>0</v>
      </c>
      <c r="F96" s="9">
        <f>IF( SUM(H96:H$302)&gt;0, (B96/(SUM(G$9:G$302)+SUM(E96:E$302)))^(1/SUM(H96:H$302))-1,0)</f>
        <v>0</v>
      </c>
      <c r="G96" s="9">
        <f t="shared" si="6"/>
        <v>0</v>
      </c>
      <c r="H96" s="9">
        <f t="shared" si="8"/>
        <v>0</v>
      </c>
      <c r="I96" s="9"/>
      <c r="J96" s="9" t="str">
        <f t="shared" si="9"/>
        <v/>
      </c>
      <c r="K96" s="2"/>
      <c r="L96" s="2"/>
      <c r="M96" s="2"/>
      <c r="N96" s="2"/>
      <c r="O96" s="2"/>
      <c r="P96" s="2"/>
      <c r="Q96" s="3"/>
      <c r="R96" s="4"/>
      <c r="S96" s="4"/>
      <c r="T96" s="5"/>
      <c r="U96" s="6"/>
    </row>
    <row r="97" spans="2:21" s="1" customFormat="1">
      <c r="B97" s="9">
        <f t="shared" si="7"/>
        <v>0</v>
      </c>
      <c r="C97" s="22">
        <f>IF(SUM(G97:G$302)&gt;0,(($M$1+$E$8)*((1+F97)^SUM(H97:H$302)))+D97,0)</f>
        <v>0</v>
      </c>
      <c r="D97" s="23">
        <f t="shared" si="5"/>
        <v>0</v>
      </c>
      <c r="E97" s="9" t="str">
        <f>IF(T97&gt;0,(T97/((1+F98)^SUM(H97:H$302))),"0")</f>
        <v>0</v>
      </c>
      <c r="F97" s="9">
        <f>IF( SUM(H97:H$302)&gt;0, (B97/(SUM(G$9:G$302)+SUM(E97:E$302)))^(1/SUM(H97:H$302))-1,0)</f>
        <v>0</v>
      </c>
      <c r="G97" s="9">
        <f t="shared" si="6"/>
        <v>0</v>
      </c>
      <c r="H97" s="9">
        <f t="shared" si="8"/>
        <v>0</v>
      </c>
      <c r="I97" s="9"/>
      <c r="J97" s="9" t="str">
        <f t="shared" si="9"/>
        <v/>
      </c>
      <c r="K97" s="2"/>
      <c r="L97" s="2"/>
      <c r="M97" s="2"/>
      <c r="N97" s="2"/>
      <c r="O97" s="2"/>
      <c r="P97" s="2"/>
      <c r="Q97" s="3"/>
      <c r="R97" s="4"/>
      <c r="S97" s="4"/>
      <c r="T97" s="5"/>
      <c r="U97" s="6"/>
    </row>
    <row r="98" spans="2:21" s="1" customFormat="1">
      <c r="B98" s="9">
        <f t="shared" si="7"/>
        <v>0</v>
      </c>
      <c r="C98" s="22">
        <f>IF(SUM(G98:G$302)&gt;0,(($M$1+$E$8)*((1+F98)^SUM(H98:H$302)))+D98,0)</f>
        <v>0</v>
      </c>
      <c r="D98" s="23">
        <f t="shared" si="5"/>
        <v>0</v>
      </c>
      <c r="E98" s="9" t="str">
        <f>IF(T98&gt;0,(T98/((1+F99)^SUM(H98:H$302))),"0")</f>
        <v>0</v>
      </c>
      <c r="F98" s="9">
        <f>IF( SUM(H98:H$302)&gt;0, (B98/(SUM(G$9:G$302)+SUM(E98:E$302)))^(1/SUM(H98:H$302))-1,0)</f>
        <v>0</v>
      </c>
      <c r="G98" s="9">
        <f t="shared" si="6"/>
        <v>0</v>
      </c>
      <c r="H98" s="9">
        <f t="shared" si="8"/>
        <v>0</v>
      </c>
      <c r="I98" s="9"/>
      <c r="J98" s="9" t="str">
        <f t="shared" si="9"/>
        <v/>
      </c>
      <c r="K98" s="2"/>
      <c r="L98" s="2"/>
      <c r="M98" s="2"/>
      <c r="N98" s="2"/>
      <c r="O98" s="2"/>
      <c r="P98" s="2"/>
      <c r="Q98" s="3"/>
      <c r="R98" s="4"/>
      <c r="S98" s="4"/>
      <c r="T98" s="5"/>
      <c r="U98" s="6"/>
    </row>
    <row r="99" spans="2:21" s="1" customFormat="1">
      <c r="B99" s="9">
        <f t="shared" si="7"/>
        <v>0</v>
      </c>
      <c r="C99" s="22">
        <f>IF(SUM(G99:G$302)&gt;0,(($M$1+$E$8)*((1+F99)^SUM(H99:H$302)))+D99,0)</f>
        <v>0</v>
      </c>
      <c r="D99" s="23">
        <f t="shared" si="5"/>
        <v>0</v>
      </c>
      <c r="E99" s="9" t="str">
        <f>IF(T99&gt;0,(T99/((1+F100)^SUM(H99:H$302))),"0")</f>
        <v>0</v>
      </c>
      <c r="F99" s="9">
        <f>IF( SUM(H99:H$302)&gt;0, (B99/(SUM(G$9:G$302)+SUM(E99:E$302)))^(1/SUM(H99:H$302))-1,0)</f>
        <v>0</v>
      </c>
      <c r="G99" s="9">
        <f t="shared" si="6"/>
        <v>0</v>
      </c>
      <c r="H99" s="9">
        <f t="shared" si="8"/>
        <v>0</v>
      </c>
      <c r="I99" s="9"/>
      <c r="J99" s="9" t="str">
        <f t="shared" si="9"/>
        <v/>
      </c>
      <c r="K99" s="2"/>
      <c r="L99" s="2"/>
      <c r="M99" s="2"/>
      <c r="N99" s="2"/>
      <c r="O99" s="2"/>
      <c r="P99" s="2"/>
      <c r="Q99" s="3"/>
      <c r="R99" s="4"/>
      <c r="S99" s="4"/>
      <c r="T99" s="5"/>
      <c r="U99" s="6"/>
    </row>
    <row r="100" spans="2:21" s="1" customFormat="1">
      <c r="B100" s="9">
        <f t="shared" si="7"/>
        <v>0</v>
      </c>
      <c r="C100" s="22">
        <f>IF(SUM(G100:G$302)&gt;0,(($M$1+$E$8)*((1+F100)^SUM(H100:H$302)))+D100,0)</f>
        <v>0</v>
      </c>
      <c r="D100" s="23">
        <f t="shared" si="5"/>
        <v>0</v>
      </c>
      <c r="E100" s="9" t="str">
        <f>IF(T100&gt;0,(T100/((1+F101)^SUM(H100:H$302))),"0")</f>
        <v>0</v>
      </c>
      <c r="F100" s="9">
        <f>IF( SUM(H100:H$302)&gt;0, (B100/(SUM(G$9:G$302)+SUM(E100:E$302)))^(1/SUM(H100:H$302))-1,0)</f>
        <v>0</v>
      </c>
      <c r="G100" s="9">
        <f t="shared" si="6"/>
        <v>0</v>
      </c>
      <c r="H100" s="9">
        <f t="shared" si="8"/>
        <v>0</v>
      </c>
      <c r="I100" s="9"/>
      <c r="J100" s="9" t="str">
        <f t="shared" si="9"/>
        <v/>
      </c>
      <c r="K100" s="2"/>
      <c r="L100" s="2"/>
      <c r="M100" s="2"/>
      <c r="N100" s="2"/>
      <c r="O100" s="2"/>
      <c r="P100" s="2"/>
      <c r="Q100" s="3"/>
      <c r="R100" s="4"/>
      <c r="S100" s="4"/>
      <c r="T100" s="5"/>
      <c r="U100" s="6"/>
    </row>
    <row r="101" spans="2:21" s="1" customFormat="1">
      <c r="B101" s="9">
        <f t="shared" si="7"/>
        <v>0</v>
      </c>
      <c r="C101" s="22">
        <f>IF(SUM(G101:G$302)&gt;0,(($M$1+$E$8)*((1+F101)^SUM(H101:H$302)))+D101,0)</f>
        <v>0</v>
      </c>
      <c r="D101" s="23">
        <f t="shared" si="5"/>
        <v>0</v>
      </c>
      <c r="E101" s="9" t="str">
        <f>IF(T101&gt;0,(T101/((1+F102)^SUM(H101:H$302))),"0")</f>
        <v>0</v>
      </c>
      <c r="F101" s="9">
        <f>IF( SUM(H101:H$302)&gt;0, (B101/(SUM(G$9:G$302)+SUM(E101:E$302)))^(1/SUM(H101:H$302))-1,0)</f>
        <v>0</v>
      </c>
      <c r="G101" s="9">
        <f t="shared" si="6"/>
        <v>0</v>
      </c>
      <c r="H101" s="9">
        <f t="shared" si="8"/>
        <v>0</v>
      </c>
      <c r="I101" s="9"/>
      <c r="J101" s="9" t="str">
        <f t="shared" si="9"/>
        <v/>
      </c>
      <c r="K101" s="2"/>
      <c r="L101" s="2"/>
      <c r="M101" s="2"/>
      <c r="N101" s="2"/>
      <c r="O101" s="2"/>
      <c r="P101" s="2"/>
      <c r="Q101" s="3"/>
      <c r="R101" s="4"/>
      <c r="S101" s="4"/>
      <c r="T101" s="5"/>
      <c r="U101" s="6"/>
    </row>
    <row r="102" spans="2:21" s="1" customFormat="1">
      <c r="B102" s="9">
        <f t="shared" si="7"/>
        <v>0</v>
      </c>
      <c r="C102" s="22">
        <f>IF(SUM(G102:G$302)&gt;0,(($M$1+$E$8)*((1+F102)^SUM(H102:H$302)))+D102,0)</f>
        <v>0</v>
      </c>
      <c r="D102" s="23">
        <f t="shared" si="5"/>
        <v>0</v>
      </c>
      <c r="E102" s="9" t="str">
        <f>IF(T102&gt;0,(T102/((1+F103)^SUM(H102:H$302))),"0")</f>
        <v>0</v>
      </c>
      <c r="F102" s="9">
        <f>IF( SUM(H102:H$302)&gt;0, (B102/(SUM(G$9:G$302)+SUM(E102:E$302)))^(1/SUM(H102:H$302))-1,0)</f>
        <v>0</v>
      </c>
      <c r="G102" s="9">
        <f t="shared" si="6"/>
        <v>0</v>
      </c>
      <c r="H102" s="9">
        <f t="shared" si="8"/>
        <v>0</v>
      </c>
      <c r="I102" s="9"/>
      <c r="J102" s="9" t="str">
        <f t="shared" si="9"/>
        <v/>
      </c>
      <c r="K102" s="2"/>
      <c r="L102" s="2"/>
      <c r="M102" s="2"/>
      <c r="N102" s="2"/>
      <c r="O102" s="2"/>
      <c r="P102" s="2"/>
      <c r="Q102" s="3"/>
      <c r="R102" s="4"/>
      <c r="S102" s="4"/>
      <c r="T102" s="5"/>
      <c r="U102" s="6"/>
    </row>
    <row r="103" spans="2:21" s="1" customFormat="1">
      <c r="B103" s="9">
        <f t="shared" si="7"/>
        <v>0</v>
      </c>
      <c r="C103" s="22">
        <f>IF(SUM(G103:G$302)&gt;0,(($M$1+$E$8)*((1+F103)^SUM(H103:H$302)))+D103,0)</f>
        <v>0</v>
      </c>
      <c r="D103" s="23">
        <f t="shared" si="5"/>
        <v>0</v>
      </c>
      <c r="E103" s="9" t="str">
        <f>IF(T103&gt;0,(T103/((1+F104)^SUM(H103:H$302))),"0")</f>
        <v>0</v>
      </c>
      <c r="F103" s="9">
        <f>IF( SUM(H103:H$302)&gt;0, (B103/(SUM(G$9:G$302)+SUM(E103:E$302)))^(1/SUM(H103:H$302))-1,0)</f>
        <v>0</v>
      </c>
      <c r="G103" s="9">
        <f t="shared" si="6"/>
        <v>0</v>
      </c>
      <c r="H103" s="9">
        <f t="shared" si="8"/>
        <v>0</v>
      </c>
      <c r="I103" s="9"/>
      <c r="J103" s="9" t="str">
        <f t="shared" si="9"/>
        <v/>
      </c>
      <c r="K103" s="2"/>
      <c r="L103" s="2"/>
      <c r="M103" s="2"/>
      <c r="N103" s="2"/>
      <c r="O103" s="2"/>
      <c r="P103" s="2"/>
      <c r="Q103" s="3"/>
      <c r="R103" s="4"/>
      <c r="S103" s="4"/>
      <c r="T103" s="5"/>
      <c r="U103" s="6"/>
    </row>
    <row r="104" spans="2:21" s="1" customFormat="1">
      <c r="B104" s="9">
        <f t="shared" si="7"/>
        <v>0</v>
      </c>
      <c r="C104" s="22">
        <f>IF(SUM(G104:G$302)&gt;0,(($M$1+$E$8)*((1+F104)^SUM(H104:H$302)))+D104,0)</f>
        <v>0</v>
      </c>
      <c r="D104" s="23">
        <f t="shared" si="5"/>
        <v>0</v>
      </c>
      <c r="E104" s="9" t="str">
        <f>IF(T104&gt;0,(T104/((1+F105)^SUM(H104:H$302))),"0")</f>
        <v>0</v>
      </c>
      <c r="F104" s="9">
        <f>IF( SUM(H104:H$302)&gt;0, (B104/(SUM(G$9:G$302)+SUM(E104:E$302)))^(1/SUM(H104:H$302))-1,0)</f>
        <v>0</v>
      </c>
      <c r="G104" s="9">
        <f t="shared" si="6"/>
        <v>0</v>
      </c>
      <c r="H104" s="9">
        <f t="shared" si="8"/>
        <v>0</v>
      </c>
      <c r="I104" s="9"/>
      <c r="J104" s="9" t="str">
        <f t="shared" si="9"/>
        <v/>
      </c>
      <c r="K104" s="2"/>
      <c r="L104" s="2"/>
      <c r="M104" s="2"/>
      <c r="N104" s="2"/>
      <c r="O104" s="2"/>
      <c r="P104" s="2"/>
      <c r="Q104" s="3"/>
      <c r="R104" s="4"/>
      <c r="S104" s="4"/>
      <c r="T104" s="7"/>
      <c r="U104" s="6"/>
    </row>
    <row r="105" spans="2:21" s="1" customFormat="1">
      <c r="B105" s="9">
        <f t="shared" si="7"/>
        <v>0</v>
      </c>
      <c r="C105" s="22">
        <f>IF(SUM(G105:G$302)&gt;0,(($M$1+$E$8)*((1+F105)^SUM(H105:H$302)))+D105,0)</f>
        <v>0</v>
      </c>
      <c r="D105" s="23">
        <f t="shared" si="5"/>
        <v>0</v>
      </c>
      <c r="E105" s="9" t="str">
        <f>IF(T105&gt;0,(T105/((1+F106)^SUM(H105:H$302))),"0")</f>
        <v>0</v>
      </c>
      <c r="F105" s="9">
        <f>IF( SUM(H105:H$302)&gt;0, (B105/(SUM(G$9:G$302)+SUM(E105:E$302)))^(1/SUM(H105:H$302))-1,0)</f>
        <v>0</v>
      </c>
      <c r="G105" s="9">
        <f t="shared" si="6"/>
        <v>0</v>
      </c>
      <c r="H105" s="9">
        <f t="shared" si="8"/>
        <v>0</v>
      </c>
      <c r="I105" s="9"/>
      <c r="J105" s="9" t="str">
        <f t="shared" si="9"/>
        <v/>
      </c>
      <c r="K105" s="2"/>
      <c r="L105" s="2"/>
      <c r="M105" s="2"/>
      <c r="N105" s="2"/>
      <c r="O105" s="2"/>
      <c r="P105" s="2"/>
      <c r="Q105" s="3"/>
      <c r="R105" s="4"/>
      <c r="S105" s="4"/>
      <c r="T105" s="5"/>
      <c r="U105" s="6"/>
    </row>
    <row r="106" spans="2:21" s="1" customFormat="1">
      <c r="B106" s="9">
        <f t="shared" si="7"/>
        <v>0</v>
      </c>
      <c r="C106" s="22">
        <f>IF(SUM(G106:G$302)&gt;0,(($M$1+$E$8)*((1+F106)^SUM(H106:H$302)))+D106,0)</f>
        <v>0</v>
      </c>
      <c r="D106" s="23">
        <f t="shared" si="5"/>
        <v>0</v>
      </c>
      <c r="E106" s="9" t="str">
        <f>IF(T106&gt;0,(T106/((1+F107)^SUM(H106:H$302))),"0")</f>
        <v>0</v>
      </c>
      <c r="F106" s="9">
        <f>IF( SUM(H106:H$302)&gt;0, (B106/(SUM(G$9:G$302)+SUM(E106:E$302)))^(1/SUM(H106:H$302))-1,0)</f>
        <v>0</v>
      </c>
      <c r="G106" s="9">
        <f t="shared" si="6"/>
        <v>0</v>
      </c>
      <c r="H106" s="9">
        <f t="shared" si="8"/>
        <v>0</v>
      </c>
      <c r="I106" s="9"/>
      <c r="J106" s="9" t="str">
        <f t="shared" si="9"/>
        <v/>
      </c>
      <c r="K106" s="2"/>
      <c r="L106" s="2"/>
      <c r="M106" s="2"/>
      <c r="N106" s="2"/>
      <c r="O106" s="2"/>
      <c r="P106" s="2"/>
      <c r="Q106" s="3"/>
      <c r="R106" s="4"/>
      <c r="S106" s="4"/>
      <c r="T106" s="5"/>
      <c r="U106" s="6"/>
    </row>
    <row r="107" spans="2:21" s="1" customFormat="1">
      <c r="B107" s="9">
        <f t="shared" si="7"/>
        <v>0</v>
      </c>
      <c r="C107" s="22">
        <f>IF(SUM(G107:G$302)&gt;0,(($M$1+$E$8)*((1+F107)^SUM(H107:H$302)))+D107,0)</f>
        <v>0</v>
      </c>
      <c r="D107" s="23">
        <f t="shared" si="5"/>
        <v>0</v>
      </c>
      <c r="E107" s="9" t="str">
        <f>IF(T107&gt;0,(T107/((1+F108)^SUM(H107:H$302))),"0")</f>
        <v>0</v>
      </c>
      <c r="F107" s="9">
        <f>IF( SUM(H107:H$302)&gt;0, (B107/(SUM(G$9:G$302)+SUM(E107:E$302)))^(1/SUM(H107:H$302))-1,0)</f>
        <v>0</v>
      </c>
      <c r="G107" s="9">
        <f t="shared" si="6"/>
        <v>0</v>
      </c>
      <c r="H107" s="9">
        <f t="shared" si="8"/>
        <v>0</v>
      </c>
      <c r="I107" s="9"/>
      <c r="J107" s="9" t="str">
        <f t="shared" si="9"/>
        <v/>
      </c>
      <c r="K107" s="2"/>
      <c r="L107" s="2"/>
      <c r="M107" s="2"/>
      <c r="N107" s="2"/>
      <c r="O107" s="2"/>
      <c r="P107" s="2"/>
      <c r="Q107" s="3"/>
      <c r="R107" s="4"/>
      <c r="S107" s="4"/>
      <c r="T107" s="5"/>
      <c r="U107" s="6"/>
    </row>
    <row r="108" spans="2:21" s="1" customFormat="1">
      <c r="B108" s="9">
        <f t="shared" si="7"/>
        <v>0</v>
      </c>
      <c r="C108" s="22">
        <f>IF(SUM(G108:G$302)&gt;0,(($M$1+$E$8)*((1+F108)^SUM(H108:H$302)))+D108,0)</f>
        <v>0</v>
      </c>
      <c r="D108" s="23">
        <f t="shared" si="5"/>
        <v>0</v>
      </c>
      <c r="E108" s="9" t="str">
        <f>IF(T108&gt;0,(T108/((1+F109)^SUM(H108:H$302))),"0")</f>
        <v>0</v>
      </c>
      <c r="F108" s="9">
        <f>IF( SUM(H108:H$302)&gt;0, (B108/(SUM(G$9:G$302)+SUM(E108:E$302)))^(1/SUM(H108:H$302))-1,0)</f>
        <v>0</v>
      </c>
      <c r="G108" s="9">
        <f t="shared" si="6"/>
        <v>0</v>
      </c>
      <c r="H108" s="9">
        <f t="shared" si="8"/>
        <v>0</v>
      </c>
      <c r="I108" s="9"/>
      <c r="J108" s="9" t="str">
        <f t="shared" si="9"/>
        <v/>
      </c>
      <c r="K108" s="2"/>
      <c r="L108" s="2"/>
      <c r="M108" s="2"/>
      <c r="N108" s="2"/>
      <c r="O108" s="2"/>
      <c r="P108" s="2"/>
      <c r="Q108" s="3"/>
      <c r="R108" s="4"/>
      <c r="S108" s="4"/>
      <c r="T108" s="5"/>
      <c r="U108" s="6"/>
    </row>
    <row r="109" spans="2:21" s="1" customFormat="1">
      <c r="B109" s="9">
        <f t="shared" si="7"/>
        <v>0</v>
      </c>
      <c r="C109" s="22">
        <f>IF(SUM(G109:G$302)&gt;0,(($M$1+$E$8)*((1+F109)^SUM(H109:H$302)))+D109,0)</f>
        <v>0</v>
      </c>
      <c r="D109" s="23">
        <f t="shared" si="5"/>
        <v>0</v>
      </c>
      <c r="E109" s="9" t="str">
        <f>IF(T109&gt;0,(T109/((1+F110)^SUM(H109:H$302))),"0")</f>
        <v>0</v>
      </c>
      <c r="F109" s="9">
        <f>IF( SUM(H109:H$302)&gt;0, (B109/(SUM(G$9:G$302)+SUM(E109:E$302)))^(1/SUM(H109:H$302))-1,0)</f>
        <v>0</v>
      </c>
      <c r="G109" s="9">
        <f t="shared" si="6"/>
        <v>0</v>
      </c>
      <c r="H109" s="9">
        <f t="shared" si="8"/>
        <v>0</v>
      </c>
      <c r="I109" s="9"/>
      <c r="J109" s="9" t="str">
        <f t="shared" si="9"/>
        <v/>
      </c>
      <c r="K109" s="2"/>
      <c r="L109" s="2"/>
      <c r="M109" s="2"/>
      <c r="N109" s="2"/>
      <c r="O109" s="2"/>
      <c r="P109" s="2"/>
      <c r="Q109" s="3"/>
      <c r="R109" s="4"/>
      <c r="S109" s="4"/>
      <c r="T109" s="5"/>
      <c r="U109" s="6"/>
    </row>
    <row r="110" spans="2:21" s="1" customFormat="1">
      <c r="B110" s="9">
        <f t="shared" si="7"/>
        <v>0</v>
      </c>
      <c r="C110" s="22">
        <f>IF(SUM(G110:G$302)&gt;0,(($M$1+$E$8)*((1+F110)^SUM(H110:H$302)))+D110,0)</f>
        <v>0</v>
      </c>
      <c r="D110" s="23">
        <f t="shared" si="5"/>
        <v>0</v>
      </c>
      <c r="E110" s="9" t="str">
        <f>IF(T110&gt;0,(T110/((1+F111)^SUM(H110:H$302))),"0")</f>
        <v>0</v>
      </c>
      <c r="F110" s="9">
        <f>IF( SUM(H110:H$302)&gt;0, (B110/(SUM(G$9:G$302)+SUM(E110:E$302)))^(1/SUM(H110:H$302))-1,0)</f>
        <v>0</v>
      </c>
      <c r="G110" s="9">
        <f t="shared" si="6"/>
        <v>0</v>
      </c>
      <c r="H110" s="9">
        <f t="shared" si="8"/>
        <v>0</v>
      </c>
      <c r="I110" s="9"/>
      <c r="J110" s="9" t="str">
        <f t="shared" si="9"/>
        <v/>
      </c>
      <c r="K110" s="2"/>
      <c r="L110" s="2"/>
      <c r="M110" s="2"/>
      <c r="N110" s="2"/>
      <c r="O110" s="2"/>
      <c r="P110" s="2"/>
      <c r="Q110" s="3"/>
      <c r="R110" s="4"/>
      <c r="S110" s="4"/>
      <c r="T110" s="5"/>
      <c r="U110" s="6"/>
    </row>
    <row r="111" spans="2:21" s="1" customFormat="1">
      <c r="B111" s="9">
        <f t="shared" si="7"/>
        <v>0</v>
      </c>
      <c r="C111" s="22">
        <f>IF(SUM(G111:G$302)&gt;0,(($M$1+$E$8)*((1+F111)^SUM(H111:H$302)))+D111,0)</f>
        <v>0</v>
      </c>
      <c r="D111" s="23">
        <f t="shared" si="5"/>
        <v>0</v>
      </c>
      <c r="E111" s="9" t="str">
        <f>IF(T111&gt;0,(T111/((1+F112)^SUM(H111:H$302))),"0")</f>
        <v>0</v>
      </c>
      <c r="F111" s="9">
        <f>IF( SUM(H111:H$302)&gt;0, (B111/(SUM(G$9:G$302)+SUM(E111:E$302)))^(1/SUM(H111:H$302))-1,0)</f>
        <v>0</v>
      </c>
      <c r="G111" s="9">
        <f t="shared" si="6"/>
        <v>0</v>
      </c>
      <c r="H111" s="9">
        <f t="shared" si="8"/>
        <v>0</v>
      </c>
      <c r="I111" s="9"/>
      <c r="J111" s="9" t="str">
        <f t="shared" si="9"/>
        <v/>
      </c>
      <c r="K111" s="2"/>
      <c r="L111" s="2"/>
      <c r="M111" s="2"/>
      <c r="N111" s="2"/>
      <c r="O111" s="2"/>
      <c r="P111" s="2"/>
      <c r="Q111" s="3"/>
      <c r="R111" s="4"/>
      <c r="S111" s="4"/>
      <c r="T111" s="5"/>
      <c r="U111" s="6"/>
    </row>
    <row r="112" spans="2:21" s="1" customFormat="1">
      <c r="B112" s="9">
        <f t="shared" si="7"/>
        <v>0</v>
      </c>
      <c r="C112" s="22">
        <f>IF(SUM(G112:G$302)&gt;0,(($M$1+$E$8)*((1+F112)^SUM(H112:H$302)))+D112,0)</f>
        <v>0</v>
      </c>
      <c r="D112" s="23">
        <f t="shared" si="5"/>
        <v>0</v>
      </c>
      <c r="E112" s="9" t="str">
        <f>IF(T112&gt;0,(T112/((1+F113)^SUM(H112:H$302))),"0")</f>
        <v>0</v>
      </c>
      <c r="F112" s="9">
        <f>IF( SUM(H112:H$302)&gt;0, (B112/(SUM(G$9:G$302)+SUM(E112:E$302)))^(1/SUM(H112:H$302))-1,0)</f>
        <v>0</v>
      </c>
      <c r="G112" s="9">
        <f t="shared" si="6"/>
        <v>0</v>
      </c>
      <c r="H112" s="9">
        <f t="shared" si="8"/>
        <v>0</v>
      </c>
      <c r="I112" s="9"/>
      <c r="J112" s="9" t="str">
        <f t="shared" si="9"/>
        <v/>
      </c>
      <c r="K112" s="2"/>
      <c r="L112" s="2"/>
      <c r="M112" s="2"/>
      <c r="N112" s="2"/>
      <c r="O112" s="2"/>
      <c r="P112" s="2"/>
      <c r="Q112" s="3"/>
      <c r="R112" s="4"/>
      <c r="S112" s="4"/>
      <c r="T112" s="5"/>
      <c r="U112" s="6"/>
    </row>
    <row r="113" spans="2:21" s="1" customFormat="1">
      <c r="B113" s="9">
        <f t="shared" si="7"/>
        <v>0</v>
      </c>
      <c r="C113" s="22">
        <f>IF(SUM(G113:G$302)&gt;0,(($M$1+$E$8)*((1+F113)^SUM(H113:H$302)))+D113,0)</f>
        <v>0</v>
      </c>
      <c r="D113" s="23">
        <f t="shared" si="5"/>
        <v>0</v>
      </c>
      <c r="E113" s="9" t="str">
        <f>IF(T113&gt;0,(T113/((1+F114)^SUM(H113:H$302))),"0")</f>
        <v>0</v>
      </c>
      <c r="F113" s="9">
        <f>IF( SUM(H113:H$302)&gt;0, (B113/(SUM(G$9:G$302)+SUM(E113:E$302)))^(1/SUM(H113:H$302))-1,0)</f>
        <v>0</v>
      </c>
      <c r="G113" s="9">
        <f t="shared" si="6"/>
        <v>0</v>
      </c>
      <c r="H113" s="9">
        <f t="shared" si="8"/>
        <v>0</v>
      </c>
      <c r="I113" s="9"/>
      <c r="J113" s="9" t="str">
        <f t="shared" si="9"/>
        <v/>
      </c>
      <c r="K113" s="2"/>
      <c r="L113" s="2"/>
      <c r="M113" s="2"/>
      <c r="N113" s="2"/>
      <c r="O113" s="2"/>
      <c r="P113" s="2"/>
      <c r="Q113" s="3"/>
      <c r="R113" s="4"/>
      <c r="S113" s="4"/>
      <c r="T113" s="5"/>
      <c r="U113" s="6"/>
    </row>
    <row r="114" spans="2:21" s="1" customFormat="1">
      <c r="B114" s="9">
        <f t="shared" si="7"/>
        <v>0</v>
      </c>
      <c r="C114" s="22">
        <f>IF(SUM(G114:G$302)&gt;0,(($M$1+$E$8)*((1+F114)^SUM(H114:H$302)))+D114,0)</f>
        <v>0</v>
      </c>
      <c r="D114" s="23">
        <f t="shared" si="5"/>
        <v>0</v>
      </c>
      <c r="E114" s="9" t="str">
        <f>IF(T114&gt;0,(T114/((1+F115)^SUM(H114:H$302))),"0")</f>
        <v>0</v>
      </c>
      <c r="F114" s="9">
        <f>IF( SUM(H114:H$302)&gt;0, (B114/(SUM(G$9:G$302)+SUM(E114:E$302)))^(1/SUM(H114:H$302))-1,0)</f>
        <v>0</v>
      </c>
      <c r="G114" s="9">
        <f t="shared" si="6"/>
        <v>0</v>
      </c>
      <c r="H114" s="9">
        <f t="shared" si="8"/>
        <v>0</v>
      </c>
      <c r="I114" s="9"/>
      <c r="J114" s="9" t="str">
        <f t="shared" si="9"/>
        <v/>
      </c>
      <c r="K114" s="2"/>
      <c r="L114" s="2"/>
      <c r="M114" s="2"/>
      <c r="N114" s="2"/>
      <c r="O114" s="2"/>
      <c r="P114" s="2"/>
      <c r="Q114" s="3"/>
      <c r="R114" s="4"/>
      <c r="S114" s="4"/>
      <c r="T114" s="5"/>
      <c r="U114" s="6"/>
    </row>
    <row r="115" spans="2:21" s="1" customFormat="1">
      <c r="B115" s="9">
        <f t="shared" si="7"/>
        <v>0</v>
      </c>
      <c r="C115" s="22">
        <f>IF(SUM(G115:G$302)&gt;0,(($M$1+$E$8)*((1+F115)^SUM(H115:H$302)))+D115,0)</f>
        <v>0</v>
      </c>
      <c r="D115" s="23">
        <f t="shared" si="5"/>
        <v>0</v>
      </c>
      <c r="E115" s="9" t="str">
        <f>IF(T115&gt;0,(T115/((1+F116)^SUM(H115:H$302))),"0")</f>
        <v>0</v>
      </c>
      <c r="F115" s="9">
        <f>IF( SUM(H115:H$302)&gt;0, (B115/(SUM(G$9:G$302)+SUM(E115:E$302)))^(1/SUM(H115:H$302))-1,0)</f>
        <v>0</v>
      </c>
      <c r="G115" s="9">
        <f t="shared" si="6"/>
        <v>0</v>
      </c>
      <c r="H115" s="9">
        <f t="shared" si="8"/>
        <v>0</v>
      </c>
      <c r="I115" s="9"/>
      <c r="J115" s="9" t="str">
        <f t="shared" si="9"/>
        <v/>
      </c>
      <c r="K115" s="2"/>
      <c r="L115" s="2"/>
      <c r="M115" s="2"/>
      <c r="N115" s="2"/>
      <c r="O115" s="2"/>
      <c r="P115" s="2"/>
      <c r="Q115" s="3"/>
      <c r="R115" s="4"/>
      <c r="S115" s="4"/>
      <c r="T115" s="5"/>
      <c r="U115" s="6"/>
    </row>
    <row r="116" spans="2:21" s="1" customFormat="1">
      <c r="B116" s="9">
        <f t="shared" si="7"/>
        <v>0</v>
      </c>
      <c r="C116" s="22">
        <f>IF(SUM(G116:G$302)&gt;0,(($M$1+$E$8)*((1+F116)^SUM(H116:H$302)))+D116,0)</f>
        <v>0</v>
      </c>
      <c r="D116" s="23">
        <f t="shared" si="5"/>
        <v>0</v>
      </c>
      <c r="E116" s="9" t="str">
        <f>IF(T116&gt;0,(T116/((1+F117)^SUM(H116:H$302))),"0")</f>
        <v>0</v>
      </c>
      <c r="F116" s="9">
        <f>IF( SUM(H116:H$302)&gt;0, (B116/(SUM(G$9:G$302)+SUM(E116:E$302)))^(1/SUM(H116:H$302))-1,0)</f>
        <v>0</v>
      </c>
      <c r="G116" s="9">
        <f t="shared" si="6"/>
        <v>0</v>
      </c>
      <c r="H116" s="9">
        <f t="shared" si="8"/>
        <v>0</v>
      </c>
      <c r="I116" s="9"/>
      <c r="J116" s="9" t="str">
        <f t="shared" si="9"/>
        <v/>
      </c>
      <c r="K116" s="2"/>
      <c r="L116" s="2"/>
      <c r="M116" s="2"/>
      <c r="N116" s="2"/>
      <c r="O116" s="2"/>
      <c r="P116" s="2"/>
      <c r="Q116" s="3"/>
      <c r="R116" s="4"/>
      <c r="S116" s="4"/>
      <c r="T116" s="5"/>
      <c r="U116" s="6"/>
    </row>
    <row r="117" spans="2:21" s="1" customFormat="1">
      <c r="B117" s="9">
        <f t="shared" si="7"/>
        <v>0</v>
      </c>
      <c r="C117" s="22">
        <f>IF(SUM(G117:G$302)&gt;0,(($M$1+$E$8)*((1+F117)^SUM(H117:H$302)))+D117,0)</f>
        <v>0</v>
      </c>
      <c r="D117" s="23">
        <f t="shared" si="5"/>
        <v>0</v>
      </c>
      <c r="E117" s="9" t="str">
        <f>IF(T117&gt;0,(T117/((1+F118)^SUM(H117:H$302))),"0")</f>
        <v>0</v>
      </c>
      <c r="F117" s="9">
        <f>IF( SUM(H117:H$302)&gt;0, (B117/(SUM(G$9:G$302)+SUM(E117:E$302)))^(1/SUM(H117:H$302))-1,0)</f>
        <v>0</v>
      </c>
      <c r="G117" s="9">
        <f t="shared" si="6"/>
        <v>0</v>
      </c>
      <c r="H117" s="9">
        <f t="shared" si="8"/>
        <v>0</v>
      </c>
      <c r="I117" s="9"/>
      <c r="J117" s="9" t="str">
        <f t="shared" si="9"/>
        <v/>
      </c>
      <c r="K117" s="2"/>
      <c r="L117" s="2"/>
      <c r="M117" s="2"/>
      <c r="N117" s="2"/>
      <c r="O117" s="2"/>
      <c r="P117" s="2"/>
      <c r="Q117" s="3"/>
      <c r="R117" s="4"/>
      <c r="S117" s="4"/>
      <c r="T117" s="5"/>
      <c r="U117" s="6"/>
    </row>
    <row r="118" spans="2:21" s="1" customFormat="1">
      <c r="B118" s="9">
        <f t="shared" si="7"/>
        <v>0</v>
      </c>
      <c r="C118" s="22">
        <f>IF(SUM(G118:G$302)&gt;0,(($M$1+$E$8)*((1+F118)^SUM(H118:H$302)))+D118,0)</f>
        <v>0</v>
      </c>
      <c r="D118" s="23">
        <f t="shared" si="5"/>
        <v>0</v>
      </c>
      <c r="E118" s="9" t="str">
        <f>IF(T118&gt;0,(T118/((1+F119)^SUM(H118:H$302))),"0")</f>
        <v>0</v>
      </c>
      <c r="F118" s="9">
        <f>IF( SUM(H118:H$302)&gt;0, (B118/(SUM(G$9:G$302)+SUM(E118:E$302)))^(1/SUM(H118:H$302))-1,0)</f>
        <v>0</v>
      </c>
      <c r="G118" s="9">
        <f t="shared" si="6"/>
        <v>0</v>
      </c>
      <c r="H118" s="9">
        <f t="shared" si="8"/>
        <v>0</v>
      </c>
      <c r="I118" s="9"/>
      <c r="J118" s="9" t="str">
        <f t="shared" si="9"/>
        <v/>
      </c>
      <c r="K118" s="2"/>
      <c r="L118" s="2"/>
      <c r="M118" s="2"/>
      <c r="N118" s="2"/>
      <c r="O118" s="2"/>
      <c r="P118" s="2"/>
      <c r="Q118" s="3"/>
      <c r="R118" s="4"/>
      <c r="S118" s="4"/>
      <c r="T118" s="5"/>
      <c r="U118" s="6"/>
    </row>
    <row r="119" spans="2:21" s="1" customFormat="1">
      <c r="B119" s="9">
        <f t="shared" si="7"/>
        <v>0</v>
      </c>
      <c r="C119" s="22">
        <f>IF(SUM(G119:G$302)&gt;0,(($M$1+$E$8)*((1+F119)^SUM(H119:H$302)))+D119,0)</f>
        <v>0</v>
      </c>
      <c r="D119" s="23">
        <f t="shared" si="5"/>
        <v>0</v>
      </c>
      <c r="E119" s="9" t="str">
        <f>IF(T119&gt;0,(T119/((1+F120)^SUM(H119:H$302))),"0")</f>
        <v>0</v>
      </c>
      <c r="F119" s="9">
        <f>IF( SUM(H119:H$302)&gt;0, (B119/(SUM(G$9:G$302)+SUM(E119:E$302)))^(1/SUM(H119:H$302))-1,0)</f>
        <v>0</v>
      </c>
      <c r="G119" s="9">
        <f t="shared" si="6"/>
        <v>0</v>
      </c>
      <c r="H119" s="9">
        <f t="shared" si="8"/>
        <v>0</v>
      </c>
      <c r="I119" s="9"/>
      <c r="J119" s="9" t="str">
        <f t="shared" si="9"/>
        <v/>
      </c>
      <c r="K119" s="2"/>
      <c r="L119" s="2"/>
      <c r="M119" s="2"/>
      <c r="N119" s="2"/>
      <c r="O119" s="2"/>
      <c r="P119" s="2"/>
      <c r="Q119" s="3"/>
      <c r="R119" s="4"/>
      <c r="S119" s="4"/>
      <c r="T119" s="5"/>
      <c r="U119" s="6"/>
    </row>
    <row r="120" spans="2:21" s="1" customFormat="1">
      <c r="B120" s="9">
        <f t="shared" si="7"/>
        <v>0</v>
      </c>
      <c r="C120" s="22">
        <f>IF(SUM(G120:G$302)&gt;0,(($M$1+$E$8)*((1+F120)^SUM(H120:H$302)))+D120,0)</f>
        <v>0</v>
      </c>
      <c r="D120" s="23">
        <f t="shared" si="5"/>
        <v>0</v>
      </c>
      <c r="E120" s="9" t="str">
        <f>IF(T120&gt;0,(T120/((1+F121)^SUM(H120:H$302))),"0")</f>
        <v>0</v>
      </c>
      <c r="F120" s="9">
        <f>IF( SUM(H120:H$302)&gt;0, (B120/(SUM(G$9:G$302)+SUM(E120:E$302)))^(1/SUM(H120:H$302))-1,0)</f>
        <v>0</v>
      </c>
      <c r="G120" s="9">
        <f t="shared" si="6"/>
        <v>0</v>
      </c>
      <c r="H120" s="9">
        <f t="shared" si="8"/>
        <v>0</v>
      </c>
      <c r="I120" s="9"/>
      <c r="J120" s="9" t="str">
        <f t="shared" si="9"/>
        <v/>
      </c>
      <c r="K120" s="2"/>
      <c r="L120" s="2"/>
      <c r="M120" s="2"/>
      <c r="N120" s="2"/>
      <c r="O120" s="2"/>
      <c r="P120" s="2"/>
      <c r="Q120" s="3"/>
      <c r="R120" s="4"/>
      <c r="S120" s="4"/>
      <c r="T120" s="5"/>
      <c r="U120" s="6"/>
    </row>
    <row r="121" spans="2:21" s="1" customFormat="1">
      <c r="B121" s="9">
        <f t="shared" si="7"/>
        <v>0</v>
      </c>
      <c r="C121" s="22">
        <f>IF(SUM(G121:G$302)&gt;0,(($M$1+$E$8)*((1+F121)^SUM(H121:H$302)))+D121,0)</f>
        <v>0</v>
      </c>
      <c r="D121" s="23">
        <f t="shared" si="5"/>
        <v>0</v>
      </c>
      <c r="E121" s="9" t="str">
        <f>IF(T121&gt;0,(T121/((1+F122)^SUM(H121:H$302))),"0")</f>
        <v>0</v>
      </c>
      <c r="F121" s="9">
        <f>IF( SUM(H121:H$302)&gt;0, (B121/(SUM(G$9:G$302)+SUM(E121:E$302)))^(1/SUM(H121:H$302))-1,0)</f>
        <v>0</v>
      </c>
      <c r="G121" s="9">
        <f t="shared" si="6"/>
        <v>0</v>
      </c>
      <c r="H121" s="9">
        <f t="shared" si="8"/>
        <v>0</v>
      </c>
      <c r="I121" s="9"/>
      <c r="J121" s="9" t="str">
        <f t="shared" si="9"/>
        <v/>
      </c>
      <c r="K121" s="2"/>
      <c r="L121" s="2"/>
      <c r="M121" s="2"/>
      <c r="N121" s="2"/>
      <c r="O121" s="2"/>
      <c r="P121" s="2"/>
      <c r="Q121" s="3"/>
      <c r="R121" s="4"/>
      <c r="S121" s="4"/>
      <c r="T121" s="5"/>
      <c r="U121" s="6"/>
    </row>
    <row r="122" spans="2:21" s="1" customFormat="1">
      <c r="B122" s="9">
        <f t="shared" si="7"/>
        <v>0</v>
      </c>
      <c r="C122" s="22">
        <f>IF(SUM(G122:G$302)&gt;0,(($M$1+$E$8)*((1+F122)^SUM(H122:H$302)))+D122,0)</f>
        <v>0</v>
      </c>
      <c r="D122" s="23">
        <f t="shared" si="5"/>
        <v>0</v>
      </c>
      <c r="E122" s="9" t="str">
        <f>IF(T122&gt;0,(T122/((1+F123)^SUM(H122:H$302))),"0")</f>
        <v>0</v>
      </c>
      <c r="F122" s="9">
        <f>IF( SUM(H122:H$302)&gt;0, (B122/(SUM(G$9:G$302)+SUM(E122:E$302)))^(1/SUM(H122:H$302))-1,0)</f>
        <v>0</v>
      </c>
      <c r="G122" s="9">
        <f t="shared" si="6"/>
        <v>0</v>
      </c>
      <c r="H122" s="9">
        <f t="shared" si="8"/>
        <v>0</v>
      </c>
      <c r="I122" s="9"/>
      <c r="J122" s="9" t="str">
        <f t="shared" si="9"/>
        <v/>
      </c>
      <c r="K122" s="2"/>
      <c r="L122" s="2"/>
      <c r="M122" s="2"/>
      <c r="N122" s="2"/>
      <c r="O122" s="2"/>
      <c r="P122" s="2"/>
      <c r="Q122" s="3"/>
      <c r="R122" s="4"/>
      <c r="S122" s="4"/>
      <c r="T122" s="5"/>
      <c r="U122" s="6"/>
    </row>
    <row r="123" spans="2:21" s="1" customFormat="1">
      <c r="B123" s="9">
        <f t="shared" si="7"/>
        <v>0</v>
      </c>
      <c r="C123" s="22">
        <f>IF(SUM(G123:G$302)&gt;0,(($M$1+$E$8)*((1+F123)^SUM(H123:H$302)))+D123,0)</f>
        <v>0</v>
      </c>
      <c r="D123" s="23">
        <f t="shared" si="5"/>
        <v>0</v>
      </c>
      <c r="E123" s="9" t="str">
        <f>IF(T123&gt;0,(T123/((1+F124)^SUM(H123:H$302))),"0")</f>
        <v>0</v>
      </c>
      <c r="F123" s="9">
        <f>IF( SUM(H123:H$302)&gt;0, (B123/(SUM(G$9:G$302)+SUM(E123:E$302)))^(1/SUM(H123:H$302))-1,0)</f>
        <v>0</v>
      </c>
      <c r="G123" s="9">
        <f t="shared" si="6"/>
        <v>0</v>
      </c>
      <c r="H123" s="9">
        <f t="shared" si="8"/>
        <v>0</v>
      </c>
      <c r="I123" s="9"/>
      <c r="J123" s="9" t="str">
        <f t="shared" si="9"/>
        <v/>
      </c>
      <c r="K123" s="2"/>
      <c r="L123" s="2"/>
      <c r="M123" s="2"/>
      <c r="N123" s="2"/>
      <c r="O123" s="2"/>
      <c r="P123" s="2"/>
      <c r="Q123" s="3"/>
      <c r="R123" s="4"/>
      <c r="S123" s="4"/>
      <c r="T123" s="5"/>
      <c r="U123" s="6"/>
    </row>
    <row r="124" spans="2:21" s="1" customFormat="1">
      <c r="B124" s="9">
        <f t="shared" si="7"/>
        <v>0</v>
      </c>
      <c r="C124" s="22">
        <f>IF(SUM(G124:G$302)&gt;0,(($M$1+$E$8)*((1+F124)^SUM(H124:H$302)))+D124,0)</f>
        <v>0</v>
      </c>
      <c r="D124" s="23">
        <f t="shared" si="5"/>
        <v>0</v>
      </c>
      <c r="E124" s="9" t="str">
        <f>IF(T124&gt;0,(T124/((1+F125)^SUM(H124:H$302))),"0")</f>
        <v>0</v>
      </c>
      <c r="F124" s="9">
        <f>IF( SUM(H124:H$302)&gt;0, (B124/(SUM(G$9:G$302)+SUM(E124:E$302)))^(1/SUM(H124:H$302))-1,0)</f>
        <v>0</v>
      </c>
      <c r="G124" s="9">
        <f t="shared" si="6"/>
        <v>0</v>
      </c>
      <c r="H124" s="9">
        <f t="shared" si="8"/>
        <v>0</v>
      </c>
      <c r="I124" s="9"/>
      <c r="J124" s="9" t="str">
        <f t="shared" si="9"/>
        <v/>
      </c>
      <c r="K124" s="2"/>
      <c r="L124" s="2"/>
      <c r="M124" s="2"/>
      <c r="N124" s="2"/>
      <c r="O124" s="2"/>
      <c r="P124" s="2"/>
      <c r="Q124" s="3"/>
      <c r="R124" s="4"/>
      <c r="S124" s="4"/>
      <c r="T124" s="5"/>
      <c r="U124" s="6"/>
    </row>
    <row r="125" spans="2:21" s="1" customFormat="1">
      <c r="B125" s="9">
        <f t="shared" si="7"/>
        <v>0</v>
      </c>
      <c r="C125" s="22">
        <f>IF(SUM(G125:G$302)&gt;0,(($M$1+$E$8)*((1+F125)^SUM(H125:H$302)))+D125,0)</f>
        <v>0</v>
      </c>
      <c r="D125" s="23">
        <f t="shared" si="5"/>
        <v>0</v>
      </c>
      <c r="E125" s="9" t="str">
        <f>IF(T125&gt;0,(T125/((1+F126)^SUM(H125:H$302))),"0")</f>
        <v>0</v>
      </c>
      <c r="F125" s="9">
        <f>IF( SUM(H125:H$302)&gt;0, (B125/(SUM(G$9:G$302)+SUM(E125:E$302)))^(1/SUM(H125:H$302))-1,0)</f>
        <v>0</v>
      </c>
      <c r="G125" s="9">
        <f t="shared" si="6"/>
        <v>0</v>
      </c>
      <c r="H125" s="9">
        <f t="shared" si="8"/>
        <v>0</v>
      </c>
      <c r="I125" s="9"/>
      <c r="J125" s="9" t="str">
        <f t="shared" si="9"/>
        <v/>
      </c>
      <c r="K125" s="2"/>
      <c r="L125" s="2"/>
      <c r="M125" s="2"/>
      <c r="N125" s="2"/>
      <c r="O125" s="2"/>
      <c r="P125" s="2"/>
      <c r="Q125" s="3"/>
      <c r="R125" s="4"/>
      <c r="S125" s="4"/>
      <c r="T125" s="5"/>
      <c r="U125" s="6"/>
    </row>
    <row r="126" spans="2:21" s="1" customFormat="1">
      <c r="B126" s="9">
        <f t="shared" si="7"/>
        <v>0</v>
      </c>
      <c r="C126" s="22">
        <f>IF(SUM(G126:G$302)&gt;0,(($M$1+$E$8)*((1+F126)^SUM(H126:H$302)))+D126,0)</f>
        <v>0</v>
      </c>
      <c r="D126" s="23">
        <f t="shared" si="5"/>
        <v>0</v>
      </c>
      <c r="E126" s="9" t="str">
        <f>IF(T126&gt;0,(T126/((1+F127)^SUM(H126:H$302))),"0")</f>
        <v>0</v>
      </c>
      <c r="F126" s="9">
        <f>IF( SUM(H126:H$302)&gt;0, (B126/(SUM(G$9:G$302)+SUM(E126:E$302)))^(1/SUM(H126:H$302))-1,0)</f>
        <v>0</v>
      </c>
      <c r="G126" s="9">
        <f t="shared" si="6"/>
        <v>0</v>
      </c>
      <c r="H126" s="9">
        <f t="shared" si="8"/>
        <v>0</v>
      </c>
      <c r="I126" s="9"/>
      <c r="J126" s="9" t="str">
        <f t="shared" si="9"/>
        <v/>
      </c>
      <c r="K126" s="2"/>
      <c r="L126" s="2"/>
      <c r="M126" s="2"/>
      <c r="N126" s="2"/>
      <c r="O126" s="2"/>
      <c r="P126" s="2"/>
      <c r="Q126" s="3"/>
      <c r="R126" s="4"/>
      <c r="S126" s="4"/>
      <c r="T126" s="5"/>
      <c r="U126" s="6"/>
    </row>
    <row r="127" spans="2:21" s="1" customFormat="1">
      <c r="B127" s="9">
        <f t="shared" si="7"/>
        <v>0</v>
      </c>
      <c r="C127" s="22">
        <f>IF(SUM(G127:G$302)&gt;0,(($M$1+$E$8)*((1+F127)^SUM(H127:H$302)))+D127,0)</f>
        <v>0</v>
      </c>
      <c r="D127" s="23">
        <f t="shared" si="5"/>
        <v>0</v>
      </c>
      <c r="E127" s="9" t="str">
        <f>IF(T127&gt;0,(T127/((1+F128)^SUM(H127:H$302))),"0")</f>
        <v>0</v>
      </c>
      <c r="F127" s="9">
        <f>IF( SUM(H127:H$302)&gt;0, (B127/(SUM(G$9:G$302)+SUM(E127:E$302)))^(1/SUM(H127:H$302))-1,0)</f>
        <v>0</v>
      </c>
      <c r="G127" s="9">
        <f t="shared" si="6"/>
        <v>0</v>
      </c>
      <c r="H127" s="9">
        <f t="shared" si="8"/>
        <v>0</v>
      </c>
      <c r="I127" s="9"/>
      <c r="J127" s="9" t="str">
        <f t="shared" si="9"/>
        <v/>
      </c>
      <c r="K127" s="2"/>
      <c r="L127" s="2"/>
      <c r="M127" s="2"/>
      <c r="N127" s="2"/>
      <c r="O127" s="2"/>
      <c r="P127" s="2"/>
      <c r="Q127" s="3"/>
      <c r="R127" s="4"/>
      <c r="S127" s="4"/>
      <c r="T127" s="5"/>
      <c r="U127" s="6"/>
    </row>
    <row r="128" spans="2:21" s="1" customFormat="1">
      <c r="B128" s="9">
        <f t="shared" si="7"/>
        <v>0</v>
      </c>
      <c r="C128" s="22">
        <f>IF(SUM(G128:G$302)&gt;0,(($M$1+$E$8)*((1+F128)^SUM(H128:H$302)))+D128,0)</f>
        <v>0</v>
      </c>
      <c r="D128" s="23">
        <f t="shared" si="5"/>
        <v>0</v>
      </c>
      <c r="E128" s="9" t="str">
        <f>IF(T128&gt;0,(T128/((1+F129)^SUM(H128:H$302))),"0")</f>
        <v>0</v>
      </c>
      <c r="F128" s="9">
        <f>IF( SUM(H128:H$302)&gt;0, (B128/(SUM(G$9:G$302)+SUM(E128:E$302)))^(1/SUM(H128:H$302))-1,0)</f>
        <v>0</v>
      </c>
      <c r="G128" s="9">
        <f t="shared" si="6"/>
        <v>0</v>
      </c>
      <c r="H128" s="9">
        <f t="shared" si="8"/>
        <v>0</v>
      </c>
      <c r="I128" s="9"/>
      <c r="J128" s="9" t="str">
        <f t="shared" si="9"/>
        <v/>
      </c>
      <c r="K128" s="2"/>
      <c r="L128" s="2"/>
      <c r="M128" s="2"/>
      <c r="N128" s="2"/>
      <c r="O128" s="2"/>
      <c r="P128" s="2"/>
      <c r="Q128" s="3"/>
      <c r="R128" s="4"/>
      <c r="S128" s="4"/>
      <c r="T128" s="5"/>
      <c r="U128" s="6"/>
    </row>
    <row r="129" spans="1:21">
      <c r="B129" s="9">
        <f t="shared" si="7"/>
        <v>0</v>
      </c>
      <c r="C129" s="22">
        <f>IF(SUM(G129:G$302)&gt;0,(($M$1+$E$8)*((1+F129)^SUM(H129:H$302)))+D129,0)</f>
        <v>0</v>
      </c>
      <c r="D129" s="23">
        <f t="shared" si="5"/>
        <v>0</v>
      </c>
      <c r="E129" s="9" t="str">
        <f>IF(T129&gt;0,(T129/((1+F130)^SUM(H129:H$302))),"0")</f>
        <v>0</v>
      </c>
      <c r="F129" s="9">
        <f>IF( SUM(H129:H$302)&gt;0, (B129/(SUM(G$9:G$302)+SUM(E129:E$302)))^(1/SUM(H129:H$302))-1,0)</f>
        <v>0</v>
      </c>
      <c r="G129" s="9">
        <f t="shared" si="6"/>
        <v>0</v>
      </c>
      <c r="H129" s="9">
        <f t="shared" si="8"/>
        <v>0</v>
      </c>
      <c r="J129" s="9" t="str">
        <f t="shared" si="9"/>
        <v/>
      </c>
      <c r="K129" s="2"/>
      <c r="L129" s="2"/>
      <c r="M129" s="2"/>
      <c r="N129" s="2"/>
      <c r="O129" s="2"/>
      <c r="P129" s="2"/>
      <c r="Q129" s="3"/>
      <c r="R129" s="4"/>
      <c r="S129" s="4"/>
      <c r="T129" s="5"/>
      <c r="U129" s="6"/>
    </row>
    <row r="130" spans="1:21">
      <c r="B130" s="9">
        <f t="shared" si="7"/>
        <v>0</v>
      </c>
      <c r="C130" s="22">
        <f>IF(SUM(G130:G$302)&gt;0,(($M$1+$E$8)*((1+F130)^SUM(H130:H$302)))+D130,0)</f>
        <v>0</v>
      </c>
      <c r="D130" s="23">
        <f t="shared" si="5"/>
        <v>0</v>
      </c>
      <c r="E130" s="9" t="str">
        <f>IF(T130&gt;0,(T130/((1+F131)^SUM(H130:H$302))),"0")</f>
        <v>0</v>
      </c>
      <c r="F130" s="9">
        <f>IF( SUM(H130:H$302)&gt;0, (B130/(SUM(G$9:G$302)+SUM(E130:E$302)))^(1/SUM(H130:H$302))-1,0)</f>
        <v>0</v>
      </c>
      <c r="G130" s="9">
        <f t="shared" si="6"/>
        <v>0</v>
      </c>
      <c r="H130" s="9">
        <f t="shared" si="8"/>
        <v>0</v>
      </c>
      <c r="J130" s="9" t="str">
        <f t="shared" si="9"/>
        <v/>
      </c>
      <c r="K130" s="2"/>
      <c r="L130" s="2"/>
      <c r="M130" s="2"/>
      <c r="N130" s="2"/>
      <c r="O130" s="2"/>
      <c r="P130" s="2"/>
      <c r="Q130" s="3"/>
      <c r="R130" s="4"/>
      <c r="S130" s="4"/>
      <c r="T130" s="5"/>
      <c r="U130" s="6"/>
    </row>
    <row r="131" spans="1:21">
      <c r="B131" s="9">
        <f t="shared" si="7"/>
        <v>0</v>
      </c>
      <c r="C131" s="22">
        <f>IF(SUM(G131:G$302)&gt;0,(($M$1+$E$8)*((1+F131)^SUM(H131:H$302)))+D131,0)</f>
        <v>0</v>
      </c>
      <c r="D131" s="23">
        <f t="shared" si="5"/>
        <v>0</v>
      </c>
      <c r="E131" s="9" t="str">
        <f>IF(T131&gt;0,(T131/((1+F132)^SUM(H131:H$302))),"0")</f>
        <v>0</v>
      </c>
      <c r="F131" s="9">
        <f>IF( SUM(H131:H$302)&gt;0, (B131/(SUM(G$9:G$302)+SUM(E131:E$302)))^(1/SUM(H131:H$302))-1,0)</f>
        <v>0</v>
      </c>
      <c r="G131" s="9">
        <f t="shared" si="6"/>
        <v>0</v>
      </c>
      <c r="H131" s="9">
        <f t="shared" si="8"/>
        <v>0</v>
      </c>
      <c r="J131" s="9" t="str">
        <f t="shared" si="9"/>
        <v/>
      </c>
      <c r="K131" s="2"/>
      <c r="L131" s="2"/>
      <c r="M131" s="2"/>
      <c r="N131" s="2"/>
      <c r="O131" s="2"/>
      <c r="P131" s="2"/>
      <c r="Q131" s="3"/>
      <c r="R131" s="4"/>
      <c r="S131" s="4"/>
      <c r="T131" s="5"/>
      <c r="U131" s="6"/>
    </row>
    <row r="132" spans="1:21">
      <c r="B132" s="9">
        <f t="shared" si="7"/>
        <v>0</v>
      </c>
      <c r="C132" s="22">
        <f>IF(SUM(G132:G$302)&gt;0,(($M$1+$E$8)*((1+F132)^SUM(H132:H$302)))+D132,0)</f>
        <v>0</v>
      </c>
      <c r="D132" s="23">
        <f t="shared" si="5"/>
        <v>0</v>
      </c>
      <c r="E132" s="9" t="str">
        <f>IF(T132&gt;0,(T132/((1+F133)^SUM(H132:H$302))),"0")</f>
        <v>0</v>
      </c>
      <c r="F132" s="9">
        <f>IF( SUM(H132:H$302)&gt;0, (B132/(SUM(G$9:G$302)+SUM(E132:E$302)))^(1/SUM(H132:H$302))-1,0)</f>
        <v>0</v>
      </c>
      <c r="G132" s="9">
        <f t="shared" si="6"/>
        <v>0</v>
      </c>
      <c r="H132" s="9">
        <f t="shared" si="8"/>
        <v>0</v>
      </c>
      <c r="J132" s="9" t="str">
        <f t="shared" si="9"/>
        <v/>
      </c>
      <c r="K132" s="2"/>
      <c r="L132" s="2"/>
      <c r="M132" s="2"/>
      <c r="N132" s="2"/>
      <c r="O132" s="2"/>
      <c r="P132" s="2"/>
      <c r="Q132" s="3"/>
      <c r="R132" s="4"/>
      <c r="S132" s="4"/>
      <c r="T132" s="5"/>
      <c r="U132" s="6"/>
    </row>
    <row r="133" spans="1:21">
      <c r="B133" s="9">
        <f t="shared" si="7"/>
        <v>0</v>
      </c>
      <c r="C133" s="22">
        <f>IF(SUM(G133:G$302)&gt;0,(($M$1+$E$8)*((1+F133)^SUM(H133:H$302)))+D133,0)</f>
        <v>0</v>
      </c>
      <c r="D133" s="23">
        <f t="shared" si="5"/>
        <v>0</v>
      </c>
      <c r="E133" s="9" t="str">
        <f>IF(T133&gt;0,(T133/((1+F134)^SUM(H133:H$302))),"0")</f>
        <v>0</v>
      </c>
      <c r="F133" s="9">
        <f>IF( SUM(H133:H$302)&gt;0, (B133/(SUM(G$9:G$302)+SUM(E133:E$302)))^(1/SUM(H133:H$302))-1,0)</f>
        <v>0</v>
      </c>
      <c r="G133" s="9">
        <f t="shared" si="6"/>
        <v>0</v>
      </c>
      <c r="H133" s="9">
        <f t="shared" si="8"/>
        <v>0</v>
      </c>
      <c r="J133" s="9" t="str">
        <f t="shared" si="9"/>
        <v/>
      </c>
      <c r="K133" s="2"/>
      <c r="L133" s="2"/>
      <c r="M133" s="2"/>
      <c r="N133" s="2"/>
      <c r="O133" s="2"/>
      <c r="P133" s="2"/>
      <c r="Q133" s="3"/>
      <c r="R133" s="4"/>
      <c r="S133" s="4"/>
      <c r="T133" s="5"/>
      <c r="U133" s="6"/>
    </row>
    <row r="134" spans="1:21">
      <c r="B134" s="9">
        <f t="shared" si="7"/>
        <v>0</v>
      </c>
      <c r="C134" s="22">
        <f>IF(SUM(G134:G$302)&gt;0,(($M$1+$E$8)*((1+F134)^SUM(H134:H$302)))+D134,0)</f>
        <v>0</v>
      </c>
      <c r="D134" s="23">
        <f t="shared" si="5"/>
        <v>0</v>
      </c>
      <c r="E134" s="9" t="str">
        <f>IF(T134&gt;0,(T134/((1+F135)^SUM(H134:H$302))),"0")</f>
        <v>0</v>
      </c>
      <c r="F134" s="9">
        <f>IF( SUM(H134:H$302)&gt;0, (B134/(SUM(G$9:G$302)+SUM(E134:E$302)))^(1/SUM(H134:H$302))-1,0)</f>
        <v>0</v>
      </c>
      <c r="G134" s="9">
        <f t="shared" si="6"/>
        <v>0</v>
      </c>
      <c r="H134" s="9">
        <f t="shared" si="8"/>
        <v>0</v>
      </c>
      <c r="J134" s="9" t="str">
        <f t="shared" si="9"/>
        <v/>
      </c>
      <c r="K134" s="2"/>
      <c r="L134" s="2"/>
      <c r="M134" s="2"/>
      <c r="N134" s="2"/>
      <c r="O134" s="2"/>
      <c r="P134" s="2"/>
      <c r="Q134" s="3"/>
      <c r="R134" s="4"/>
      <c r="S134" s="4"/>
      <c r="T134" s="5"/>
      <c r="U134" s="6"/>
    </row>
    <row r="135" spans="1:21">
      <c r="B135" s="9">
        <f t="shared" si="7"/>
        <v>0</v>
      </c>
      <c r="C135" s="22">
        <f>IF(SUM(G135:G$302)&gt;0,(($M$1+$E$8)*((1+F135)^SUM(H135:H$302)))+D135,0)</f>
        <v>0</v>
      </c>
      <c r="D135" s="23">
        <f t="shared" si="5"/>
        <v>0</v>
      </c>
      <c r="E135" s="9" t="str">
        <f>IF(T135&gt;0,(T135/((1+F136)^SUM(H135:H$302))),"0")</f>
        <v>0</v>
      </c>
      <c r="F135" s="9">
        <f>IF( SUM(H135:H$302)&gt;0, (B135/(SUM(G$9:G$302)+SUM(E135:E$302)))^(1/SUM(H135:H$302))-1,0)</f>
        <v>0</v>
      </c>
      <c r="G135" s="9">
        <f t="shared" si="6"/>
        <v>0</v>
      </c>
      <c r="H135" s="9">
        <f t="shared" si="8"/>
        <v>0</v>
      </c>
      <c r="J135" s="9" t="str">
        <f t="shared" si="9"/>
        <v/>
      </c>
      <c r="K135" s="2"/>
      <c r="L135" s="2"/>
      <c r="M135" s="2"/>
      <c r="N135" s="2"/>
      <c r="O135" s="2"/>
      <c r="P135" s="2"/>
      <c r="Q135" s="3"/>
      <c r="R135" s="4"/>
      <c r="S135" s="4"/>
      <c r="T135" s="5"/>
      <c r="U135" s="6"/>
    </row>
    <row r="136" spans="1:21">
      <c r="B136" s="9">
        <f t="shared" si="7"/>
        <v>0</v>
      </c>
      <c r="C136" s="22">
        <f>IF(SUM(G136:G$302)&gt;0,(($M$1+$E$8)*((1+F136)^SUM(H136:H$302)))+D136,0)</f>
        <v>0</v>
      </c>
      <c r="D136" s="23">
        <f t="shared" si="5"/>
        <v>0</v>
      </c>
      <c r="E136" s="9" t="str">
        <f>IF(T136&gt;0,(T136/((1+F137)^SUM(H136:H$302))),"0")</f>
        <v>0</v>
      </c>
      <c r="F136" s="9">
        <f>IF( SUM(H136:H$302)&gt;0, (B136/(SUM(G$9:G$302)+SUM(E136:E$302)))^(1/SUM(H136:H$302))-1,0)</f>
        <v>0</v>
      </c>
      <c r="G136" s="9">
        <f t="shared" si="6"/>
        <v>0</v>
      </c>
      <c r="H136" s="9">
        <f t="shared" si="8"/>
        <v>0</v>
      </c>
      <c r="J136" s="9" t="str">
        <f t="shared" si="9"/>
        <v/>
      </c>
      <c r="K136" s="2"/>
      <c r="L136" s="2"/>
      <c r="M136" s="2"/>
      <c r="N136" s="2"/>
      <c r="O136" s="2"/>
      <c r="P136" s="2"/>
      <c r="Q136" s="3"/>
      <c r="R136" s="4"/>
      <c r="S136" s="4"/>
      <c r="T136" s="5"/>
      <c r="U136" s="6"/>
    </row>
    <row r="137" spans="1:21">
      <c r="B137" s="9">
        <f t="shared" si="7"/>
        <v>0</v>
      </c>
      <c r="C137" s="22">
        <f>IF(SUM(G137:G$302)&gt;0,(($M$1+$E$8)*((1+F137)^SUM(H137:H$302)))+D137,0)</f>
        <v>0</v>
      </c>
      <c r="D137" s="23">
        <f t="shared" ref="D137:D148" si="10">IF(H137&gt;0,(D138*((1+J137)^1)+(U137*-1)),0)</f>
        <v>0</v>
      </c>
      <c r="E137" s="9" t="str">
        <f>IF(T137&gt;0,(T137/((1+F138)^SUM(H137:H$302))),"0")</f>
        <v>0</v>
      </c>
      <c r="F137" s="9">
        <f>IF( SUM(H137:H$302)&gt;0, (B137/(SUM(G$9:G$302)+SUM(E137:E$302)))^(1/SUM(H137:H$302))-1,0)</f>
        <v>0</v>
      </c>
      <c r="G137" s="9">
        <f t="shared" ref="G137:G200" si="11">IF(H137=0,R137,0)</f>
        <v>0</v>
      </c>
      <c r="H137" s="9">
        <f t="shared" si="8"/>
        <v>0</v>
      </c>
      <c r="J137" s="9" t="str">
        <f t="shared" si="9"/>
        <v/>
      </c>
      <c r="K137" s="2"/>
      <c r="L137" s="2"/>
      <c r="M137" s="2"/>
      <c r="N137" s="2"/>
      <c r="O137" s="2"/>
      <c r="P137" s="2"/>
      <c r="Q137" s="3"/>
      <c r="R137" s="4"/>
      <c r="S137" s="4"/>
      <c r="T137" s="5"/>
      <c r="U137" s="6"/>
    </row>
    <row r="138" spans="1:21">
      <c r="B138" s="9">
        <f t="shared" ref="B138:B201" si="12">IF(Q138&lt;=$B$6,R138+S138,R138)</f>
        <v>0</v>
      </c>
      <c r="C138" s="22">
        <f>IF(SUM(G138:G$302)&gt;0,(($M$1+$E$8)*((1+F138)^SUM(H138:H$302)))+D138,0)</f>
        <v>0</v>
      </c>
      <c r="D138" s="23">
        <f t="shared" si="10"/>
        <v>0</v>
      </c>
      <c r="E138" s="9" t="str">
        <f>IF(T138&gt;0,(T138/((1+F139)^SUM(H138:H$302))),"0")</f>
        <v>0</v>
      </c>
      <c r="F138" s="9">
        <f>IF( SUM(H138:H$302)&gt;0, (B138/(SUM(G$9:G$302)+SUM(E138:E$302)))^(1/SUM(H138:H$302))-1,0)</f>
        <v>0</v>
      </c>
      <c r="G138" s="9">
        <f t="shared" si="11"/>
        <v>0</v>
      </c>
      <c r="H138" s="9">
        <f t="shared" ref="H138:H201" si="13">IF(R139&gt;0,1,0)</f>
        <v>0</v>
      </c>
      <c r="J138" s="9" t="str">
        <f t="shared" ref="J138:J201" si="14">IF(R139&gt;0,(B138/B139)^(1/1)-1,"")</f>
        <v/>
      </c>
      <c r="K138" s="2"/>
      <c r="L138" s="2"/>
      <c r="M138" s="2"/>
      <c r="N138" s="2"/>
      <c r="O138" s="2"/>
      <c r="P138" s="2"/>
      <c r="Q138" s="3"/>
      <c r="R138" s="4"/>
      <c r="S138" s="4"/>
      <c r="T138" s="5"/>
      <c r="U138" s="6"/>
    </row>
    <row r="139" spans="1:21">
      <c r="B139" s="9">
        <f t="shared" si="12"/>
        <v>0</v>
      </c>
      <c r="C139" s="22">
        <f>IF(SUM(G139:G$302)&gt;0,(($M$1+$E$8)*((1+F139)^SUM(H139:H$302)))+D139,0)</f>
        <v>0</v>
      </c>
      <c r="D139" s="23">
        <f t="shared" si="10"/>
        <v>0</v>
      </c>
      <c r="E139" s="9" t="str">
        <f>IF(T139&gt;0,(T139/((1+F140)^SUM(H139:H$302))),"0")</f>
        <v>0</v>
      </c>
      <c r="F139" s="9">
        <f>IF( SUM(H139:H$302)&gt;0, (B139/(SUM(G$9:G$302)+SUM(E139:E$302)))^(1/SUM(H139:H$302))-1,0)</f>
        <v>0</v>
      </c>
      <c r="G139" s="9">
        <f t="shared" si="11"/>
        <v>0</v>
      </c>
      <c r="H139" s="9">
        <f t="shared" si="13"/>
        <v>0</v>
      </c>
      <c r="J139" s="9" t="str">
        <f t="shared" si="14"/>
        <v/>
      </c>
      <c r="K139" s="2"/>
      <c r="L139" s="2"/>
      <c r="M139" s="2"/>
      <c r="N139" s="2"/>
      <c r="O139" s="2"/>
      <c r="P139" s="2"/>
      <c r="Q139" s="3"/>
      <c r="R139" s="4"/>
      <c r="S139" s="4"/>
      <c r="T139" s="7"/>
      <c r="U139" s="6"/>
    </row>
    <row r="140" spans="1:21">
      <c r="B140" s="9">
        <f t="shared" si="12"/>
        <v>0</v>
      </c>
      <c r="C140" s="22">
        <f>IF(SUM(G140:G$302)&gt;0,(($M$1+$E$8)*((1+F140)^SUM(H140:H$302)))+D140,0)</f>
        <v>0</v>
      </c>
      <c r="D140" s="23">
        <f t="shared" si="10"/>
        <v>0</v>
      </c>
      <c r="E140" s="9" t="str">
        <f>IF(T140&gt;0,(T140/((1+F141)^SUM(H140:H$302))),"0")</f>
        <v>0</v>
      </c>
      <c r="F140" s="9">
        <f>IF( SUM(H140:H$302)&gt;0, (B140/(SUM(G$9:G$302)+SUM(E140:E$302)))^(1/SUM(H140:H$302))-1,0)</f>
        <v>0</v>
      </c>
      <c r="G140" s="9">
        <f t="shared" si="11"/>
        <v>0</v>
      </c>
      <c r="H140" s="9">
        <f t="shared" si="13"/>
        <v>0</v>
      </c>
      <c r="J140" s="9" t="str">
        <f t="shared" si="14"/>
        <v/>
      </c>
      <c r="K140" s="2"/>
      <c r="L140" s="2"/>
      <c r="M140" s="2"/>
      <c r="N140" s="2"/>
      <c r="O140" s="2"/>
      <c r="P140" s="2"/>
      <c r="Q140" s="3"/>
      <c r="R140" s="4"/>
      <c r="S140" s="4"/>
      <c r="T140" s="5"/>
      <c r="U140" s="6"/>
    </row>
    <row r="141" spans="1:21">
      <c r="B141" s="9">
        <f t="shared" si="12"/>
        <v>0</v>
      </c>
      <c r="C141" s="22">
        <f>IF(SUM(G141:G$302)&gt;0,(($M$1+$E$8)*((1+F141)^SUM(H141:H$302)))+D141,0)</f>
        <v>0</v>
      </c>
      <c r="D141" s="23">
        <f t="shared" si="10"/>
        <v>0</v>
      </c>
      <c r="E141" s="9" t="str">
        <f>IF(T141&gt;0,(T141/((1+F142)^SUM(H141:H$302))),"0")</f>
        <v>0</v>
      </c>
      <c r="F141" s="9">
        <f>IF( SUM(H141:H$302)&gt;0, (B141/(SUM(G$9:G$302)+SUM(E141:E$302)))^(1/SUM(H141:H$302))-1,0)</f>
        <v>0</v>
      </c>
      <c r="G141" s="9">
        <f t="shared" si="11"/>
        <v>0</v>
      </c>
      <c r="H141" s="9">
        <f t="shared" si="13"/>
        <v>0</v>
      </c>
      <c r="J141" s="9" t="str">
        <f t="shared" si="14"/>
        <v/>
      </c>
      <c r="K141" s="2"/>
      <c r="L141" s="2"/>
      <c r="M141" s="2"/>
      <c r="N141" s="2"/>
      <c r="O141" s="2"/>
      <c r="P141" s="2"/>
      <c r="Q141" s="3"/>
      <c r="R141" s="4"/>
      <c r="S141" s="4"/>
      <c r="T141" s="5"/>
      <c r="U141" s="6"/>
    </row>
    <row r="142" spans="1:21">
      <c r="B142" s="9">
        <f t="shared" si="12"/>
        <v>0</v>
      </c>
      <c r="C142" s="22">
        <f>IF(SUM(G142:G$302)&gt;0,(($M$1+$E$8)*((1+F142)^SUM(H142:H$302)))+D142,0)</f>
        <v>0</v>
      </c>
      <c r="D142" s="23">
        <f t="shared" si="10"/>
        <v>0</v>
      </c>
      <c r="E142" s="9" t="str">
        <f>IF(T142&gt;0,(T142/((1+F143)^SUM(H142:H$302))),"0")</f>
        <v>0</v>
      </c>
      <c r="F142" s="9">
        <f>IF( SUM(H142:H$302)&gt;0, (B142/(SUM(G$9:G$302)+SUM(E142:E$302)))^(1/SUM(H142:H$302))-1,0)</f>
        <v>0</v>
      </c>
      <c r="G142" s="9">
        <f t="shared" si="11"/>
        <v>0</v>
      </c>
      <c r="H142" s="9">
        <f t="shared" si="13"/>
        <v>0</v>
      </c>
      <c r="J142" s="9" t="str">
        <f t="shared" si="14"/>
        <v/>
      </c>
      <c r="K142" s="2"/>
      <c r="L142" s="2"/>
      <c r="M142" s="2"/>
      <c r="N142" s="2"/>
      <c r="O142" s="2"/>
      <c r="P142" s="2"/>
      <c r="Q142" s="3"/>
      <c r="R142" s="4"/>
      <c r="S142" s="4"/>
      <c r="T142" s="5"/>
      <c r="U142" s="6"/>
    </row>
    <row r="143" spans="1:21">
      <c r="B143" s="9">
        <f t="shared" si="12"/>
        <v>0</v>
      </c>
      <c r="C143" s="22">
        <f>IF(SUM(G143:G$302)&gt;0,(($M$1+$E$8)*((1+F143)^SUM(H143:H$302)))+D143,0)</f>
        <v>0</v>
      </c>
      <c r="D143" s="23">
        <f t="shared" si="10"/>
        <v>0</v>
      </c>
      <c r="E143" s="9" t="str">
        <f>IF(T143&gt;0,(T143/((1+F144)^SUM(H143:H$302))),"0")</f>
        <v>0</v>
      </c>
      <c r="F143" s="9">
        <f>IF( SUM(H143:H$302)&gt;0, (B143/(SUM(G$9:G$302)+SUM(E143:E$302)))^(1/SUM(H143:H$302))-1,0)</f>
        <v>0</v>
      </c>
      <c r="G143" s="9">
        <f t="shared" si="11"/>
        <v>0</v>
      </c>
      <c r="H143" s="9">
        <f t="shared" si="13"/>
        <v>0</v>
      </c>
      <c r="J143" s="9" t="str">
        <f t="shared" si="14"/>
        <v/>
      </c>
      <c r="K143" s="2"/>
      <c r="L143" s="2"/>
      <c r="M143" s="2"/>
      <c r="N143" s="2"/>
      <c r="O143" s="2"/>
      <c r="P143" s="2"/>
      <c r="Q143" s="3"/>
      <c r="R143" s="4"/>
      <c r="S143" s="4"/>
      <c r="T143" s="5"/>
      <c r="U143" s="6"/>
    </row>
    <row r="144" spans="1:21">
      <c r="A144" s="26"/>
      <c r="B144" s="9">
        <f t="shared" si="12"/>
        <v>0</v>
      </c>
      <c r="C144" s="22">
        <f>IF(SUM(G144:G$302)&gt;0,(($M$1+$E$8)*((1+F144)^SUM(H144:H$302)))+D144,0)</f>
        <v>0</v>
      </c>
      <c r="D144" s="23">
        <f t="shared" si="10"/>
        <v>0</v>
      </c>
      <c r="E144" s="9" t="str">
        <f>IF(T144&gt;0,(T144/((1+F145)^SUM(H144:H$302))),"0")</f>
        <v>0</v>
      </c>
      <c r="F144" s="9">
        <f>IF( SUM(H144:H$302)&gt;0, (B144/(SUM(G$9:G$302)+SUM(E144:E$302)))^(1/SUM(H144:H$302))-1,0)</f>
        <v>0</v>
      </c>
      <c r="G144" s="9">
        <f t="shared" si="11"/>
        <v>0</v>
      </c>
      <c r="H144" s="9">
        <f t="shared" si="13"/>
        <v>0</v>
      </c>
      <c r="J144" s="9" t="str">
        <f t="shared" si="14"/>
        <v/>
      </c>
      <c r="K144" s="2"/>
      <c r="L144" s="2"/>
      <c r="M144" s="2"/>
      <c r="N144" s="2"/>
      <c r="O144" s="2"/>
      <c r="P144" s="2"/>
      <c r="Q144" s="3"/>
      <c r="R144" s="4"/>
      <c r="S144" s="4"/>
      <c r="T144" s="7"/>
      <c r="U144" s="6"/>
    </row>
    <row r="145" spans="2:21" s="1" customFormat="1">
      <c r="B145" s="9">
        <f t="shared" si="12"/>
        <v>0</v>
      </c>
      <c r="C145" s="22">
        <f>IF(SUM(G145:G$302)&gt;0,(($M$1+$E$8)*((1+F145)^SUM(H145:H$302)))+D145,0)</f>
        <v>0</v>
      </c>
      <c r="D145" s="23">
        <f t="shared" si="10"/>
        <v>0</v>
      </c>
      <c r="E145" s="9" t="str">
        <f>IF(T145&gt;0,(T145/((1+F146)^SUM(H145:H$302))),"0")</f>
        <v>0</v>
      </c>
      <c r="F145" s="9">
        <f>IF( SUM(H145:H$302)&gt;0, (B145/(SUM(G$9:G$302)+SUM(E145:E$302)))^(1/SUM(H145:H$302))-1,0)</f>
        <v>0</v>
      </c>
      <c r="G145" s="9">
        <f t="shared" si="11"/>
        <v>0</v>
      </c>
      <c r="H145" s="9">
        <f t="shared" si="13"/>
        <v>0</v>
      </c>
      <c r="I145" s="9"/>
      <c r="J145" s="9" t="str">
        <f t="shared" si="14"/>
        <v/>
      </c>
      <c r="K145" s="2"/>
      <c r="L145" s="2"/>
      <c r="M145" s="2"/>
      <c r="N145" s="2"/>
      <c r="O145" s="2"/>
      <c r="P145" s="2"/>
      <c r="Q145" s="3"/>
      <c r="R145" s="4"/>
      <c r="S145" s="4"/>
      <c r="T145" s="5"/>
      <c r="U145" s="6"/>
    </row>
    <row r="146" spans="2:21" s="1" customFormat="1">
      <c r="B146" s="9">
        <f t="shared" si="12"/>
        <v>0</v>
      </c>
      <c r="C146" s="22">
        <f>IF(SUM(G146:G$302)&gt;0,(($M$1+$E$8)*((1+F146)^SUM(H146:H$302)))+D146,0)</f>
        <v>0</v>
      </c>
      <c r="D146" s="23">
        <f t="shared" si="10"/>
        <v>0</v>
      </c>
      <c r="E146" s="9" t="str">
        <f>IF(T146&gt;0,(T146/((1+F147)^SUM(H146:H$302))),"0")</f>
        <v>0</v>
      </c>
      <c r="F146" s="9">
        <f>IF( SUM(H146:H$302)&gt;0, (B146/(SUM(G$9:G$302)+SUM(E146:E$302)))^(1/SUM(H146:H$302))-1,0)</f>
        <v>0</v>
      </c>
      <c r="G146" s="9">
        <f t="shared" si="11"/>
        <v>0</v>
      </c>
      <c r="H146" s="9">
        <f t="shared" si="13"/>
        <v>0</v>
      </c>
      <c r="I146" s="9"/>
      <c r="J146" s="9" t="str">
        <f t="shared" si="14"/>
        <v/>
      </c>
      <c r="K146" s="2"/>
      <c r="L146" s="2"/>
      <c r="M146" s="2"/>
      <c r="N146" s="2"/>
      <c r="O146" s="2"/>
      <c r="P146" s="2"/>
      <c r="Q146" s="3"/>
      <c r="R146" s="4"/>
      <c r="S146" s="4"/>
      <c r="T146" s="5"/>
      <c r="U146" s="6"/>
    </row>
    <row r="147" spans="2:21" s="1" customFormat="1">
      <c r="B147" s="9">
        <f t="shared" si="12"/>
        <v>0</v>
      </c>
      <c r="C147" s="22">
        <f>IF(SUM(G147:G$302)&gt;0,(($M$1+$E$8)*((1+F147)^SUM(H147:H$302)))+D147,0)</f>
        <v>0</v>
      </c>
      <c r="D147" s="23">
        <f t="shared" si="10"/>
        <v>0</v>
      </c>
      <c r="E147" s="9" t="str">
        <f>IF(T147&gt;0,(T147/((1+F148)^SUM(H147:H$302))),"0")</f>
        <v>0</v>
      </c>
      <c r="F147" s="9">
        <f>IF( SUM(H147:H$302)&gt;0, (B147/(SUM(G$9:G$302)+SUM(E147:E$302)))^(1/SUM(H147:H$302))-1,0)</f>
        <v>0</v>
      </c>
      <c r="G147" s="9">
        <f t="shared" si="11"/>
        <v>0</v>
      </c>
      <c r="H147" s="9">
        <f t="shared" si="13"/>
        <v>0</v>
      </c>
      <c r="I147" s="9"/>
      <c r="J147" s="9" t="str">
        <f t="shared" si="14"/>
        <v/>
      </c>
      <c r="K147" s="2"/>
      <c r="L147" s="2"/>
      <c r="M147" s="2"/>
      <c r="N147" s="2"/>
      <c r="O147" s="2"/>
      <c r="P147" s="2"/>
      <c r="Q147" s="3"/>
      <c r="R147" s="4"/>
      <c r="S147" s="4"/>
      <c r="T147" s="5"/>
      <c r="U147" s="6"/>
    </row>
    <row r="148" spans="2:21" s="1" customFormat="1">
      <c r="B148" s="9">
        <f t="shared" si="12"/>
        <v>0</v>
      </c>
      <c r="C148" s="22">
        <f>IF(SUM(G148:G$302)&gt;0,(($M$1+$E$8)*((1+F148)^SUM(H148:H$302)))+D148,0)</f>
        <v>0</v>
      </c>
      <c r="D148" s="23">
        <f t="shared" si="10"/>
        <v>0</v>
      </c>
      <c r="E148" s="9" t="str">
        <f>IF(T148&gt;0,(T148/((1+F149)^SUM(H148:H$302))),"0")</f>
        <v>0</v>
      </c>
      <c r="F148" s="9">
        <f>IF( SUM(H148:H$302)&gt;0, (B148/(SUM(G$9:G$302)+SUM(E148:E$302)))^(1/SUM(H148:H$302))-1,0)</f>
        <v>0</v>
      </c>
      <c r="G148" s="9">
        <f t="shared" si="11"/>
        <v>0</v>
      </c>
      <c r="H148" s="9">
        <f t="shared" si="13"/>
        <v>0</v>
      </c>
      <c r="I148" s="9"/>
      <c r="J148" s="9" t="str">
        <f t="shared" si="14"/>
        <v/>
      </c>
      <c r="K148" s="2"/>
      <c r="L148" s="2"/>
      <c r="M148" s="2"/>
      <c r="N148" s="2"/>
      <c r="O148" s="2"/>
      <c r="P148" s="2"/>
      <c r="Q148" s="3"/>
      <c r="R148" s="4"/>
      <c r="S148" s="4"/>
      <c r="T148" s="5"/>
      <c r="U148" s="6"/>
    </row>
    <row r="149" spans="2:21" s="1" customFormat="1">
      <c r="B149" s="9">
        <f t="shared" si="12"/>
        <v>0</v>
      </c>
      <c r="C149" s="22">
        <f>IF(SUM(G149:G$302)&gt;0,(($M$1+$E$8)*((1+F149)^SUM(H149:H$302)))+D149,0)</f>
        <v>0</v>
      </c>
      <c r="D149" s="23">
        <f>IF(H149&gt;0,(D150*((1+J149)^1)+(U149*-1)),0)</f>
        <v>0</v>
      </c>
      <c r="E149" s="9" t="str">
        <f>IF(T149&gt;0,(T149/((1+F150)^SUM(H149:H$302))),"0")</f>
        <v>0</v>
      </c>
      <c r="F149" s="9">
        <f>IF( SUM(H149:H$302)&gt;0, (B149/(SUM(G$9:G$302)+SUM(E149:E$302)))^(1/SUM(H149:H$302))-1,0)</f>
        <v>0</v>
      </c>
      <c r="G149" s="9">
        <f t="shared" si="11"/>
        <v>0</v>
      </c>
      <c r="H149" s="9">
        <f t="shared" si="13"/>
        <v>0</v>
      </c>
      <c r="I149" s="9"/>
      <c r="J149" s="9" t="str">
        <f t="shared" si="14"/>
        <v/>
      </c>
      <c r="K149" s="2"/>
      <c r="L149" s="2"/>
      <c r="M149" s="2"/>
      <c r="N149" s="2"/>
      <c r="O149" s="2"/>
      <c r="P149" s="2"/>
      <c r="Q149" s="3"/>
      <c r="R149" s="4"/>
      <c r="S149" s="4"/>
      <c r="T149" s="7"/>
      <c r="U149" s="6"/>
    </row>
    <row r="150" spans="2:21" s="1" customFormat="1">
      <c r="B150" s="9">
        <f t="shared" si="12"/>
        <v>0</v>
      </c>
      <c r="C150" s="22">
        <f>IF(SUM(G150:G$302)&gt;0,(($M$1+$E$8)*((1+F150)^SUM(H150:H$302)))+D150,0)</f>
        <v>0</v>
      </c>
      <c r="D150" s="23">
        <f t="shared" ref="D150:D213" si="15">IF(H150&gt;0,(D151*((1+J150)^1)+(U150*-1)),0)</f>
        <v>0</v>
      </c>
      <c r="E150" s="9" t="str">
        <f>IF(T150&gt;0,(T150/((1+F151)^SUM(H150:H$302))),"0")</f>
        <v>0</v>
      </c>
      <c r="F150" s="9">
        <f>IF( SUM(H150:H$302)&gt;0, (B150/(SUM(G$9:G$302)+SUM(E150:E$302)))^(1/SUM(H150:H$302))-1,0)</f>
        <v>0</v>
      </c>
      <c r="G150" s="9">
        <f t="shared" si="11"/>
        <v>0</v>
      </c>
      <c r="H150" s="9">
        <f t="shared" si="13"/>
        <v>0</v>
      </c>
      <c r="I150" s="9"/>
      <c r="J150" s="9" t="str">
        <f t="shared" si="14"/>
        <v/>
      </c>
      <c r="K150" s="2"/>
      <c r="L150" s="2"/>
      <c r="M150" s="2"/>
      <c r="N150" s="2"/>
      <c r="O150" s="2"/>
      <c r="P150" s="2"/>
      <c r="Q150" s="3"/>
      <c r="R150" s="4"/>
      <c r="S150" s="4"/>
      <c r="T150" s="5"/>
      <c r="U150" s="6"/>
    </row>
    <row r="151" spans="2:21" s="1" customFormat="1">
      <c r="B151" s="9">
        <f t="shared" si="12"/>
        <v>0</v>
      </c>
      <c r="C151" s="22">
        <f>IF(SUM(G151:G$302)&gt;0,(($M$1+$E$8)*((1+F151)^SUM(H151:H$302)))+D151,0)</f>
        <v>0</v>
      </c>
      <c r="D151" s="23">
        <f t="shared" si="15"/>
        <v>0</v>
      </c>
      <c r="E151" s="9" t="str">
        <f>IF(T151&gt;0,(T151/((1+F152)^SUM(H151:H$302))),"0")</f>
        <v>0</v>
      </c>
      <c r="F151" s="9">
        <f>IF( SUM(H151:H$302)&gt;0, (B151/(SUM(G$9:G$302)+SUM(E151:E$302)))^(1/SUM(H151:H$302))-1,0)</f>
        <v>0</v>
      </c>
      <c r="G151" s="9">
        <f t="shared" si="11"/>
        <v>0</v>
      </c>
      <c r="H151" s="9">
        <f t="shared" si="13"/>
        <v>0</v>
      </c>
      <c r="I151" s="9"/>
      <c r="J151" s="9" t="str">
        <f t="shared" si="14"/>
        <v/>
      </c>
      <c r="K151" s="2"/>
      <c r="L151" s="2"/>
      <c r="M151" s="2"/>
      <c r="N151" s="2"/>
      <c r="O151" s="2"/>
      <c r="P151" s="2"/>
      <c r="Q151" s="3"/>
      <c r="R151" s="4"/>
      <c r="S151" s="4"/>
      <c r="T151" s="7"/>
      <c r="U151" s="6"/>
    </row>
    <row r="152" spans="2:21" s="1" customFormat="1">
      <c r="B152" s="9">
        <f t="shared" si="12"/>
        <v>0</v>
      </c>
      <c r="C152" s="22">
        <f>IF(SUM(G152:G$302)&gt;0,(($M$1+$E$8)*((1+F152)^SUM(H152:H$302)))+D152,0)</f>
        <v>0</v>
      </c>
      <c r="D152" s="23">
        <f t="shared" si="15"/>
        <v>0</v>
      </c>
      <c r="E152" s="9" t="str">
        <f>IF(T152&gt;0,(T152/((1+F153)^SUM(H152:H$302))),"0")</f>
        <v>0</v>
      </c>
      <c r="F152" s="9">
        <f>IF( SUM(H152:H$302)&gt;0, (B152/(SUM(G$9:G$302)+SUM(E152:E$302)))^(1/SUM(H152:H$302))-1,0)</f>
        <v>0</v>
      </c>
      <c r="G152" s="9">
        <f t="shared" si="11"/>
        <v>0</v>
      </c>
      <c r="H152" s="9">
        <f t="shared" si="13"/>
        <v>0</v>
      </c>
      <c r="I152" s="9"/>
      <c r="J152" s="9" t="str">
        <f t="shared" si="14"/>
        <v/>
      </c>
      <c r="K152" s="2"/>
      <c r="L152" s="2"/>
      <c r="M152" s="2"/>
      <c r="N152" s="2"/>
      <c r="O152" s="2"/>
      <c r="P152" s="2"/>
      <c r="Q152" s="2"/>
      <c r="R152" s="2"/>
      <c r="S152" s="2"/>
      <c r="T152" s="5"/>
      <c r="U152" s="6"/>
    </row>
    <row r="153" spans="2:21" s="1" customFormat="1">
      <c r="B153" s="9">
        <f t="shared" si="12"/>
        <v>0</v>
      </c>
      <c r="C153" s="22">
        <f>IF(SUM(G153:G$302)&gt;0,(($M$1+$E$8)*((1+F153)^SUM(H153:H$302)))+D153,0)</f>
        <v>0</v>
      </c>
      <c r="D153" s="23">
        <f t="shared" si="15"/>
        <v>0</v>
      </c>
      <c r="E153" s="9" t="str">
        <f>IF(T153&gt;0,(T153/((1+F154)^SUM(H153:H$302))),"0")</f>
        <v>0</v>
      </c>
      <c r="F153" s="9">
        <f>IF( SUM(H153:H$302)&gt;0, (B153/(SUM(G$9:G$302)+SUM(E153:E$302)))^(1/SUM(H153:H$302))-1,0)</f>
        <v>0</v>
      </c>
      <c r="G153" s="9">
        <f t="shared" si="11"/>
        <v>0</v>
      </c>
      <c r="H153" s="9">
        <f t="shared" si="13"/>
        <v>0</v>
      </c>
      <c r="I153" s="9"/>
      <c r="J153" s="9" t="str">
        <f t="shared" si="14"/>
        <v/>
      </c>
      <c r="K153" s="2"/>
      <c r="L153" s="2"/>
      <c r="M153" s="2"/>
      <c r="N153" s="2"/>
      <c r="O153" s="2"/>
      <c r="P153" s="2"/>
      <c r="Q153" s="2"/>
      <c r="R153" s="2"/>
      <c r="S153" s="2"/>
      <c r="T153" s="5"/>
      <c r="U153" s="6"/>
    </row>
    <row r="154" spans="2:21" s="1" customFormat="1">
      <c r="B154" s="9">
        <f t="shared" si="12"/>
        <v>0</v>
      </c>
      <c r="C154" s="22">
        <f>IF(SUM(G154:G$302)&gt;0,(($M$1+$E$8)*((1+F154)^SUM(H154:H$302)))+D154,0)</f>
        <v>0</v>
      </c>
      <c r="D154" s="23">
        <f t="shared" si="15"/>
        <v>0</v>
      </c>
      <c r="E154" s="9" t="str">
        <f>IF(T154&gt;0,(T154/((1+F155)^SUM(H154:H$302))),"0")</f>
        <v>0</v>
      </c>
      <c r="F154" s="9">
        <f>IF( SUM(H154:H$302)&gt;0, (B154/(SUM(G$9:G$302)+SUM(E154:E$302)))^(1/SUM(H154:H$302))-1,0)</f>
        <v>0</v>
      </c>
      <c r="G154" s="9">
        <f t="shared" si="11"/>
        <v>0</v>
      </c>
      <c r="H154" s="9">
        <f t="shared" si="13"/>
        <v>0</v>
      </c>
      <c r="I154" s="9"/>
      <c r="J154" s="9" t="str">
        <f t="shared" si="14"/>
        <v/>
      </c>
      <c r="K154" s="2"/>
      <c r="L154" s="2"/>
      <c r="M154" s="2"/>
      <c r="N154" s="2"/>
      <c r="O154" s="2"/>
      <c r="P154" s="2"/>
      <c r="Q154" s="2"/>
      <c r="R154" s="2"/>
      <c r="S154" s="2"/>
      <c r="T154" s="5"/>
      <c r="U154" s="6"/>
    </row>
    <row r="155" spans="2:21" s="1" customFormat="1">
      <c r="B155" s="9">
        <f t="shared" si="12"/>
        <v>0</v>
      </c>
      <c r="C155" s="22">
        <f>IF(SUM(G155:G$302)&gt;0,(($M$1+$E$8)*((1+F155)^SUM(H155:H$302)))+D155,0)</f>
        <v>0</v>
      </c>
      <c r="D155" s="23">
        <f t="shared" si="15"/>
        <v>0</v>
      </c>
      <c r="E155" s="9" t="str">
        <f>IF(T155&gt;0,(T155/((1+F156)^SUM(H155:H$302))),"0")</f>
        <v>0</v>
      </c>
      <c r="F155" s="9">
        <f>IF( SUM(H155:H$302)&gt;0, (B155/(SUM(G$9:G$302)+SUM(E155:E$302)))^(1/SUM(H155:H$302))-1,0)</f>
        <v>0</v>
      </c>
      <c r="G155" s="9">
        <f t="shared" si="11"/>
        <v>0</v>
      </c>
      <c r="H155" s="9">
        <f t="shared" si="13"/>
        <v>0</v>
      </c>
      <c r="I155" s="9"/>
      <c r="J155" s="9" t="str">
        <f t="shared" si="14"/>
        <v/>
      </c>
      <c r="K155" s="2"/>
      <c r="L155" s="8"/>
      <c r="M155" s="2"/>
      <c r="N155" s="2"/>
      <c r="O155" s="2"/>
      <c r="P155" s="2"/>
      <c r="Q155" s="2"/>
      <c r="R155" s="2"/>
      <c r="S155" s="2"/>
      <c r="T155" s="5"/>
      <c r="U155" s="6"/>
    </row>
    <row r="156" spans="2:21" s="1" customFormat="1">
      <c r="B156" s="9">
        <f t="shared" si="12"/>
        <v>0</v>
      </c>
      <c r="C156" s="22">
        <f>IF(SUM(G156:G$302)&gt;0,(($M$1+$E$8)*((1+F156)^SUM(H156:H$302)))+D156,0)</f>
        <v>0</v>
      </c>
      <c r="D156" s="23">
        <f t="shared" si="15"/>
        <v>0</v>
      </c>
      <c r="E156" s="9" t="str">
        <f>IF(T156&gt;0,(T156/((1+F157)^SUM(H156:H$302))),"0")</f>
        <v>0</v>
      </c>
      <c r="F156" s="9">
        <f>IF( SUM(H156:H$302)&gt;0, (B156/(SUM(G$9:G$302)+SUM(E156:E$302)))^(1/SUM(H156:H$302))-1,0)</f>
        <v>0</v>
      </c>
      <c r="G156" s="9">
        <f t="shared" si="11"/>
        <v>0</v>
      </c>
      <c r="H156" s="9">
        <f t="shared" si="13"/>
        <v>0</v>
      </c>
      <c r="I156" s="9"/>
      <c r="J156" s="9" t="str">
        <f t="shared" si="14"/>
        <v/>
      </c>
      <c r="K156" s="2"/>
      <c r="L156" s="2"/>
      <c r="M156" s="2"/>
      <c r="N156" s="2"/>
      <c r="O156" s="2"/>
      <c r="P156" s="2"/>
      <c r="Q156" s="2"/>
      <c r="R156" s="2"/>
      <c r="S156" s="2"/>
      <c r="T156" s="5"/>
      <c r="U156" s="6"/>
    </row>
    <row r="157" spans="2:21" s="1" customFormat="1">
      <c r="B157" s="9">
        <f t="shared" si="12"/>
        <v>0</v>
      </c>
      <c r="C157" s="22">
        <f>IF(SUM(G157:G$302)&gt;0,(($M$1+$E$8)*((1+F157)^SUM(H157:H$302)))+D157,0)</f>
        <v>0</v>
      </c>
      <c r="D157" s="23">
        <f t="shared" si="15"/>
        <v>0</v>
      </c>
      <c r="E157" s="9" t="str">
        <f>IF(T157&gt;0,(T157/((1+F158)^SUM(H157:H$302))),"0")</f>
        <v>0</v>
      </c>
      <c r="F157" s="9">
        <f>IF( SUM(H157:H$302)&gt;0, (B157/(SUM(G$9:G$302)+SUM(E157:E$302)))^(1/SUM(H157:H$302))-1,0)</f>
        <v>0</v>
      </c>
      <c r="G157" s="9">
        <f t="shared" si="11"/>
        <v>0</v>
      </c>
      <c r="H157" s="9">
        <f t="shared" si="13"/>
        <v>0</v>
      </c>
      <c r="I157" s="9"/>
      <c r="J157" s="9" t="str">
        <f t="shared" si="14"/>
        <v/>
      </c>
      <c r="K157" s="2"/>
      <c r="L157" s="2"/>
      <c r="M157" s="2"/>
      <c r="N157" s="2"/>
      <c r="O157" s="2"/>
      <c r="P157" s="2"/>
      <c r="Q157" s="2"/>
      <c r="R157" s="2"/>
      <c r="S157" s="2"/>
      <c r="T157" s="5"/>
      <c r="U157" s="6"/>
    </row>
    <row r="158" spans="2:21" s="1" customFormat="1">
      <c r="B158" s="9">
        <f t="shared" si="12"/>
        <v>0</v>
      </c>
      <c r="C158" s="22">
        <f>IF(SUM(G158:G$302)&gt;0,(($M$1+$E$8)*((1+F158)^SUM(H158:H$302)))+D158,0)</f>
        <v>0</v>
      </c>
      <c r="D158" s="23">
        <f t="shared" si="15"/>
        <v>0</v>
      </c>
      <c r="E158" s="9" t="str">
        <f>IF(T158&gt;0,(T158/((1+F159)^SUM(H158:H$302))),"0")</f>
        <v>0</v>
      </c>
      <c r="F158" s="9">
        <f>IF( SUM(H158:H$302)&gt;0, (B158/(SUM(G$9:G$302)+SUM(E158:E$302)))^(1/SUM(H158:H$302))-1,0)</f>
        <v>0</v>
      </c>
      <c r="G158" s="9">
        <f t="shared" si="11"/>
        <v>0</v>
      </c>
      <c r="H158" s="9">
        <f t="shared" si="13"/>
        <v>0</v>
      </c>
      <c r="I158" s="9"/>
      <c r="J158" s="9" t="str">
        <f t="shared" si="14"/>
        <v/>
      </c>
      <c r="K158" s="2"/>
      <c r="L158" s="2"/>
      <c r="M158" s="2"/>
      <c r="N158" s="2"/>
      <c r="O158" s="2"/>
      <c r="P158" s="2"/>
      <c r="Q158" s="2"/>
      <c r="R158" s="2"/>
      <c r="S158" s="2"/>
      <c r="T158" s="5"/>
      <c r="U158" s="6"/>
    </row>
    <row r="159" spans="2:21" s="1" customFormat="1">
      <c r="B159" s="9">
        <f t="shared" si="12"/>
        <v>0</v>
      </c>
      <c r="C159" s="22">
        <f>IF(SUM(G159:G$302)&gt;0,(($M$1+$E$8)*((1+F159)^SUM(H159:H$302)))+D159,0)</f>
        <v>0</v>
      </c>
      <c r="D159" s="23">
        <f t="shared" si="15"/>
        <v>0</v>
      </c>
      <c r="E159" s="9" t="str">
        <f>IF(T159&gt;0,(T159/((1+F160)^SUM(H159:H$302))),"0")</f>
        <v>0</v>
      </c>
      <c r="F159" s="9">
        <f>IF( SUM(H159:H$302)&gt;0, (B159/(SUM(G$9:G$302)+SUM(E159:E$302)))^(1/SUM(H159:H$302))-1,0)</f>
        <v>0</v>
      </c>
      <c r="G159" s="9">
        <f t="shared" si="11"/>
        <v>0</v>
      </c>
      <c r="H159" s="9">
        <f t="shared" si="13"/>
        <v>0</v>
      </c>
      <c r="I159" s="9"/>
      <c r="J159" s="9" t="str">
        <f t="shared" si="14"/>
        <v/>
      </c>
      <c r="K159" s="2"/>
      <c r="L159" s="2"/>
      <c r="M159" s="2"/>
      <c r="N159" s="2"/>
      <c r="O159" s="2"/>
      <c r="P159" s="2"/>
      <c r="Q159" s="2"/>
      <c r="R159" s="2"/>
      <c r="S159" s="2"/>
      <c r="T159" s="5"/>
      <c r="U159" s="6"/>
    </row>
    <row r="160" spans="2:21" s="1" customFormat="1">
      <c r="B160" s="9">
        <f t="shared" si="12"/>
        <v>0</v>
      </c>
      <c r="C160" s="22">
        <f>IF(SUM(G160:G$302)&gt;0,(($M$1+$E$8)*((1+F160)^SUM(H160:H$302)))+D160,0)</f>
        <v>0</v>
      </c>
      <c r="D160" s="23">
        <f t="shared" si="15"/>
        <v>0</v>
      </c>
      <c r="E160" s="9" t="str">
        <f>IF(T160&gt;0,(T160/((1+F161)^SUM(H160:H$302))),"0")</f>
        <v>0</v>
      </c>
      <c r="F160" s="9">
        <f>IF( SUM(H160:H$302)&gt;0, (B160/(SUM(G$9:G$302)+SUM(E160:E$302)))^(1/SUM(H160:H$302))-1,0)</f>
        <v>0</v>
      </c>
      <c r="G160" s="9">
        <f t="shared" si="11"/>
        <v>0</v>
      </c>
      <c r="H160" s="9">
        <f t="shared" si="13"/>
        <v>0</v>
      </c>
      <c r="I160" s="9"/>
      <c r="J160" s="9" t="str">
        <f t="shared" si="14"/>
        <v/>
      </c>
      <c r="K160" s="2"/>
      <c r="L160" s="2"/>
      <c r="M160" s="2"/>
      <c r="N160" s="2"/>
      <c r="O160" s="2"/>
      <c r="P160" s="2"/>
      <c r="Q160" s="2"/>
      <c r="R160" s="2"/>
      <c r="S160" s="2"/>
      <c r="T160" s="5"/>
      <c r="U160" s="6"/>
    </row>
    <row r="161" spans="2:21" s="1" customFormat="1">
      <c r="B161" s="9">
        <f t="shared" si="12"/>
        <v>0</v>
      </c>
      <c r="C161" s="22">
        <f>IF(SUM(G161:G$302)&gt;0,(($M$1+$E$8)*((1+F161)^SUM(H161:H$302)))+D161,0)</f>
        <v>0</v>
      </c>
      <c r="D161" s="23">
        <f t="shared" si="15"/>
        <v>0</v>
      </c>
      <c r="E161" s="9" t="str">
        <f>IF(T161&gt;0,(T161/((1+F162)^SUM(H161:H$302))),"0")</f>
        <v>0</v>
      </c>
      <c r="F161" s="9">
        <f>IF( SUM(H161:H$302)&gt;0, (B161/(SUM(G$9:G$302)+SUM(E161:E$302)))^(1/SUM(H161:H$302))-1,0)</f>
        <v>0</v>
      </c>
      <c r="G161" s="9">
        <f t="shared" si="11"/>
        <v>0</v>
      </c>
      <c r="H161" s="9">
        <f t="shared" si="13"/>
        <v>0</v>
      </c>
      <c r="I161" s="9"/>
      <c r="J161" s="9" t="str">
        <f t="shared" si="14"/>
        <v/>
      </c>
      <c r="K161" s="2"/>
      <c r="L161" s="2"/>
      <c r="M161" s="2"/>
      <c r="N161" s="2"/>
      <c r="O161" s="2"/>
      <c r="P161" s="2"/>
      <c r="Q161" s="2"/>
      <c r="R161" s="2"/>
      <c r="S161" s="2"/>
      <c r="T161" s="5"/>
      <c r="U161" s="6"/>
    </row>
    <row r="162" spans="2:21" s="1" customFormat="1">
      <c r="B162" s="9">
        <f t="shared" si="12"/>
        <v>0</v>
      </c>
      <c r="C162" s="22">
        <f>IF(SUM(G162:G$302)&gt;0,(($M$1+$E$8)*((1+F162)^SUM(H162:H$302)))+D162,0)</f>
        <v>0</v>
      </c>
      <c r="D162" s="23">
        <f t="shared" si="15"/>
        <v>0</v>
      </c>
      <c r="E162" s="9" t="str">
        <f>IF(T162&gt;0,(T162/((1+F163)^SUM(H162:H$302))),"0")</f>
        <v>0</v>
      </c>
      <c r="F162" s="9">
        <f>IF( SUM(H162:H$302)&gt;0, (B162/(SUM(G$9:G$302)+SUM(E162:E$302)))^(1/SUM(H162:H$302))-1,0)</f>
        <v>0</v>
      </c>
      <c r="G162" s="9">
        <f t="shared" si="11"/>
        <v>0</v>
      </c>
      <c r="H162" s="9">
        <f t="shared" si="13"/>
        <v>0</v>
      </c>
      <c r="I162" s="9"/>
      <c r="J162" s="9" t="str">
        <f t="shared" si="14"/>
        <v/>
      </c>
      <c r="K162" s="2"/>
      <c r="L162" s="2"/>
      <c r="M162" s="2"/>
      <c r="N162" s="2"/>
      <c r="O162" s="2"/>
      <c r="P162" s="2"/>
      <c r="Q162" s="2"/>
      <c r="R162" s="2"/>
      <c r="S162" s="2"/>
      <c r="T162" s="5"/>
      <c r="U162" s="6"/>
    </row>
    <row r="163" spans="2:21" s="1" customFormat="1">
      <c r="B163" s="9">
        <f t="shared" si="12"/>
        <v>0</v>
      </c>
      <c r="C163" s="22">
        <f>IF(SUM(G163:G$302)&gt;0,(($M$1+$E$8)*((1+F163)^SUM(H163:H$302)))+D163,0)</f>
        <v>0</v>
      </c>
      <c r="D163" s="23">
        <f t="shared" si="15"/>
        <v>0</v>
      </c>
      <c r="E163" s="9" t="str">
        <f>IF(T163&gt;0,(T163/((1+F164)^SUM(H163:H$302))),"0")</f>
        <v>0</v>
      </c>
      <c r="F163" s="9">
        <f>IF( SUM(H163:H$302)&gt;0, (B163/(SUM(G$9:G$302)+SUM(E163:E$302)))^(1/SUM(H163:H$302))-1,0)</f>
        <v>0</v>
      </c>
      <c r="G163" s="9">
        <f t="shared" si="11"/>
        <v>0</v>
      </c>
      <c r="H163" s="9">
        <f t="shared" si="13"/>
        <v>0</v>
      </c>
      <c r="I163" s="9"/>
      <c r="J163" s="9" t="str">
        <f t="shared" si="14"/>
        <v/>
      </c>
      <c r="K163" s="2"/>
      <c r="L163" s="2"/>
      <c r="M163" s="2"/>
      <c r="N163" s="2"/>
      <c r="O163" s="2"/>
      <c r="P163" s="2"/>
      <c r="Q163" s="2"/>
      <c r="R163" s="2"/>
      <c r="S163" s="2"/>
      <c r="T163" s="5"/>
      <c r="U163" s="6"/>
    </row>
    <row r="164" spans="2:21" s="1" customFormat="1">
      <c r="B164" s="9">
        <f t="shared" si="12"/>
        <v>0</v>
      </c>
      <c r="C164" s="22">
        <f>IF(SUM(G164:G$302)&gt;0,(($M$1+$E$8)*((1+F164)^SUM(H164:H$302)))+D164,0)</f>
        <v>0</v>
      </c>
      <c r="D164" s="23">
        <f t="shared" si="15"/>
        <v>0</v>
      </c>
      <c r="E164" s="9" t="str">
        <f>IF(T164&gt;0,(T164/((1+F165)^SUM(H164:H$302))),"0")</f>
        <v>0</v>
      </c>
      <c r="F164" s="9">
        <f>IF( SUM(H164:H$302)&gt;0, (B164/(SUM(G$9:G$302)+SUM(E164:E$302)))^(1/SUM(H164:H$302))-1,0)</f>
        <v>0</v>
      </c>
      <c r="G164" s="9">
        <f t="shared" si="11"/>
        <v>0</v>
      </c>
      <c r="H164" s="9">
        <f t="shared" si="13"/>
        <v>0</v>
      </c>
      <c r="I164" s="9"/>
      <c r="J164" s="9" t="str">
        <f t="shared" si="14"/>
        <v/>
      </c>
      <c r="K164" s="2"/>
      <c r="L164" s="2"/>
      <c r="M164" s="2"/>
      <c r="N164" s="2"/>
      <c r="O164" s="2"/>
      <c r="P164" s="2"/>
      <c r="Q164" s="2"/>
      <c r="R164" s="2"/>
      <c r="S164" s="2"/>
      <c r="T164" s="5"/>
      <c r="U164" s="6"/>
    </row>
    <row r="165" spans="2:21" s="1" customFormat="1">
      <c r="B165" s="9">
        <f t="shared" si="12"/>
        <v>0</v>
      </c>
      <c r="C165" s="22">
        <f>IF(SUM(G165:G$302)&gt;0,(($M$1+$E$8)*((1+F165)^SUM(H165:H$302)))+D165,0)</f>
        <v>0</v>
      </c>
      <c r="D165" s="23">
        <f t="shared" si="15"/>
        <v>0</v>
      </c>
      <c r="E165" s="9" t="str">
        <f>IF(T165&gt;0,(T165/((1+F166)^SUM(H165:H$302))),"0")</f>
        <v>0</v>
      </c>
      <c r="F165" s="9">
        <f>IF( SUM(H165:H$302)&gt;0, (B165/(SUM(G$9:G$302)+SUM(E165:E$302)))^(1/SUM(H165:H$302))-1,0)</f>
        <v>0</v>
      </c>
      <c r="G165" s="9">
        <f t="shared" si="11"/>
        <v>0</v>
      </c>
      <c r="H165" s="9">
        <f t="shared" si="13"/>
        <v>0</v>
      </c>
      <c r="I165" s="9"/>
      <c r="J165" s="9" t="str">
        <f t="shared" si="14"/>
        <v/>
      </c>
      <c r="K165" s="2"/>
      <c r="L165" s="2"/>
      <c r="M165" s="2"/>
      <c r="N165" s="2"/>
      <c r="O165" s="2"/>
      <c r="P165" s="2"/>
      <c r="Q165" s="2"/>
      <c r="R165" s="2"/>
      <c r="S165" s="2"/>
      <c r="T165" s="5"/>
      <c r="U165" s="6"/>
    </row>
    <row r="166" spans="2:21" s="1" customFormat="1">
      <c r="B166" s="9">
        <f t="shared" si="12"/>
        <v>0</v>
      </c>
      <c r="C166" s="22">
        <f>IF(SUM(G166:G$302)&gt;0,(($M$1+$E$8)*((1+F166)^SUM(H166:H$302)))+D166,0)</f>
        <v>0</v>
      </c>
      <c r="D166" s="23">
        <f t="shared" si="15"/>
        <v>0</v>
      </c>
      <c r="E166" s="9" t="str">
        <f>IF(T166&gt;0,(T166/((1+F167)^SUM(H166:H$302))),"0")</f>
        <v>0</v>
      </c>
      <c r="F166" s="9">
        <f>IF( SUM(H166:H$302)&gt;0, (B166/(SUM(G$9:G$302)+SUM(E166:E$302)))^(1/SUM(H166:H$302))-1,0)</f>
        <v>0</v>
      </c>
      <c r="G166" s="9">
        <f t="shared" si="11"/>
        <v>0</v>
      </c>
      <c r="H166" s="9">
        <f t="shared" si="13"/>
        <v>0</v>
      </c>
      <c r="I166" s="9"/>
      <c r="J166" s="9" t="str">
        <f t="shared" si="14"/>
        <v/>
      </c>
      <c r="K166" s="2"/>
      <c r="L166" s="2"/>
      <c r="M166" s="2"/>
      <c r="N166" s="2"/>
      <c r="O166" s="2"/>
      <c r="P166" s="2"/>
      <c r="Q166" s="2"/>
      <c r="R166" s="2"/>
      <c r="S166" s="2"/>
      <c r="T166" s="5"/>
      <c r="U166" s="6"/>
    </row>
    <row r="167" spans="2:21" s="1" customFormat="1">
      <c r="B167" s="9">
        <f t="shared" si="12"/>
        <v>0</v>
      </c>
      <c r="C167" s="22">
        <f>IF(SUM(G167:G$302)&gt;0,(($M$1+$E$8)*((1+F167)^SUM(H167:H$302)))+D167,0)</f>
        <v>0</v>
      </c>
      <c r="D167" s="23">
        <f t="shared" si="15"/>
        <v>0</v>
      </c>
      <c r="E167" s="9" t="str">
        <f>IF(T167&gt;0,(T167/((1+F168)^SUM(H167:H$302))),"0")</f>
        <v>0</v>
      </c>
      <c r="F167" s="9">
        <f>IF( SUM(H167:H$302)&gt;0, (B167/(SUM(G$9:G$302)+SUM(E167:E$302)))^(1/SUM(H167:H$302))-1,0)</f>
        <v>0</v>
      </c>
      <c r="G167" s="9">
        <f t="shared" si="11"/>
        <v>0</v>
      </c>
      <c r="H167" s="9">
        <f t="shared" si="13"/>
        <v>0</v>
      </c>
      <c r="I167" s="9"/>
      <c r="J167" s="9" t="str">
        <f t="shared" si="14"/>
        <v/>
      </c>
      <c r="K167" s="2"/>
      <c r="L167" s="2"/>
      <c r="M167" s="2"/>
      <c r="N167" s="2"/>
      <c r="O167" s="2"/>
      <c r="P167" s="2"/>
      <c r="Q167" s="2"/>
      <c r="R167" s="2"/>
      <c r="S167" s="2"/>
      <c r="T167" s="5"/>
      <c r="U167" s="6"/>
    </row>
    <row r="168" spans="2:21" s="1" customFormat="1">
      <c r="B168" s="9">
        <f t="shared" si="12"/>
        <v>0</v>
      </c>
      <c r="C168" s="22">
        <f>IF(SUM(G168:G$302)&gt;0,(($M$1+$E$8)*((1+F168)^SUM(H168:H$302)))+D168,0)</f>
        <v>0</v>
      </c>
      <c r="D168" s="23">
        <f t="shared" si="15"/>
        <v>0</v>
      </c>
      <c r="E168" s="9" t="str">
        <f>IF(T168&gt;0,(T168/((1+F169)^SUM(H168:H$302))),"0")</f>
        <v>0</v>
      </c>
      <c r="F168" s="9">
        <f>IF( SUM(H168:H$302)&gt;0, (B168/(SUM(G$9:G$302)+SUM(E168:E$302)))^(1/SUM(H168:H$302))-1,0)</f>
        <v>0</v>
      </c>
      <c r="G168" s="9">
        <f t="shared" si="11"/>
        <v>0</v>
      </c>
      <c r="H168" s="9">
        <f t="shared" si="13"/>
        <v>0</v>
      </c>
      <c r="I168" s="9"/>
      <c r="J168" s="9" t="str">
        <f t="shared" si="14"/>
        <v/>
      </c>
      <c r="K168" s="2"/>
      <c r="L168" s="2"/>
      <c r="M168" s="2"/>
      <c r="N168" s="2"/>
      <c r="O168" s="2"/>
      <c r="P168" s="2"/>
      <c r="Q168" s="2"/>
      <c r="R168" s="2"/>
      <c r="S168" s="2"/>
      <c r="T168" s="5"/>
      <c r="U168" s="6"/>
    </row>
    <row r="169" spans="2:21" s="1" customFormat="1">
      <c r="B169" s="9">
        <f t="shared" si="12"/>
        <v>0</v>
      </c>
      <c r="C169" s="22">
        <f>IF(SUM(G169:G$302)&gt;0,(($M$1+$E$8)*((1+F169)^SUM(H169:H$302)))+D169,0)</f>
        <v>0</v>
      </c>
      <c r="D169" s="23">
        <f t="shared" si="15"/>
        <v>0</v>
      </c>
      <c r="E169" s="9" t="str">
        <f>IF(T169&gt;0,(T169/((1+F170)^SUM(H169:H$302))),"0")</f>
        <v>0</v>
      </c>
      <c r="F169" s="9">
        <f>IF( SUM(H169:H$302)&gt;0, (B169/(SUM(G$9:G$302)+SUM(E169:E$302)))^(1/SUM(H169:H$302))-1,0)</f>
        <v>0</v>
      </c>
      <c r="G169" s="9">
        <f t="shared" si="11"/>
        <v>0</v>
      </c>
      <c r="H169" s="9">
        <f t="shared" si="13"/>
        <v>0</v>
      </c>
      <c r="I169" s="9"/>
      <c r="J169" s="9" t="str">
        <f t="shared" si="14"/>
        <v/>
      </c>
      <c r="K169" s="2"/>
      <c r="L169" s="2"/>
      <c r="M169" s="2"/>
      <c r="N169" s="2"/>
      <c r="O169" s="2"/>
      <c r="P169" s="2"/>
      <c r="Q169" s="2"/>
      <c r="R169" s="2"/>
      <c r="S169" s="2"/>
      <c r="T169" s="5"/>
      <c r="U169" s="6"/>
    </row>
    <row r="170" spans="2:21" s="1" customFormat="1">
      <c r="B170" s="9">
        <f t="shared" si="12"/>
        <v>0</v>
      </c>
      <c r="C170" s="22">
        <f>IF(SUM(G170:G$302)&gt;0,(($M$1+$E$8)*((1+F170)^SUM(H170:H$302)))+D170,0)</f>
        <v>0</v>
      </c>
      <c r="D170" s="23">
        <f t="shared" si="15"/>
        <v>0</v>
      </c>
      <c r="E170" s="9" t="str">
        <f>IF(T170&gt;0,(T170/((1+F171)^SUM(H170:H$302))),"0")</f>
        <v>0</v>
      </c>
      <c r="F170" s="9">
        <f>IF( SUM(H170:H$302)&gt;0, (B170/(SUM(G$9:G$302)+SUM(E170:E$302)))^(1/SUM(H170:H$302))-1,0)</f>
        <v>0</v>
      </c>
      <c r="G170" s="9">
        <f t="shared" si="11"/>
        <v>0</v>
      </c>
      <c r="H170" s="9">
        <f t="shared" si="13"/>
        <v>0</v>
      </c>
      <c r="I170" s="9"/>
      <c r="J170" s="9" t="str">
        <f t="shared" si="14"/>
        <v/>
      </c>
      <c r="K170" s="2"/>
      <c r="L170" s="2"/>
      <c r="M170" s="2"/>
      <c r="N170" s="2"/>
      <c r="O170" s="2"/>
      <c r="P170" s="2"/>
      <c r="Q170" s="2"/>
      <c r="R170" s="2"/>
      <c r="S170" s="2"/>
      <c r="T170" s="5"/>
      <c r="U170" s="6"/>
    </row>
    <row r="171" spans="2:21" s="1" customFormat="1">
      <c r="B171" s="9">
        <f t="shared" si="12"/>
        <v>0</v>
      </c>
      <c r="C171" s="22">
        <f>IF(SUM(G171:G$302)&gt;0,(($M$1+$E$8)*((1+F171)^SUM(H171:H$302)))+D171,0)</f>
        <v>0</v>
      </c>
      <c r="D171" s="23">
        <f t="shared" si="15"/>
        <v>0</v>
      </c>
      <c r="E171" s="9" t="str">
        <f>IF(T171&gt;0,(T171/((1+F172)^SUM(H171:H$302))),"0")</f>
        <v>0</v>
      </c>
      <c r="F171" s="9">
        <f>IF( SUM(H171:H$302)&gt;0, (B171/(SUM(G$9:G$302)+SUM(E171:E$302)))^(1/SUM(H171:H$302))-1,0)</f>
        <v>0</v>
      </c>
      <c r="G171" s="9">
        <f t="shared" si="11"/>
        <v>0</v>
      </c>
      <c r="H171" s="9">
        <f t="shared" si="13"/>
        <v>0</v>
      </c>
      <c r="I171" s="9"/>
      <c r="J171" s="9" t="str">
        <f t="shared" si="14"/>
        <v/>
      </c>
      <c r="K171" s="2"/>
      <c r="L171" s="2"/>
      <c r="M171" s="2"/>
      <c r="N171" s="2"/>
      <c r="O171" s="2"/>
      <c r="P171" s="2"/>
      <c r="Q171" s="2"/>
      <c r="R171" s="2"/>
      <c r="S171" s="2"/>
      <c r="T171" s="5"/>
      <c r="U171" s="6"/>
    </row>
    <row r="172" spans="2:21" s="1" customFormat="1">
      <c r="B172" s="9">
        <f t="shared" si="12"/>
        <v>0</v>
      </c>
      <c r="C172" s="22">
        <f>IF(SUM(G172:G$302)&gt;0,(($M$1+$E$8)*((1+F172)^SUM(H172:H$302)))+D172,0)</f>
        <v>0</v>
      </c>
      <c r="D172" s="23">
        <f t="shared" si="15"/>
        <v>0</v>
      </c>
      <c r="E172" s="9" t="str">
        <f>IF(T172&gt;0,(T172/((1+F173)^SUM(H172:H$302))),"0")</f>
        <v>0</v>
      </c>
      <c r="F172" s="9">
        <f>IF( SUM(H172:H$302)&gt;0, (B172/(SUM(G$9:G$302)+SUM(E172:E$302)))^(1/SUM(H172:H$302))-1,0)</f>
        <v>0</v>
      </c>
      <c r="G172" s="9">
        <f t="shared" si="11"/>
        <v>0</v>
      </c>
      <c r="H172" s="9">
        <f t="shared" si="13"/>
        <v>0</v>
      </c>
      <c r="I172" s="9"/>
      <c r="J172" s="9" t="str">
        <f t="shared" si="14"/>
        <v/>
      </c>
      <c r="K172" s="2"/>
      <c r="L172" s="2"/>
      <c r="M172" s="2"/>
      <c r="N172" s="2"/>
      <c r="O172" s="2"/>
      <c r="P172" s="2"/>
      <c r="Q172" s="2"/>
      <c r="R172" s="2"/>
      <c r="S172" s="2"/>
      <c r="T172" s="5"/>
      <c r="U172" s="6"/>
    </row>
    <row r="173" spans="2:21" s="1" customFormat="1">
      <c r="B173" s="9">
        <f t="shared" si="12"/>
        <v>0</v>
      </c>
      <c r="C173" s="22">
        <f>IF(SUM(G173:G$302)&gt;0,(($M$1+$E$8)*((1+F173)^SUM(H173:H$302)))+D173,0)</f>
        <v>0</v>
      </c>
      <c r="D173" s="23">
        <f t="shared" si="15"/>
        <v>0</v>
      </c>
      <c r="E173" s="9" t="str">
        <f>IF(T173&gt;0,(T173/((1+F174)^SUM(H173:H$302))),"0")</f>
        <v>0</v>
      </c>
      <c r="F173" s="9">
        <f>IF( SUM(H173:H$302)&gt;0, (B173/(SUM(G$9:G$302)+SUM(E173:E$302)))^(1/SUM(H173:H$302))-1,0)</f>
        <v>0</v>
      </c>
      <c r="G173" s="9">
        <f t="shared" si="11"/>
        <v>0</v>
      </c>
      <c r="H173" s="9">
        <f t="shared" si="13"/>
        <v>0</v>
      </c>
      <c r="I173" s="9"/>
      <c r="J173" s="9" t="str">
        <f t="shared" si="14"/>
        <v/>
      </c>
      <c r="K173" s="2"/>
      <c r="L173" s="2"/>
      <c r="M173" s="2"/>
      <c r="N173" s="2"/>
      <c r="O173" s="2"/>
      <c r="P173" s="2"/>
      <c r="Q173" s="2"/>
      <c r="R173" s="2"/>
      <c r="S173" s="2"/>
      <c r="T173" s="5"/>
      <c r="U173" s="6"/>
    </row>
    <row r="174" spans="2:21" s="1" customFormat="1">
      <c r="B174" s="9">
        <f t="shared" si="12"/>
        <v>0</v>
      </c>
      <c r="C174" s="22">
        <f>IF(SUM(G174:G$302)&gt;0,(($M$1+$E$8)*((1+F174)^SUM(H174:H$302)))+D174,0)</f>
        <v>0</v>
      </c>
      <c r="D174" s="23">
        <f t="shared" si="15"/>
        <v>0</v>
      </c>
      <c r="E174" s="9" t="str">
        <f>IF(T174&gt;0,(T174/((1+F175)^SUM(H174:H$302))),"0")</f>
        <v>0</v>
      </c>
      <c r="F174" s="9">
        <f>IF( SUM(H174:H$302)&gt;0, (B174/(SUM(G$9:G$302)+SUM(E174:E$302)))^(1/SUM(H174:H$302))-1,0)</f>
        <v>0</v>
      </c>
      <c r="G174" s="9">
        <f t="shared" si="11"/>
        <v>0</v>
      </c>
      <c r="H174" s="9">
        <f t="shared" si="13"/>
        <v>0</v>
      </c>
      <c r="I174" s="9"/>
      <c r="J174" s="9" t="str">
        <f t="shared" si="14"/>
        <v/>
      </c>
      <c r="K174" s="2"/>
      <c r="L174" s="2"/>
      <c r="M174" s="2"/>
      <c r="N174" s="2"/>
      <c r="O174" s="2"/>
      <c r="P174" s="2"/>
      <c r="Q174" s="2"/>
      <c r="R174" s="2"/>
      <c r="S174" s="2"/>
      <c r="T174" s="5"/>
      <c r="U174" s="6"/>
    </row>
    <row r="175" spans="2:21" s="1" customFormat="1">
      <c r="B175" s="9">
        <f t="shared" si="12"/>
        <v>0</v>
      </c>
      <c r="C175" s="22">
        <f>IF(SUM(G175:G$302)&gt;0,(($M$1+$E$8)*((1+F175)^SUM(H175:H$302)))+D175,0)</f>
        <v>0</v>
      </c>
      <c r="D175" s="23">
        <f t="shared" si="15"/>
        <v>0</v>
      </c>
      <c r="E175" s="9" t="str">
        <f>IF(T175&gt;0,(T175/((1+F176)^SUM(H175:H$302))),"0")</f>
        <v>0</v>
      </c>
      <c r="F175" s="9">
        <f>IF( SUM(H175:H$302)&gt;0, (B175/(SUM(G$9:G$302)+SUM(E175:E$302)))^(1/SUM(H175:H$302))-1,0)</f>
        <v>0</v>
      </c>
      <c r="G175" s="9">
        <f t="shared" si="11"/>
        <v>0</v>
      </c>
      <c r="H175" s="9">
        <f t="shared" si="13"/>
        <v>0</v>
      </c>
      <c r="I175" s="9"/>
      <c r="J175" s="9" t="str">
        <f t="shared" si="14"/>
        <v/>
      </c>
      <c r="K175" s="2"/>
      <c r="L175" s="2"/>
      <c r="M175" s="2"/>
      <c r="N175" s="2"/>
      <c r="O175" s="2"/>
      <c r="P175" s="2"/>
      <c r="Q175" s="2"/>
      <c r="R175" s="2"/>
      <c r="S175" s="2"/>
      <c r="T175" s="5"/>
      <c r="U175" s="6"/>
    </row>
    <row r="176" spans="2:21" s="1" customFormat="1">
      <c r="B176" s="9">
        <f t="shared" si="12"/>
        <v>0</v>
      </c>
      <c r="C176" s="22">
        <f>IF(SUM(G176:G$302)&gt;0,(($M$1+$E$8)*((1+F176)^SUM(H176:H$302)))+D176,0)</f>
        <v>0</v>
      </c>
      <c r="D176" s="23">
        <f t="shared" si="15"/>
        <v>0</v>
      </c>
      <c r="E176" s="9" t="str">
        <f>IF(T176&gt;0,(T176/((1+F177)^SUM(H176:H$302))),"0")</f>
        <v>0</v>
      </c>
      <c r="F176" s="9">
        <f>IF( SUM(H176:H$302)&gt;0, (B176/(SUM(G$9:G$302)+SUM(E176:E$302)))^(1/SUM(H176:H$302))-1,0)</f>
        <v>0</v>
      </c>
      <c r="G176" s="9">
        <f t="shared" si="11"/>
        <v>0</v>
      </c>
      <c r="H176" s="9">
        <f t="shared" si="13"/>
        <v>0</v>
      </c>
      <c r="I176" s="9"/>
      <c r="J176" s="9" t="str">
        <f t="shared" si="14"/>
        <v/>
      </c>
      <c r="K176" s="2"/>
      <c r="L176" s="2"/>
      <c r="M176" s="2"/>
      <c r="N176" s="2"/>
      <c r="O176" s="2"/>
      <c r="P176" s="2"/>
      <c r="Q176" s="2"/>
      <c r="R176" s="2"/>
      <c r="S176" s="2"/>
      <c r="T176" s="5"/>
      <c r="U176" s="6"/>
    </row>
    <row r="177" spans="2:21" s="1" customFormat="1">
      <c r="B177" s="9">
        <f t="shared" si="12"/>
        <v>0</v>
      </c>
      <c r="C177" s="22">
        <f>IF(SUM(G177:G$302)&gt;0,(($M$1+$E$8)*((1+F177)^SUM(H177:H$302)))+D177,0)</f>
        <v>0</v>
      </c>
      <c r="D177" s="23">
        <f t="shared" si="15"/>
        <v>0</v>
      </c>
      <c r="E177" s="9" t="str">
        <f>IF(T177&gt;0,(T177/((1+F178)^SUM(H177:H$302))),"0")</f>
        <v>0</v>
      </c>
      <c r="F177" s="9">
        <f>IF( SUM(H177:H$302)&gt;0, (B177/(SUM(G$9:G$302)+SUM(E177:E$302)))^(1/SUM(H177:H$302))-1,0)</f>
        <v>0</v>
      </c>
      <c r="G177" s="9">
        <f t="shared" si="11"/>
        <v>0</v>
      </c>
      <c r="H177" s="9">
        <f t="shared" si="13"/>
        <v>0</v>
      </c>
      <c r="I177" s="9"/>
      <c r="J177" s="9" t="str">
        <f t="shared" si="14"/>
        <v/>
      </c>
      <c r="K177" s="2"/>
      <c r="L177" s="2"/>
      <c r="M177" s="2"/>
      <c r="N177" s="2"/>
      <c r="O177" s="2"/>
      <c r="P177" s="2"/>
      <c r="Q177" s="2"/>
      <c r="R177" s="2"/>
      <c r="S177" s="2"/>
      <c r="T177" s="5"/>
      <c r="U177" s="6"/>
    </row>
    <row r="178" spans="2:21" s="1" customFormat="1">
      <c r="B178" s="9">
        <f t="shared" si="12"/>
        <v>0</v>
      </c>
      <c r="C178" s="22">
        <f>IF(SUM(G178:G$302)&gt;0,(($M$1+$E$8)*((1+F178)^SUM(H178:H$302)))+D178,0)</f>
        <v>0</v>
      </c>
      <c r="D178" s="23">
        <f t="shared" si="15"/>
        <v>0</v>
      </c>
      <c r="E178" s="9" t="str">
        <f>IF(T178&gt;0,(T178/((1+F179)^SUM(H178:H$302))),"0")</f>
        <v>0</v>
      </c>
      <c r="F178" s="9">
        <f>IF( SUM(H178:H$302)&gt;0, (B178/(SUM(G$9:G$302)+SUM(E178:E$302)))^(1/SUM(H178:H$302))-1,0)</f>
        <v>0</v>
      </c>
      <c r="G178" s="9">
        <f t="shared" si="11"/>
        <v>0</v>
      </c>
      <c r="H178" s="9">
        <f t="shared" si="13"/>
        <v>0</v>
      </c>
      <c r="I178" s="9"/>
      <c r="J178" s="9" t="str">
        <f t="shared" si="14"/>
        <v/>
      </c>
      <c r="K178" s="2"/>
      <c r="L178" s="2"/>
      <c r="M178" s="2"/>
      <c r="N178" s="2"/>
      <c r="O178" s="2"/>
      <c r="P178" s="2"/>
      <c r="Q178" s="2"/>
      <c r="R178" s="2"/>
      <c r="S178" s="2"/>
      <c r="T178" s="5"/>
      <c r="U178" s="6"/>
    </row>
    <row r="179" spans="2:21" s="1" customFormat="1">
      <c r="B179" s="9">
        <f t="shared" si="12"/>
        <v>0</v>
      </c>
      <c r="C179" s="22">
        <f>IF(SUM(G179:G$302)&gt;0,(($M$1+$E$8)*((1+F179)^SUM(H179:H$302)))+D179,0)</f>
        <v>0</v>
      </c>
      <c r="D179" s="23">
        <f t="shared" si="15"/>
        <v>0</v>
      </c>
      <c r="E179" s="9" t="str">
        <f>IF(T179&gt;0,(T179/((1+F180)^SUM(H179:H$302))),"0")</f>
        <v>0</v>
      </c>
      <c r="F179" s="9">
        <f>IF( SUM(H179:H$302)&gt;0, (B179/(SUM(G$9:G$302)+SUM(E179:E$302)))^(1/SUM(H179:H$302))-1,0)</f>
        <v>0</v>
      </c>
      <c r="G179" s="9">
        <f t="shared" si="11"/>
        <v>0</v>
      </c>
      <c r="H179" s="9">
        <f t="shared" si="13"/>
        <v>0</v>
      </c>
      <c r="I179" s="9"/>
      <c r="J179" s="9" t="str">
        <f t="shared" si="14"/>
        <v/>
      </c>
      <c r="K179" s="2"/>
      <c r="L179" s="2"/>
      <c r="M179" s="2"/>
      <c r="N179" s="2"/>
      <c r="O179" s="2"/>
      <c r="P179" s="2"/>
      <c r="Q179" s="2"/>
      <c r="R179" s="2"/>
      <c r="S179" s="2"/>
      <c r="T179" s="5"/>
      <c r="U179" s="6"/>
    </row>
    <row r="180" spans="2:21" s="1" customFormat="1">
      <c r="B180" s="9">
        <f t="shared" si="12"/>
        <v>0</v>
      </c>
      <c r="C180" s="22">
        <f>IF(SUM(G180:G$302)&gt;0,(($M$1+$E$8)*((1+F180)^SUM(H180:H$302)))+D180,0)</f>
        <v>0</v>
      </c>
      <c r="D180" s="23">
        <f t="shared" si="15"/>
        <v>0</v>
      </c>
      <c r="E180" s="9" t="str">
        <f>IF(T180&gt;0,(T180/((1+F181)^SUM(H180:H$302))),"0")</f>
        <v>0</v>
      </c>
      <c r="F180" s="9">
        <f>IF( SUM(H180:H$302)&gt;0, (B180/(SUM(G$9:G$302)+SUM(E180:E$302)))^(1/SUM(H180:H$302))-1,0)</f>
        <v>0</v>
      </c>
      <c r="G180" s="9">
        <f t="shared" si="11"/>
        <v>0</v>
      </c>
      <c r="H180" s="9">
        <f t="shared" si="13"/>
        <v>0</v>
      </c>
      <c r="I180" s="9"/>
      <c r="J180" s="9" t="str">
        <f t="shared" si="14"/>
        <v/>
      </c>
      <c r="K180" s="2"/>
      <c r="L180" s="2"/>
      <c r="M180" s="2"/>
      <c r="N180" s="2"/>
      <c r="O180" s="2"/>
      <c r="P180" s="2"/>
      <c r="Q180" s="2"/>
      <c r="R180" s="2"/>
      <c r="S180" s="2"/>
      <c r="T180" s="5"/>
      <c r="U180" s="6"/>
    </row>
    <row r="181" spans="2:21" s="1" customFormat="1">
      <c r="B181" s="9">
        <f t="shared" si="12"/>
        <v>0</v>
      </c>
      <c r="C181" s="22">
        <f>IF(SUM(G181:G$302)&gt;0,(($M$1+$E$8)*((1+F181)^SUM(H181:H$302)))+D181,0)</f>
        <v>0</v>
      </c>
      <c r="D181" s="23">
        <f t="shared" si="15"/>
        <v>0</v>
      </c>
      <c r="E181" s="9" t="str">
        <f>IF(T181&gt;0,(T181/((1+F182)^SUM(H181:H$302))),"0")</f>
        <v>0</v>
      </c>
      <c r="F181" s="9">
        <f>IF( SUM(H181:H$302)&gt;0, (B181/(SUM(G$9:G$302)+SUM(E181:E$302)))^(1/SUM(H181:H$302))-1,0)</f>
        <v>0</v>
      </c>
      <c r="G181" s="9">
        <f t="shared" si="11"/>
        <v>0</v>
      </c>
      <c r="H181" s="9">
        <f t="shared" si="13"/>
        <v>0</v>
      </c>
      <c r="I181" s="9"/>
      <c r="J181" s="9" t="str">
        <f t="shared" si="14"/>
        <v/>
      </c>
      <c r="K181" s="2"/>
      <c r="L181" s="2"/>
      <c r="M181" s="2"/>
      <c r="N181" s="2"/>
      <c r="O181" s="2"/>
      <c r="P181" s="2"/>
      <c r="Q181" s="2"/>
      <c r="R181" s="2"/>
      <c r="S181" s="2"/>
      <c r="T181" s="5"/>
      <c r="U181" s="6"/>
    </row>
    <row r="182" spans="2:21" s="1" customFormat="1">
      <c r="B182" s="9">
        <f t="shared" si="12"/>
        <v>0</v>
      </c>
      <c r="C182" s="22">
        <f>IF(SUM(G182:G$302)&gt;0,(($M$1+$E$8)*((1+F182)^SUM(H182:H$302)))+D182,0)</f>
        <v>0</v>
      </c>
      <c r="D182" s="23">
        <f t="shared" si="15"/>
        <v>0</v>
      </c>
      <c r="E182" s="9" t="str">
        <f>IF(T182&gt;0,(T182/((1+F183)^SUM(H182:H$302))),"0")</f>
        <v>0</v>
      </c>
      <c r="F182" s="9">
        <f>IF( SUM(H182:H$302)&gt;0, (B182/(SUM(G$9:G$302)+SUM(E182:E$302)))^(1/SUM(H182:H$302))-1,0)</f>
        <v>0</v>
      </c>
      <c r="G182" s="9">
        <f t="shared" si="11"/>
        <v>0</v>
      </c>
      <c r="H182" s="9">
        <f t="shared" si="13"/>
        <v>0</v>
      </c>
      <c r="I182" s="9"/>
      <c r="J182" s="9" t="str">
        <f t="shared" si="14"/>
        <v/>
      </c>
      <c r="K182" s="2"/>
      <c r="L182" s="2"/>
      <c r="M182" s="2"/>
      <c r="N182" s="2"/>
      <c r="O182" s="2"/>
      <c r="P182" s="2"/>
      <c r="Q182" s="2"/>
      <c r="R182" s="2"/>
      <c r="S182" s="2"/>
      <c r="T182" s="5"/>
      <c r="U182" s="6"/>
    </row>
    <row r="183" spans="2:21" s="1" customFormat="1">
      <c r="B183" s="9">
        <f t="shared" si="12"/>
        <v>0</v>
      </c>
      <c r="C183" s="22">
        <f>IF(SUM(G183:G$302)&gt;0,(($M$1+$E$8)*((1+F183)^SUM(H183:H$302)))+D183,0)</f>
        <v>0</v>
      </c>
      <c r="D183" s="23">
        <f t="shared" si="15"/>
        <v>0</v>
      </c>
      <c r="E183" s="9" t="str">
        <f>IF(T183&gt;0,(T183/((1+F184)^SUM(H183:H$302))),"0")</f>
        <v>0</v>
      </c>
      <c r="F183" s="9">
        <f>IF( SUM(H183:H$302)&gt;0, (B183/(SUM(G$9:G$302)+SUM(E183:E$302)))^(1/SUM(H183:H$302))-1,0)</f>
        <v>0</v>
      </c>
      <c r="G183" s="9">
        <f t="shared" si="11"/>
        <v>0</v>
      </c>
      <c r="H183" s="9">
        <f t="shared" si="13"/>
        <v>0</v>
      </c>
      <c r="I183" s="9"/>
      <c r="J183" s="9" t="str">
        <f t="shared" si="14"/>
        <v/>
      </c>
      <c r="K183" s="2"/>
      <c r="L183" s="2"/>
      <c r="M183" s="2"/>
      <c r="N183" s="2"/>
      <c r="O183" s="2"/>
      <c r="P183" s="2"/>
      <c r="Q183" s="2"/>
      <c r="R183" s="2"/>
      <c r="S183" s="2"/>
      <c r="T183" s="5"/>
      <c r="U183" s="6"/>
    </row>
    <row r="184" spans="2:21" s="1" customFormat="1">
      <c r="B184" s="9">
        <f t="shared" si="12"/>
        <v>0</v>
      </c>
      <c r="C184" s="22">
        <f>IF(SUM(G184:G$302)&gt;0,(($M$1+$E$8)*((1+F184)^SUM(H184:H$302)))+D184,0)</f>
        <v>0</v>
      </c>
      <c r="D184" s="23">
        <f t="shared" si="15"/>
        <v>0</v>
      </c>
      <c r="E184" s="9" t="str">
        <f>IF(T184&gt;0,(T184/((1+F185)^SUM(H184:H$302))),"0")</f>
        <v>0</v>
      </c>
      <c r="F184" s="9">
        <f>IF( SUM(H184:H$302)&gt;0, (B184/(SUM(G$9:G$302)+SUM(E184:E$302)))^(1/SUM(H184:H$302))-1,0)</f>
        <v>0</v>
      </c>
      <c r="G184" s="9">
        <f t="shared" si="11"/>
        <v>0</v>
      </c>
      <c r="H184" s="9">
        <f t="shared" si="13"/>
        <v>0</v>
      </c>
      <c r="I184" s="9"/>
      <c r="J184" s="9" t="str">
        <f t="shared" si="14"/>
        <v/>
      </c>
      <c r="K184" s="2"/>
      <c r="L184" s="2"/>
      <c r="M184" s="2"/>
      <c r="N184" s="2"/>
      <c r="O184" s="2"/>
      <c r="P184" s="2"/>
      <c r="Q184" s="2"/>
      <c r="R184" s="2"/>
      <c r="S184" s="2"/>
      <c r="T184" s="5"/>
      <c r="U184" s="6"/>
    </row>
    <row r="185" spans="2:21" s="1" customFormat="1">
      <c r="B185" s="9">
        <f t="shared" si="12"/>
        <v>0</v>
      </c>
      <c r="C185" s="22">
        <f>IF(SUM(G185:G$302)&gt;0,(($M$1+$E$8)*((1+F185)^SUM(H185:H$302)))+D185,0)</f>
        <v>0</v>
      </c>
      <c r="D185" s="23">
        <f t="shared" si="15"/>
        <v>0</v>
      </c>
      <c r="E185" s="9" t="str">
        <f>IF(T185&gt;0,(T185/((1+F186)^SUM(H185:H$302))),"0")</f>
        <v>0</v>
      </c>
      <c r="F185" s="9">
        <f>IF( SUM(H185:H$302)&gt;0, (B185/(SUM(G$9:G$302)+SUM(E185:E$302)))^(1/SUM(H185:H$302))-1,0)</f>
        <v>0</v>
      </c>
      <c r="G185" s="9">
        <f t="shared" si="11"/>
        <v>0</v>
      </c>
      <c r="H185" s="9">
        <f t="shared" si="13"/>
        <v>0</v>
      </c>
      <c r="I185" s="9"/>
      <c r="J185" s="9" t="str">
        <f t="shared" si="14"/>
        <v/>
      </c>
      <c r="K185" s="2"/>
      <c r="L185" s="2"/>
      <c r="M185" s="2"/>
      <c r="N185" s="2"/>
      <c r="O185" s="2"/>
      <c r="P185" s="2"/>
      <c r="Q185" s="2"/>
      <c r="R185" s="2"/>
      <c r="S185" s="2"/>
      <c r="T185" s="5"/>
      <c r="U185" s="6"/>
    </row>
    <row r="186" spans="2:21" s="1" customFormat="1">
      <c r="B186" s="9">
        <f t="shared" si="12"/>
        <v>0</v>
      </c>
      <c r="C186" s="22">
        <f>IF(SUM(G186:G$302)&gt;0,(($M$1+$E$8)*((1+F186)^SUM(H186:H$302)))+D186,0)</f>
        <v>0</v>
      </c>
      <c r="D186" s="23">
        <f t="shared" si="15"/>
        <v>0</v>
      </c>
      <c r="E186" s="9" t="str">
        <f>IF(T186&gt;0,(T186/((1+F187)^SUM(H186:H$302))),"0")</f>
        <v>0</v>
      </c>
      <c r="F186" s="9">
        <f>IF( SUM(H186:H$302)&gt;0, (B186/(SUM(G$9:G$302)+SUM(E186:E$302)))^(1/SUM(H186:H$302))-1,0)</f>
        <v>0</v>
      </c>
      <c r="G186" s="9">
        <f t="shared" si="11"/>
        <v>0</v>
      </c>
      <c r="H186" s="9">
        <f t="shared" si="13"/>
        <v>0</v>
      </c>
      <c r="I186" s="9"/>
      <c r="J186" s="9" t="str">
        <f t="shared" si="14"/>
        <v/>
      </c>
      <c r="K186" s="2"/>
      <c r="L186" s="2"/>
      <c r="M186" s="2"/>
      <c r="N186" s="2"/>
      <c r="O186" s="2"/>
      <c r="P186" s="2"/>
      <c r="Q186" s="2"/>
      <c r="R186" s="2"/>
      <c r="S186" s="2"/>
      <c r="T186" s="5"/>
      <c r="U186" s="6"/>
    </row>
    <row r="187" spans="2:21" s="1" customFormat="1">
      <c r="B187" s="9">
        <f t="shared" si="12"/>
        <v>0</v>
      </c>
      <c r="C187" s="22">
        <f>IF(SUM(G187:G$302)&gt;0,(($M$1+$E$8)*((1+F187)^SUM(H187:H$302)))+D187,0)</f>
        <v>0</v>
      </c>
      <c r="D187" s="23">
        <f t="shared" si="15"/>
        <v>0</v>
      </c>
      <c r="E187" s="9" t="str">
        <f>IF(T187&gt;0,(T187/((1+F188)^SUM(H187:H$302))),"0")</f>
        <v>0</v>
      </c>
      <c r="F187" s="9">
        <f>IF( SUM(H187:H$302)&gt;0, (B187/(SUM(G$9:G$302)+SUM(E187:E$302)))^(1/SUM(H187:H$302))-1,0)</f>
        <v>0</v>
      </c>
      <c r="G187" s="9">
        <f t="shared" si="11"/>
        <v>0</v>
      </c>
      <c r="H187" s="9">
        <f t="shared" si="13"/>
        <v>0</v>
      </c>
      <c r="I187" s="9"/>
      <c r="J187" s="9" t="str">
        <f t="shared" si="14"/>
        <v/>
      </c>
      <c r="K187" s="2"/>
      <c r="L187" s="2"/>
      <c r="M187" s="2"/>
      <c r="N187" s="2"/>
      <c r="O187" s="2"/>
      <c r="P187" s="2"/>
      <c r="Q187" s="2"/>
      <c r="R187" s="2"/>
      <c r="S187" s="2"/>
      <c r="T187" s="5"/>
      <c r="U187" s="6"/>
    </row>
    <row r="188" spans="2:21" s="1" customFormat="1">
      <c r="B188" s="9">
        <f t="shared" si="12"/>
        <v>0</v>
      </c>
      <c r="C188" s="22">
        <f>IF(SUM(G188:G$302)&gt;0,(($M$1+$E$8)*((1+F188)^SUM(H188:H$302)))+D188,0)</f>
        <v>0</v>
      </c>
      <c r="D188" s="23">
        <f t="shared" si="15"/>
        <v>0</v>
      </c>
      <c r="E188" s="9" t="str">
        <f>IF(T188&gt;0,(T188/((1+F189)^SUM(H188:H$302))),"0")</f>
        <v>0</v>
      </c>
      <c r="F188" s="9">
        <f>IF( SUM(H188:H$302)&gt;0, (B188/(SUM(G$9:G$302)+SUM(E188:E$302)))^(1/SUM(H188:H$302))-1,0)</f>
        <v>0</v>
      </c>
      <c r="G188" s="9">
        <f t="shared" si="11"/>
        <v>0</v>
      </c>
      <c r="H188" s="9">
        <f t="shared" si="13"/>
        <v>0</v>
      </c>
      <c r="I188" s="9"/>
      <c r="J188" s="9" t="str">
        <f t="shared" si="14"/>
        <v/>
      </c>
      <c r="K188" s="2"/>
      <c r="L188" s="2"/>
      <c r="M188" s="2"/>
      <c r="N188" s="2"/>
      <c r="O188" s="2"/>
      <c r="P188" s="2"/>
      <c r="Q188" s="2"/>
      <c r="R188" s="2"/>
      <c r="S188" s="2"/>
      <c r="T188" s="5"/>
      <c r="U188" s="6"/>
    </row>
    <row r="189" spans="2:21" s="1" customFormat="1">
      <c r="B189" s="9">
        <f t="shared" si="12"/>
        <v>0</v>
      </c>
      <c r="C189" s="22">
        <f>IF(SUM(G189:G$302)&gt;0,(($M$1+$E$8)*((1+F189)^SUM(H189:H$302)))+D189,0)</f>
        <v>0</v>
      </c>
      <c r="D189" s="23">
        <f t="shared" si="15"/>
        <v>0</v>
      </c>
      <c r="E189" s="9" t="str">
        <f>IF(T189&gt;0,(T189/((1+F190)^SUM(H189:H$302))),"0")</f>
        <v>0</v>
      </c>
      <c r="F189" s="9">
        <f>IF( SUM(H189:H$302)&gt;0, (B189/(SUM(G$9:G$302)+SUM(E189:E$302)))^(1/SUM(H189:H$302))-1,0)</f>
        <v>0</v>
      </c>
      <c r="G189" s="9">
        <f t="shared" si="11"/>
        <v>0</v>
      </c>
      <c r="H189" s="9">
        <f t="shared" si="13"/>
        <v>0</v>
      </c>
      <c r="I189" s="9"/>
      <c r="J189" s="9" t="str">
        <f t="shared" si="14"/>
        <v/>
      </c>
      <c r="K189" s="2"/>
      <c r="L189" s="2"/>
      <c r="M189" s="2"/>
      <c r="N189" s="2"/>
      <c r="O189" s="2"/>
      <c r="P189" s="2"/>
      <c r="Q189" s="2"/>
      <c r="R189" s="2"/>
      <c r="S189" s="2"/>
      <c r="T189" s="5"/>
      <c r="U189" s="6"/>
    </row>
    <row r="190" spans="2:21" s="1" customFormat="1">
      <c r="B190" s="9">
        <f t="shared" si="12"/>
        <v>0</v>
      </c>
      <c r="C190" s="22">
        <f>IF(SUM(G190:G$302)&gt;0,(($M$1+$E$8)*((1+F190)^SUM(H190:H$302)))+D190,0)</f>
        <v>0</v>
      </c>
      <c r="D190" s="23">
        <f t="shared" si="15"/>
        <v>0</v>
      </c>
      <c r="E190" s="9" t="str">
        <f>IF(T190&gt;0,(T190/((1+F191)^SUM(H190:H$302))),"0")</f>
        <v>0</v>
      </c>
      <c r="F190" s="9">
        <f>IF( SUM(H190:H$302)&gt;0, (B190/(SUM(G$9:G$302)+SUM(E190:E$302)))^(1/SUM(H190:H$302))-1,0)</f>
        <v>0</v>
      </c>
      <c r="G190" s="9">
        <f t="shared" si="11"/>
        <v>0</v>
      </c>
      <c r="H190" s="9">
        <f t="shared" si="13"/>
        <v>0</v>
      </c>
      <c r="I190" s="9"/>
      <c r="J190" s="9" t="str">
        <f t="shared" si="14"/>
        <v/>
      </c>
      <c r="K190" s="2"/>
      <c r="L190" s="2"/>
      <c r="M190" s="2"/>
      <c r="N190" s="2"/>
      <c r="O190" s="2"/>
      <c r="P190" s="2"/>
      <c r="Q190" s="2"/>
      <c r="R190" s="2"/>
      <c r="S190" s="2"/>
      <c r="T190" s="5"/>
      <c r="U190" s="6"/>
    </row>
    <row r="191" spans="2:21" s="1" customFormat="1">
      <c r="B191" s="9">
        <f t="shared" si="12"/>
        <v>0</v>
      </c>
      <c r="C191" s="22">
        <f>IF(SUM(G191:G$302)&gt;0,(($M$1+$E$8)*((1+F191)^SUM(H191:H$302)))+D191,0)</f>
        <v>0</v>
      </c>
      <c r="D191" s="23">
        <f t="shared" si="15"/>
        <v>0</v>
      </c>
      <c r="E191" s="9" t="str">
        <f>IF(T191&gt;0,(T191/((1+F192)^SUM(H191:H$302))),"0")</f>
        <v>0</v>
      </c>
      <c r="F191" s="9">
        <f>IF( SUM(H191:H$302)&gt;0, (B191/(SUM(G$9:G$302)+SUM(E191:E$302)))^(1/SUM(H191:H$302))-1,0)</f>
        <v>0</v>
      </c>
      <c r="G191" s="9">
        <f t="shared" si="11"/>
        <v>0</v>
      </c>
      <c r="H191" s="9">
        <f t="shared" si="13"/>
        <v>0</v>
      </c>
      <c r="I191" s="9"/>
      <c r="J191" s="9" t="str">
        <f t="shared" si="14"/>
        <v/>
      </c>
      <c r="K191" s="2"/>
      <c r="L191" s="2"/>
      <c r="M191" s="2"/>
      <c r="N191" s="2"/>
      <c r="O191" s="2"/>
      <c r="P191" s="2"/>
      <c r="Q191" s="2"/>
      <c r="R191" s="2"/>
      <c r="S191" s="2"/>
      <c r="T191" s="5"/>
      <c r="U191" s="6"/>
    </row>
    <row r="192" spans="2:21" s="1" customFormat="1">
      <c r="B192" s="9">
        <f t="shared" si="12"/>
        <v>0</v>
      </c>
      <c r="C192" s="22">
        <f>IF(SUM(G192:G$302)&gt;0,(($M$1+$E$8)*((1+F192)^SUM(H192:H$302)))+D192,0)</f>
        <v>0</v>
      </c>
      <c r="D192" s="23">
        <f t="shared" si="15"/>
        <v>0</v>
      </c>
      <c r="E192" s="9" t="str">
        <f>IF(T192&gt;0,(T192/((1+F193)^SUM(H192:H$302))),"0")</f>
        <v>0</v>
      </c>
      <c r="F192" s="9">
        <f>IF( SUM(H192:H$302)&gt;0, (B192/(SUM(G$9:G$302)+SUM(E192:E$302)))^(1/SUM(H192:H$302))-1,0)</f>
        <v>0</v>
      </c>
      <c r="G192" s="9">
        <f t="shared" si="11"/>
        <v>0</v>
      </c>
      <c r="H192" s="9">
        <f t="shared" si="13"/>
        <v>0</v>
      </c>
      <c r="I192" s="9"/>
      <c r="J192" s="9" t="str">
        <f t="shared" si="14"/>
        <v/>
      </c>
      <c r="K192" s="2"/>
      <c r="L192" s="2"/>
      <c r="M192" s="2"/>
      <c r="N192" s="2"/>
      <c r="O192" s="2"/>
      <c r="P192" s="2"/>
      <c r="Q192" s="2"/>
      <c r="R192" s="2"/>
      <c r="S192" s="2"/>
      <c r="T192" s="5"/>
      <c r="U192" s="6"/>
    </row>
    <row r="193" spans="2:21" s="1" customFormat="1">
      <c r="B193" s="9">
        <f t="shared" si="12"/>
        <v>0</v>
      </c>
      <c r="C193" s="22">
        <f>IF(SUM(G193:G$302)&gt;0,(($M$1+$E$8)*((1+F193)^SUM(H193:H$302)))+D193,0)</f>
        <v>0</v>
      </c>
      <c r="D193" s="23">
        <f t="shared" si="15"/>
        <v>0</v>
      </c>
      <c r="E193" s="9" t="str">
        <f>IF(T193&gt;0,(T193/((1+F194)^SUM(H193:H$302))),"0")</f>
        <v>0</v>
      </c>
      <c r="F193" s="9">
        <f>IF( SUM(H193:H$302)&gt;0, (B193/(SUM(G$9:G$302)+SUM(E193:E$302)))^(1/SUM(H193:H$302))-1,0)</f>
        <v>0</v>
      </c>
      <c r="G193" s="9">
        <f t="shared" si="11"/>
        <v>0</v>
      </c>
      <c r="H193" s="9">
        <f t="shared" si="13"/>
        <v>0</v>
      </c>
      <c r="I193" s="9"/>
      <c r="J193" s="9" t="str">
        <f t="shared" si="14"/>
        <v/>
      </c>
      <c r="K193" s="2"/>
      <c r="L193" s="2"/>
      <c r="M193" s="2"/>
      <c r="N193" s="2"/>
      <c r="O193" s="2"/>
      <c r="P193" s="2"/>
      <c r="Q193" s="2"/>
      <c r="R193" s="2"/>
      <c r="S193" s="2"/>
      <c r="T193" s="5"/>
      <c r="U193" s="6"/>
    </row>
    <row r="194" spans="2:21" s="1" customFormat="1">
      <c r="B194" s="9">
        <f t="shared" si="12"/>
        <v>0</v>
      </c>
      <c r="C194" s="22">
        <f>IF(SUM(G194:G$302)&gt;0,(($M$1+$E$8)*((1+F194)^SUM(H194:H$302)))+D194,0)</f>
        <v>0</v>
      </c>
      <c r="D194" s="23">
        <f t="shared" si="15"/>
        <v>0</v>
      </c>
      <c r="E194" s="9" t="str">
        <f>IF(T194&gt;0,(T194/((1+F195)^SUM(H194:H$302))),"0")</f>
        <v>0</v>
      </c>
      <c r="F194" s="9">
        <f>IF( SUM(H194:H$302)&gt;0, (B194/(SUM(G$9:G$302)+SUM(E194:E$302)))^(1/SUM(H194:H$302))-1,0)</f>
        <v>0</v>
      </c>
      <c r="G194" s="9">
        <f t="shared" si="11"/>
        <v>0</v>
      </c>
      <c r="H194" s="9">
        <f t="shared" si="13"/>
        <v>0</v>
      </c>
      <c r="I194" s="9"/>
      <c r="J194" s="9" t="str">
        <f t="shared" si="14"/>
        <v/>
      </c>
      <c r="K194" s="2"/>
      <c r="L194" s="2"/>
      <c r="M194" s="2"/>
      <c r="N194" s="2"/>
      <c r="O194" s="2"/>
      <c r="P194" s="2"/>
      <c r="Q194" s="2"/>
      <c r="R194" s="2"/>
      <c r="S194" s="2"/>
      <c r="T194" s="5"/>
      <c r="U194" s="6"/>
    </row>
    <row r="195" spans="2:21" s="1" customFormat="1">
      <c r="B195" s="9">
        <f t="shared" si="12"/>
        <v>0</v>
      </c>
      <c r="C195" s="22">
        <f>IF(SUM(G195:G$302)&gt;0,(($M$1+$E$8)*((1+F195)^SUM(H195:H$302)))+D195,0)</f>
        <v>0</v>
      </c>
      <c r="D195" s="23">
        <f t="shared" si="15"/>
        <v>0</v>
      </c>
      <c r="E195" s="9" t="str">
        <f>IF(T195&gt;0,(T195/((1+F196)^SUM(H195:H$302))),"0")</f>
        <v>0</v>
      </c>
      <c r="F195" s="9">
        <f>IF( SUM(H195:H$302)&gt;0, (B195/(SUM(G$9:G$302)+SUM(E195:E$302)))^(1/SUM(H195:H$302))-1,0)</f>
        <v>0</v>
      </c>
      <c r="G195" s="9">
        <f t="shared" si="11"/>
        <v>0</v>
      </c>
      <c r="H195" s="9">
        <f t="shared" si="13"/>
        <v>0</v>
      </c>
      <c r="I195" s="9"/>
      <c r="J195" s="9" t="str">
        <f t="shared" si="14"/>
        <v/>
      </c>
      <c r="K195" s="2"/>
      <c r="L195" s="2"/>
      <c r="M195" s="2"/>
      <c r="N195" s="2"/>
      <c r="O195" s="2"/>
      <c r="P195" s="2"/>
      <c r="Q195" s="2"/>
      <c r="R195" s="2"/>
      <c r="S195" s="2"/>
      <c r="T195" s="5"/>
      <c r="U195" s="6"/>
    </row>
    <row r="196" spans="2:21" s="1" customFormat="1">
      <c r="B196" s="9">
        <f t="shared" si="12"/>
        <v>0</v>
      </c>
      <c r="C196" s="22">
        <f>IF(SUM(G196:G$302)&gt;0,(($M$1+$E$8)*((1+F196)^SUM(H196:H$302)))+D196,0)</f>
        <v>0</v>
      </c>
      <c r="D196" s="23">
        <f t="shared" si="15"/>
        <v>0</v>
      </c>
      <c r="E196" s="9" t="str">
        <f>IF(T196&gt;0,(T196/((1+F197)^SUM(H196:H$302))),"0")</f>
        <v>0</v>
      </c>
      <c r="F196" s="9">
        <f>IF( SUM(H196:H$302)&gt;0, (B196/(SUM(G$9:G$302)+SUM(E196:E$302)))^(1/SUM(H196:H$302))-1,0)</f>
        <v>0</v>
      </c>
      <c r="G196" s="9">
        <f t="shared" si="11"/>
        <v>0</v>
      </c>
      <c r="H196" s="9">
        <f t="shared" si="13"/>
        <v>0</v>
      </c>
      <c r="I196" s="9"/>
      <c r="J196" s="9" t="str">
        <f t="shared" si="14"/>
        <v/>
      </c>
      <c r="K196" s="2"/>
      <c r="L196" s="2"/>
      <c r="M196" s="2"/>
      <c r="N196" s="2"/>
      <c r="O196" s="2"/>
      <c r="P196" s="2"/>
      <c r="Q196" s="2"/>
      <c r="R196" s="2"/>
      <c r="S196" s="2"/>
      <c r="T196" s="5"/>
      <c r="U196" s="6"/>
    </row>
    <row r="197" spans="2:21" s="1" customFormat="1">
      <c r="B197" s="9">
        <f t="shared" si="12"/>
        <v>0</v>
      </c>
      <c r="C197" s="22">
        <f>IF(SUM(G197:G$302)&gt;0,(($M$1+$E$8)*((1+F197)^SUM(H197:H$302)))+D197,0)</f>
        <v>0</v>
      </c>
      <c r="D197" s="23">
        <f t="shared" si="15"/>
        <v>0</v>
      </c>
      <c r="E197" s="9" t="str">
        <f>IF(T197&gt;0,(T197/((1+F198)^SUM(H197:H$302))),"0")</f>
        <v>0</v>
      </c>
      <c r="F197" s="9">
        <f>IF( SUM(H197:H$302)&gt;0, (B197/(SUM(G$9:G$302)+SUM(E197:E$302)))^(1/SUM(H197:H$302))-1,0)</f>
        <v>0</v>
      </c>
      <c r="G197" s="9">
        <f t="shared" si="11"/>
        <v>0</v>
      </c>
      <c r="H197" s="9">
        <f t="shared" si="13"/>
        <v>0</v>
      </c>
      <c r="I197" s="9"/>
      <c r="J197" s="9" t="str">
        <f t="shared" si="14"/>
        <v/>
      </c>
      <c r="K197" s="2"/>
      <c r="L197" s="2"/>
      <c r="M197" s="2"/>
      <c r="N197" s="2"/>
      <c r="O197" s="2"/>
      <c r="P197" s="2"/>
      <c r="Q197" s="2"/>
      <c r="R197" s="2"/>
      <c r="S197" s="2"/>
      <c r="T197" s="5"/>
      <c r="U197" s="6"/>
    </row>
    <row r="198" spans="2:21" s="1" customFormat="1">
      <c r="B198" s="9">
        <f t="shared" si="12"/>
        <v>0</v>
      </c>
      <c r="C198" s="22">
        <f>IF(SUM(G198:G$302)&gt;0,(($M$1+$E$8)*((1+F198)^SUM(H198:H$302)))+D198,0)</f>
        <v>0</v>
      </c>
      <c r="D198" s="23">
        <f t="shared" si="15"/>
        <v>0</v>
      </c>
      <c r="E198" s="9" t="str">
        <f>IF(T198&gt;0,(T198/((1+F199)^SUM(H198:H$302))),"0")</f>
        <v>0</v>
      </c>
      <c r="F198" s="9">
        <f>IF( SUM(H198:H$302)&gt;0, (B198/(SUM(G$9:G$302)+SUM(E198:E$302)))^(1/SUM(H198:H$302))-1,0)</f>
        <v>0</v>
      </c>
      <c r="G198" s="9">
        <f t="shared" si="11"/>
        <v>0</v>
      </c>
      <c r="H198" s="9">
        <f t="shared" si="13"/>
        <v>0</v>
      </c>
      <c r="I198" s="9"/>
      <c r="J198" s="9" t="str">
        <f t="shared" si="14"/>
        <v/>
      </c>
      <c r="K198" s="2"/>
      <c r="L198" s="2"/>
      <c r="M198" s="2"/>
      <c r="N198" s="2"/>
      <c r="O198" s="2"/>
      <c r="P198" s="2"/>
      <c r="Q198" s="2"/>
      <c r="R198" s="2"/>
      <c r="S198" s="2"/>
      <c r="T198" s="5"/>
      <c r="U198" s="6"/>
    </row>
    <row r="199" spans="2:21" s="1" customFormat="1">
      <c r="B199" s="9">
        <f t="shared" si="12"/>
        <v>0</v>
      </c>
      <c r="C199" s="22">
        <f>IF(SUM(G199:G$302)&gt;0,(($M$1+$E$8)*((1+F199)^SUM(H199:H$302)))+D199,0)</f>
        <v>0</v>
      </c>
      <c r="D199" s="23">
        <f t="shared" si="15"/>
        <v>0</v>
      </c>
      <c r="E199" s="9" t="str">
        <f>IF(T199&gt;0,(T199/((1+F200)^SUM(H199:H$302))),"0")</f>
        <v>0</v>
      </c>
      <c r="F199" s="9">
        <f>IF( SUM(H199:H$302)&gt;0, (B199/(SUM(G$9:G$302)+SUM(E199:E$302)))^(1/SUM(H199:H$302))-1,0)</f>
        <v>0</v>
      </c>
      <c r="G199" s="9">
        <f t="shared" si="11"/>
        <v>0</v>
      </c>
      <c r="H199" s="9">
        <f t="shared" si="13"/>
        <v>0</v>
      </c>
      <c r="I199" s="9"/>
      <c r="J199" s="9" t="str">
        <f t="shared" si="14"/>
        <v/>
      </c>
      <c r="K199" s="2"/>
      <c r="L199" s="2"/>
      <c r="M199" s="2"/>
      <c r="N199" s="2"/>
      <c r="O199" s="2"/>
      <c r="P199" s="2"/>
      <c r="Q199" s="2"/>
      <c r="R199" s="2"/>
      <c r="S199" s="2"/>
      <c r="T199" s="5"/>
      <c r="U199" s="6"/>
    </row>
    <row r="200" spans="2:21" s="1" customFormat="1">
      <c r="B200" s="9">
        <f t="shared" si="12"/>
        <v>0</v>
      </c>
      <c r="C200" s="22">
        <f>IF(SUM(G200:G$302)&gt;0,(($M$1+$E$8)*((1+F200)^SUM(H200:H$302)))+D200,0)</f>
        <v>0</v>
      </c>
      <c r="D200" s="23">
        <f t="shared" si="15"/>
        <v>0</v>
      </c>
      <c r="E200" s="9" t="str">
        <f>IF(T200&gt;0,(T200/((1+F201)^SUM(H200:H$302))),"0")</f>
        <v>0</v>
      </c>
      <c r="F200" s="9">
        <f>IF( SUM(H200:H$302)&gt;0, (B200/(SUM(G$9:G$302)+SUM(E200:E$302)))^(1/SUM(H200:H$302))-1,0)</f>
        <v>0</v>
      </c>
      <c r="G200" s="9">
        <f t="shared" si="11"/>
        <v>0</v>
      </c>
      <c r="H200" s="9">
        <f t="shared" si="13"/>
        <v>0</v>
      </c>
      <c r="I200" s="9"/>
      <c r="J200" s="9" t="str">
        <f t="shared" si="14"/>
        <v/>
      </c>
      <c r="K200" s="2"/>
      <c r="L200" s="2"/>
      <c r="M200" s="2"/>
      <c r="N200" s="2"/>
      <c r="O200" s="2"/>
      <c r="P200" s="2"/>
      <c r="Q200" s="2"/>
      <c r="R200" s="2"/>
      <c r="S200" s="2"/>
      <c r="T200" s="5"/>
      <c r="U200" s="6"/>
    </row>
    <row r="201" spans="2:21" s="1" customFormat="1">
      <c r="B201" s="9">
        <f t="shared" si="12"/>
        <v>0</v>
      </c>
      <c r="C201" s="22">
        <f>IF(SUM(G201:G$302)&gt;0,(($M$1+$E$8)*((1+F201)^SUM(H201:H$302)))+D201,0)</f>
        <v>0</v>
      </c>
      <c r="D201" s="23">
        <f t="shared" si="15"/>
        <v>0</v>
      </c>
      <c r="E201" s="9" t="str">
        <f>IF(T201&gt;0,(T201/((1+F202)^SUM(H201:H$302))),"0")</f>
        <v>0</v>
      </c>
      <c r="F201" s="9">
        <f>IF( SUM(H201:H$302)&gt;0, (B201/(SUM(G$9:G$302)+SUM(E201:E$302)))^(1/SUM(H201:H$302))-1,0)</f>
        <v>0</v>
      </c>
      <c r="G201" s="9">
        <f t="shared" ref="G201:G264" si="16">IF(H201=0,R201,0)</f>
        <v>0</v>
      </c>
      <c r="H201" s="9">
        <f t="shared" si="13"/>
        <v>0</v>
      </c>
      <c r="I201" s="9"/>
      <c r="J201" s="9" t="str">
        <f t="shared" si="14"/>
        <v/>
      </c>
      <c r="K201" s="2"/>
      <c r="L201" s="2"/>
      <c r="M201" s="2"/>
      <c r="N201" s="2"/>
      <c r="O201" s="2"/>
      <c r="P201" s="2"/>
      <c r="Q201" s="2"/>
      <c r="R201" s="2"/>
      <c r="S201" s="2"/>
      <c r="T201" s="5"/>
      <c r="U201" s="6"/>
    </row>
    <row r="202" spans="2:21" s="1" customFormat="1">
      <c r="B202" s="9">
        <f t="shared" ref="B202:B265" si="17">IF(Q202&lt;=$B$6,R202+S202,R202)</f>
        <v>0</v>
      </c>
      <c r="C202" s="22">
        <f>IF(SUM(G202:G$302)&gt;0,(($M$1+$E$8)*((1+F202)^SUM(H202:H$302)))+D202,0)</f>
        <v>0</v>
      </c>
      <c r="D202" s="23">
        <f t="shared" si="15"/>
        <v>0</v>
      </c>
      <c r="E202" s="9" t="str">
        <f>IF(T202&gt;0,(T202/((1+F203)^SUM(H202:H$302))),"0")</f>
        <v>0</v>
      </c>
      <c r="F202" s="9">
        <f>IF( SUM(H202:H$302)&gt;0, (B202/(SUM(G$9:G$302)+SUM(E202:E$302)))^(1/SUM(H202:H$302))-1,0)</f>
        <v>0</v>
      </c>
      <c r="G202" s="9">
        <f t="shared" si="16"/>
        <v>0</v>
      </c>
      <c r="H202" s="9">
        <f t="shared" ref="H202:H265" si="18">IF(R203&gt;0,1,0)</f>
        <v>0</v>
      </c>
      <c r="I202" s="9"/>
      <c r="J202" s="9" t="str">
        <f t="shared" ref="J202:J265" si="19">IF(R203&gt;0,(B202/B203)^(1/1)-1,"")</f>
        <v/>
      </c>
      <c r="K202" s="2"/>
      <c r="L202" s="2"/>
      <c r="M202" s="2"/>
      <c r="N202" s="2"/>
      <c r="O202" s="2"/>
      <c r="P202" s="2"/>
      <c r="Q202" s="2"/>
      <c r="R202" s="2"/>
      <c r="S202" s="2"/>
      <c r="T202" s="5"/>
      <c r="U202" s="6"/>
    </row>
    <row r="203" spans="2:21" s="1" customFormat="1">
      <c r="B203" s="9">
        <f t="shared" si="17"/>
        <v>0</v>
      </c>
      <c r="C203" s="22">
        <f>IF(SUM(G203:G$302)&gt;0,(($M$1+$E$8)*((1+F203)^SUM(H203:H$302)))+D203,0)</f>
        <v>0</v>
      </c>
      <c r="D203" s="23">
        <f t="shared" si="15"/>
        <v>0</v>
      </c>
      <c r="E203" s="9" t="str">
        <f>IF(T203&gt;0,(T203/((1+F204)^SUM(H203:H$302))),"0")</f>
        <v>0</v>
      </c>
      <c r="F203" s="9">
        <f>IF( SUM(H203:H$302)&gt;0, (B203/(SUM(G$9:G$302)+SUM(E203:E$302)))^(1/SUM(H203:H$302))-1,0)</f>
        <v>0</v>
      </c>
      <c r="G203" s="9">
        <f t="shared" si="16"/>
        <v>0</v>
      </c>
      <c r="H203" s="9">
        <f t="shared" si="18"/>
        <v>0</v>
      </c>
      <c r="I203" s="9"/>
      <c r="J203" s="9" t="str">
        <f t="shared" si="19"/>
        <v/>
      </c>
      <c r="K203" s="2"/>
      <c r="L203" s="2"/>
      <c r="M203" s="2"/>
      <c r="N203" s="2"/>
      <c r="O203" s="2"/>
      <c r="P203" s="2"/>
      <c r="Q203" s="2"/>
      <c r="R203" s="2"/>
      <c r="S203" s="2"/>
      <c r="T203" s="5"/>
      <c r="U203" s="6"/>
    </row>
    <row r="204" spans="2:21" s="1" customFormat="1">
      <c r="B204" s="9">
        <f t="shared" si="17"/>
        <v>0</v>
      </c>
      <c r="C204" s="22">
        <f>IF(SUM(G204:G$302)&gt;0,(($M$1+$E$8)*((1+F204)^SUM(H204:H$302)))+D204,0)</f>
        <v>0</v>
      </c>
      <c r="D204" s="23">
        <f t="shared" si="15"/>
        <v>0</v>
      </c>
      <c r="E204" s="9" t="str">
        <f>IF(T204&gt;0,(T204/((1+F205)^SUM(H204:H$302))),"0")</f>
        <v>0</v>
      </c>
      <c r="F204" s="9">
        <f>IF( SUM(H204:H$302)&gt;0, (B204/(SUM(G$9:G$302)+SUM(E204:E$302)))^(1/SUM(H204:H$302))-1,0)</f>
        <v>0</v>
      </c>
      <c r="G204" s="9">
        <f t="shared" si="16"/>
        <v>0</v>
      </c>
      <c r="H204" s="9">
        <f t="shared" si="18"/>
        <v>0</v>
      </c>
      <c r="I204" s="9"/>
      <c r="J204" s="9" t="str">
        <f t="shared" si="19"/>
        <v/>
      </c>
      <c r="K204" s="2"/>
      <c r="L204" s="2"/>
      <c r="M204" s="2"/>
      <c r="N204" s="2"/>
      <c r="O204" s="2"/>
      <c r="P204" s="2"/>
      <c r="Q204" s="2"/>
      <c r="R204" s="2"/>
      <c r="S204" s="2"/>
      <c r="T204" s="5"/>
      <c r="U204" s="6"/>
    </row>
    <row r="205" spans="2:21" s="1" customFormat="1">
      <c r="B205" s="9">
        <f t="shared" si="17"/>
        <v>0</v>
      </c>
      <c r="C205" s="22">
        <f>IF(SUM(G205:G$302)&gt;0,(($M$1+$E$8)*((1+F205)^SUM(H205:H$302)))+D205,0)</f>
        <v>0</v>
      </c>
      <c r="D205" s="23">
        <f t="shared" si="15"/>
        <v>0</v>
      </c>
      <c r="E205" s="9" t="str">
        <f>IF(T205&gt;0,(T205/((1+F206)^SUM(H205:H$302))),"0")</f>
        <v>0</v>
      </c>
      <c r="F205" s="9">
        <f>IF( SUM(H205:H$302)&gt;0, (B205/(SUM(G$9:G$302)+SUM(E205:E$302)))^(1/SUM(H205:H$302))-1,0)</f>
        <v>0</v>
      </c>
      <c r="G205" s="9">
        <f t="shared" si="16"/>
        <v>0</v>
      </c>
      <c r="H205" s="9">
        <f t="shared" si="18"/>
        <v>0</v>
      </c>
      <c r="I205" s="9"/>
      <c r="J205" s="9" t="str">
        <f t="shared" si="19"/>
        <v/>
      </c>
      <c r="K205" s="2"/>
      <c r="L205" s="2"/>
      <c r="M205" s="2"/>
      <c r="N205" s="2"/>
      <c r="O205" s="2"/>
      <c r="P205" s="2"/>
      <c r="Q205" s="2"/>
      <c r="R205" s="2"/>
      <c r="S205" s="2"/>
      <c r="T205" s="5"/>
      <c r="U205" s="6"/>
    </row>
    <row r="206" spans="2:21" s="1" customFormat="1">
      <c r="B206" s="9">
        <f t="shared" si="17"/>
        <v>0</v>
      </c>
      <c r="C206" s="22">
        <f>IF(SUM(G206:G$302)&gt;0,(($M$1+$E$8)*((1+F206)^SUM(H206:H$302)))+D206,0)</f>
        <v>0</v>
      </c>
      <c r="D206" s="23">
        <f t="shared" si="15"/>
        <v>0</v>
      </c>
      <c r="E206" s="9" t="str">
        <f>IF(T206&gt;0,(T206/((1+F207)^SUM(H206:H$302))),"0")</f>
        <v>0</v>
      </c>
      <c r="F206" s="9">
        <f>IF( SUM(H206:H$302)&gt;0, (B206/(SUM(G$9:G$302)+SUM(E206:E$302)))^(1/SUM(H206:H$302))-1,0)</f>
        <v>0</v>
      </c>
      <c r="G206" s="9">
        <f t="shared" si="16"/>
        <v>0</v>
      </c>
      <c r="H206" s="9">
        <f t="shared" si="18"/>
        <v>0</v>
      </c>
      <c r="I206" s="9"/>
      <c r="J206" s="9" t="str">
        <f t="shared" si="19"/>
        <v/>
      </c>
      <c r="K206" s="2"/>
      <c r="L206" s="2"/>
      <c r="M206" s="2"/>
      <c r="N206" s="2"/>
      <c r="O206" s="2"/>
      <c r="P206" s="2"/>
      <c r="Q206" s="2"/>
      <c r="R206" s="2"/>
      <c r="S206" s="2"/>
      <c r="T206" s="5"/>
      <c r="U206" s="6"/>
    </row>
    <row r="207" spans="2:21" s="1" customFormat="1">
      <c r="B207" s="9">
        <f t="shared" si="17"/>
        <v>0</v>
      </c>
      <c r="C207" s="22">
        <f>IF(SUM(G207:G$302)&gt;0,(($M$1+$E$8)*((1+F207)^SUM(H207:H$302)))+D207,0)</f>
        <v>0</v>
      </c>
      <c r="D207" s="23">
        <f t="shared" si="15"/>
        <v>0</v>
      </c>
      <c r="E207" s="9" t="str">
        <f>IF(T207&gt;0,(T207/((1+F208)^SUM(H207:H$302))),"0")</f>
        <v>0</v>
      </c>
      <c r="F207" s="9">
        <f>IF( SUM(H207:H$302)&gt;0, (B207/(SUM(G$9:G$302)+SUM(E207:E$302)))^(1/SUM(H207:H$302))-1,0)</f>
        <v>0</v>
      </c>
      <c r="G207" s="9">
        <f t="shared" si="16"/>
        <v>0</v>
      </c>
      <c r="H207" s="9">
        <f t="shared" si="18"/>
        <v>0</v>
      </c>
      <c r="I207" s="9"/>
      <c r="J207" s="9" t="str">
        <f t="shared" si="19"/>
        <v/>
      </c>
      <c r="K207" s="2"/>
      <c r="L207" s="2"/>
      <c r="M207" s="2"/>
      <c r="N207" s="2"/>
      <c r="O207" s="2"/>
      <c r="P207" s="2"/>
      <c r="Q207" s="2"/>
      <c r="R207" s="2"/>
      <c r="S207" s="2"/>
      <c r="T207" s="5"/>
      <c r="U207" s="6"/>
    </row>
    <row r="208" spans="2:21" s="1" customFormat="1">
      <c r="B208" s="9">
        <f t="shared" si="17"/>
        <v>0</v>
      </c>
      <c r="C208" s="22">
        <f>IF(SUM(G208:G$302)&gt;0,(($M$1+$E$8)*((1+F208)^SUM(H208:H$302)))+D208,0)</f>
        <v>0</v>
      </c>
      <c r="D208" s="23">
        <f t="shared" si="15"/>
        <v>0</v>
      </c>
      <c r="E208" s="9" t="str">
        <f>IF(T208&gt;0,(T208/((1+F209)^SUM(H208:H$302))),"0")</f>
        <v>0</v>
      </c>
      <c r="F208" s="9">
        <f>IF( SUM(H208:H$302)&gt;0, (B208/(SUM(G$9:G$302)+SUM(E208:E$302)))^(1/SUM(H208:H$302))-1,0)</f>
        <v>0</v>
      </c>
      <c r="G208" s="9">
        <f t="shared" si="16"/>
        <v>0</v>
      </c>
      <c r="H208" s="9">
        <f t="shared" si="18"/>
        <v>0</v>
      </c>
      <c r="I208" s="9"/>
      <c r="J208" s="9" t="str">
        <f t="shared" si="19"/>
        <v/>
      </c>
      <c r="K208" s="2"/>
      <c r="L208" s="2"/>
      <c r="M208" s="2"/>
      <c r="N208" s="2"/>
      <c r="O208" s="2"/>
      <c r="P208" s="2"/>
      <c r="Q208" s="2"/>
      <c r="R208" s="2"/>
      <c r="S208" s="2"/>
      <c r="T208" s="5"/>
      <c r="U208" s="6"/>
    </row>
    <row r="209" spans="2:21" s="1" customFormat="1">
      <c r="B209" s="9">
        <f t="shared" si="17"/>
        <v>0</v>
      </c>
      <c r="C209" s="22">
        <f>IF(SUM(G209:G$302)&gt;0,(($M$1+$E$8)*((1+F209)^SUM(H209:H$302)))+D209,0)</f>
        <v>0</v>
      </c>
      <c r="D209" s="23">
        <f t="shared" si="15"/>
        <v>0</v>
      </c>
      <c r="E209" s="9" t="str">
        <f>IF(T209&gt;0,(T209/((1+F210)^SUM(H209:H$302))),"0")</f>
        <v>0</v>
      </c>
      <c r="F209" s="9">
        <f>IF( SUM(H209:H$302)&gt;0, (B209/(SUM(G$9:G$302)+SUM(E209:E$302)))^(1/SUM(H209:H$302))-1,0)</f>
        <v>0</v>
      </c>
      <c r="G209" s="9">
        <f t="shared" si="16"/>
        <v>0</v>
      </c>
      <c r="H209" s="9">
        <f t="shared" si="18"/>
        <v>0</v>
      </c>
      <c r="I209" s="9"/>
      <c r="J209" s="9" t="str">
        <f t="shared" si="19"/>
        <v/>
      </c>
      <c r="K209" s="2"/>
      <c r="L209" s="2"/>
      <c r="M209" s="2"/>
      <c r="N209" s="2"/>
      <c r="O209" s="2"/>
      <c r="P209" s="2"/>
      <c r="Q209" s="2"/>
      <c r="R209" s="2"/>
      <c r="S209" s="2"/>
      <c r="T209" s="5"/>
      <c r="U209" s="6"/>
    </row>
    <row r="210" spans="2:21" s="1" customFormat="1">
      <c r="B210" s="9">
        <f t="shared" si="17"/>
        <v>0</v>
      </c>
      <c r="C210" s="22">
        <f>IF(SUM(G210:G$302)&gt;0,(($M$1+$E$8)*((1+F210)^SUM(H210:H$302)))+D210,0)</f>
        <v>0</v>
      </c>
      <c r="D210" s="23">
        <f t="shared" si="15"/>
        <v>0</v>
      </c>
      <c r="E210" s="9" t="str">
        <f>IF(T210&gt;0,(T210/((1+F211)^SUM(H210:H$302))),"0")</f>
        <v>0</v>
      </c>
      <c r="F210" s="9">
        <f>IF( SUM(H210:H$302)&gt;0, (B210/(SUM(G$9:G$302)+SUM(E210:E$302)))^(1/SUM(H210:H$302))-1,0)</f>
        <v>0</v>
      </c>
      <c r="G210" s="9">
        <f t="shared" si="16"/>
        <v>0</v>
      </c>
      <c r="H210" s="9">
        <f t="shared" si="18"/>
        <v>0</v>
      </c>
      <c r="I210" s="9"/>
      <c r="J210" s="9" t="str">
        <f t="shared" si="19"/>
        <v/>
      </c>
      <c r="K210" s="2"/>
      <c r="L210" s="2"/>
      <c r="M210" s="2"/>
      <c r="N210" s="2"/>
      <c r="O210" s="2"/>
      <c r="P210" s="2"/>
      <c r="Q210" s="2"/>
      <c r="R210" s="2"/>
      <c r="S210" s="2"/>
      <c r="T210" s="5"/>
      <c r="U210" s="6"/>
    </row>
    <row r="211" spans="2:21" s="1" customFormat="1">
      <c r="B211" s="9">
        <f t="shared" si="17"/>
        <v>0</v>
      </c>
      <c r="C211" s="22">
        <f>IF(SUM(G211:G$302)&gt;0,(($M$1+$E$8)*((1+F211)^SUM(H211:H$302)))+D211,0)</f>
        <v>0</v>
      </c>
      <c r="D211" s="23">
        <f t="shared" si="15"/>
        <v>0</v>
      </c>
      <c r="E211" s="9" t="str">
        <f>IF(T211&gt;0,(T211/((1+F212)^SUM(H211:H$302))),"0")</f>
        <v>0</v>
      </c>
      <c r="F211" s="9">
        <f>IF( SUM(H211:H$302)&gt;0, (B211/(SUM(G$9:G$302)+SUM(E211:E$302)))^(1/SUM(H211:H$302))-1,0)</f>
        <v>0</v>
      </c>
      <c r="G211" s="9">
        <f t="shared" si="16"/>
        <v>0</v>
      </c>
      <c r="H211" s="9">
        <f t="shared" si="18"/>
        <v>0</v>
      </c>
      <c r="I211" s="9"/>
      <c r="J211" s="9" t="str">
        <f t="shared" si="19"/>
        <v/>
      </c>
      <c r="K211" s="2"/>
      <c r="L211" s="2"/>
      <c r="M211" s="2"/>
      <c r="N211" s="2"/>
      <c r="O211" s="2"/>
      <c r="P211" s="2"/>
      <c r="Q211" s="2"/>
      <c r="R211" s="2"/>
      <c r="S211" s="2"/>
      <c r="T211" s="5"/>
      <c r="U211" s="6"/>
    </row>
    <row r="212" spans="2:21" s="1" customFormat="1">
      <c r="B212" s="9">
        <f t="shared" si="17"/>
        <v>0</v>
      </c>
      <c r="C212" s="22">
        <f>IF(SUM(G212:G$302)&gt;0,(($M$1+$E$8)*((1+F212)^SUM(H212:H$302)))+D212,0)</f>
        <v>0</v>
      </c>
      <c r="D212" s="23">
        <f t="shared" si="15"/>
        <v>0</v>
      </c>
      <c r="E212" s="9" t="str">
        <f>IF(T212&gt;0,(T212/((1+F213)^SUM(H212:H$302))),"0")</f>
        <v>0</v>
      </c>
      <c r="F212" s="9">
        <f>IF( SUM(H212:H$302)&gt;0, (B212/(SUM(G$9:G$302)+SUM(E212:E$302)))^(1/SUM(H212:H$302))-1,0)</f>
        <v>0</v>
      </c>
      <c r="G212" s="9">
        <f t="shared" si="16"/>
        <v>0</v>
      </c>
      <c r="H212" s="9">
        <f t="shared" si="18"/>
        <v>0</v>
      </c>
      <c r="I212" s="9"/>
      <c r="J212" s="9" t="str">
        <f t="shared" si="19"/>
        <v/>
      </c>
      <c r="K212" s="2"/>
      <c r="L212" s="2"/>
      <c r="M212" s="2"/>
      <c r="N212" s="2"/>
      <c r="O212" s="2"/>
      <c r="P212" s="2"/>
      <c r="Q212" s="2"/>
      <c r="R212" s="2"/>
      <c r="S212" s="2"/>
      <c r="T212" s="5"/>
      <c r="U212" s="6"/>
    </row>
    <row r="213" spans="2:21" s="1" customFormat="1">
      <c r="B213" s="9">
        <f t="shared" si="17"/>
        <v>0</v>
      </c>
      <c r="C213" s="22">
        <f>IF(SUM(G213:G$302)&gt;0,(($M$1+$E$8)*((1+F213)^SUM(H213:H$302)))+D213,0)</f>
        <v>0</v>
      </c>
      <c r="D213" s="23">
        <f t="shared" si="15"/>
        <v>0</v>
      </c>
      <c r="E213" s="9" t="str">
        <f>IF(T213&gt;0,(T213/((1+F214)^SUM(H213:H$302))),"0")</f>
        <v>0</v>
      </c>
      <c r="F213" s="9">
        <f>IF( SUM(H213:H$302)&gt;0, (B213/(SUM(G$9:G$302)+SUM(E213:E$302)))^(1/SUM(H213:H$302))-1,0)</f>
        <v>0</v>
      </c>
      <c r="G213" s="9">
        <f t="shared" si="16"/>
        <v>0</v>
      </c>
      <c r="H213" s="9">
        <f t="shared" si="18"/>
        <v>0</v>
      </c>
      <c r="I213" s="9"/>
      <c r="J213" s="9" t="str">
        <f t="shared" si="19"/>
        <v/>
      </c>
      <c r="K213" s="2"/>
      <c r="L213" s="2"/>
      <c r="M213" s="2"/>
      <c r="N213" s="2"/>
      <c r="O213" s="2"/>
      <c r="P213" s="2"/>
      <c r="Q213" s="2"/>
      <c r="R213" s="2"/>
      <c r="S213" s="2"/>
      <c r="T213" s="5"/>
      <c r="U213" s="6"/>
    </row>
    <row r="214" spans="2:21" s="1" customFormat="1">
      <c r="B214" s="9">
        <f t="shared" si="17"/>
        <v>0</v>
      </c>
      <c r="C214" s="22">
        <f>IF(SUM(G214:G$302)&gt;0,(($M$1+$E$8)*((1+F214)^SUM(H214:H$302)))+D214,0)</f>
        <v>0</v>
      </c>
      <c r="D214" s="23">
        <f t="shared" ref="D214:D277" si="20">IF(H214&gt;0,(D215*((1+J214)^1)+(U214*-1)),0)</f>
        <v>0</v>
      </c>
      <c r="E214" s="9" t="str">
        <f>IF(T214&gt;0,(T214/((1+F215)^SUM(H214:H$302))),"0")</f>
        <v>0</v>
      </c>
      <c r="F214" s="9">
        <f>IF( SUM(H214:H$302)&gt;0, (B214/(SUM(G$9:G$302)+SUM(E214:E$302)))^(1/SUM(H214:H$302))-1,0)</f>
        <v>0</v>
      </c>
      <c r="G214" s="9">
        <f t="shared" si="16"/>
        <v>0</v>
      </c>
      <c r="H214" s="9">
        <f t="shared" si="18"/>
        <v>0</v>
      </c>
      <c r="I214" s="9"/>
      <c r="J214" s="9" t="str">
        <f t="shared" si="19"/>
        <v/>
      </c>
      <c r="K214" s="2"/>
      <c r="L214" s="2"/>
      <c r="M214" s="2"/>
      <c r="N214" s="2"/>
      <c r="O214" s="2"/>
      <c r="P214" s="2"/>
      <c r="Q214" s="2"/>
      <c r="R214" s="2"/>
      <c r="S214" s="2"/>
      <c r="T214" s="5"/>
      <c r="U214" s="6"/>
    </row>
    <row r="215" spans="2:21" s="1" customFormat="1">
      <c r="B215" s="9">
        <f t="shared" si="17"/>
        <v>0</v>
      </c>
      <c r="C215" s="22">
        <f>IF(SUM(G215:G$302)&gt;0,(($M$1+$E$8)*((1+F215)^SUM(H215:H$302)))+D215,0)</f>
        <v>0</v>
      </c>
      <c r="D215" s="23">
        <f t="shared" si="20"/>
        <v>0</v>
      </c>
      <c r="E215" s="9" t="str">
        <f>IF(T215&gt;0,(T215/((1+F216)^SUM(H215:H$302))),"0")</f>
        <v>0</v>
      </c>
      <c r="F215" s="9">
        <f>IF( SUM(H215:H$302)&gt;0, (B215/(SUM(G$9:G$302)+SUM(E215:E$302)))^(1/SUM(H215:H$302))-1,0)</f>
        <v>0</v>
      </c>
      <c r="G215" s="9">
        <f t="shared" si="16"/>
        <v>0</v>
      </c>
      <c r="H215" s="9">
        <f t="shared" si="18"/>
        <v>0</v>
      </c>
      <c r="I215" s="9"/>
      <c r="J215" s="9" t="str">
        <f t="shared" si="19"/>
        <v/>
      </c>
      <c r="K215" s="2"/>
      <c r="L215" s="2"/>
      <c r="M215" s="2"/>
      <c r="N215" s="2"/>
      <c r="O215" s="2"/>
      <c r="P215" s="2"/>
      <c r="Q215" s="2"/>
      <c r="R215" s="2"/>
      <c r="S215" s="2"/>
      <c r="T215" s="5"/>
      <c r="U215" s="6"/>
    </row>
    <row r="216" spans="2:21" s="1" customFormat="1">
      <c r="B216" s="9">
        <f t="shared" si="17"/>
        <v>0</v>
      </c>
      <c r="C216" s="22">
        <f>IF(SUM(G216:G$302)&gt;0,(($M$1+$E$8)*((1+F216)^SUM(H216:H$302)))+D216,0)</f>
        <v>0</v>
      </c>
      <c r="D216" s="23">
        <f t="shared" si="20"/>
        <v>0</v>
      </c>
      <c r="E216" s="9" t="str">
        <f>IF(T216&gt;0,(T216/((1+F217)^SUM(H216:H$302))),"0")</f>
        <v>0</v>
      </c>
      <c r="F216" s="9">
        <f>IF( SUM(H216:H$302)&gt;0, (B216/(SUM(G$9:G$302)+SUM(E216:E$302)))^(1/SUM(H216:H$302))-1,0)</f>
        <v>0</v>
      </c>
      <c r="G216" s="9">
        <f t="shared" si="16"/>
        <v>0</v>
      </c>
      <c r="H216" s="9">
        <f t="shared" si="18"/>
        <v>0</v>
      </c>
      <c r="I216" s="9"/>
      <c r="J216" s="9" t="str">
        <f t="shared" si="19"/>
        <v/>
      </c>
      <c r="K216" s="2"/>
      <c r="L216" s="2"/>
      <c r="M216" s="2"/>
      <c r="N216" s="2"/>
      <c r="O216" s="2"/>
      <c r="P216" s="2"/>
      <c r="Q216" s="2"/>
      <c r="R216" s="2"/>
      <c r="S216" s="2"/>
      <c r="T216" s="5"/>
      <c r="U216" s="6"/>
    </row>
    <row r="217" spans="2:21" s="1" customFormat="1">
      <c r="B217" s="9">
        <f t="shared" si="17"/>
        <v>0</v>
      </c>
      <c r="C217" s="22">
        <f>IF(SUM(G217:G$302)&gt;0,(($M$1+$E$8)*((1+F217)^SUM(H217:H$302)))+D217,0)</f>
        <v>0</v>
      </c>
      <c r="D217" s="23">
        <f t="shared" si="20"/>
        <v>0</v>
      </c>
      <c r="E217" s="9" t="str">
        <f>IF(T217&gt;0,(T217/((1+F218)^SUM(H217:H$302))),"0")</f>
        <v>0</v>
      </c>
      <c r="F217" s="9">
        <f>IF( SUM(H217:H$302)&gt;0, (B217/(SUM(G$9:G$302)+SUM(E217:E$302)))^(1/SUM(H217:H$302))-1,0)</f>
        <v>0</v>
      </c>
      <c r="G217" s="9">
        <f t="shared" si="16"/>
        <v>0</v>
      </c>
      <c r="H217" s="9">
        <f t="shared" si="18"/>
        <v>0</v>
      </c>
      <c r="I217" s="9"/>
      <c r="J217" s="9" t="str">
        <f t="shared" si="19"/>
        <v/>
      </c>
      <c r="K217" s="2"/>
      <c r="L217" s="2"/>
      <c r="M217" s="2"/>
      <c r="N217" s="2"/>
      <c r="O217" s="2"/>
      <c r="P217" s="2"/>
      <c r="Q217" s="2"/>
      <c r="R217" s="2"/>
      <c r="S217" s="2"/>
      <c r="T217" s="5"/>
      <c r="U217" s="6"/>
    </row>
    <row r="218" spans="2:21" s="1" customFormat="1">
      <c r="B218" s="9">
        <f t="shared" si="17"/>
        <v>0</v>
      </c>
      <c r="C218" s="22">
        <f>IF(SUM(G218:G$302)&gt;0,(($M$1+$E$8)*((1+F218)^SUM(H218:H$302)))+D218,0)</f>
        <v>0</v>
      </c>
      <c r="D218" s="23">
        <f t="shared" si="20"/>
        <v>0</v>
      </c>
      <c r="E218" s="9" t="str">
        <f>IF(T218&gt;0,(T218/((1+F219)^SUM(H218:H$302))),"0")</f>
        <v>0</v>
      </c>
      <c r="F218" s="9">
        <f>IF( SUM(H218:H$302)&gt;0, (B218/(SUM(G$9:G$302)+SUM(E218:E$302)))^(1/SUM(H218:H$302))-1,0)</f>
        <v>0</v>
      </c>
      <c r="G218" s="9">
        <f t="shared" si="16"/>
        <v>0</v>
      </c>
      <c r="H218" s="9">
        <f t="shared" si="18"/>
        <v>0</v>
      </c>
      <c r="I218" s="9"/>
      <c r="J218" s="9" t="str">
        <f t="shared" si="19"/>
        <v/>
      </c>
      <c r="K218" s="2"/>
      <c r="L218" s="2"/>
      <c r="M218" s="2"/>
      <c r="N218" s="2"/>
      <c r="O218" s="2"/>
      <c r="P218" s="2"/>
      <c r="Q218" s="2"/>
      <c r="R218" s="2"/>
      <c r="S218" s="2"/>
      <c r="T218" s="5"/>
      <c r="U218" s="6"/>
    </row>
    <row r="219" spans="2:21" s="1" customFormat="1">
      <c r="B219" s="9">
        <f t="shared" si="17"/>
        <v>0</v>
      </c>
      <c r="C219" s="22">
        <f>IF(SUM(G219:G$302)&gt;0,(($M$1+$E$8)*((1+F219)^SUM(H219:H$302)))+D219,0)</f>
        <v>0</v>
      </c>
      <c r="D219" s="23">
        <f t="shared" si="20"/>
        <v>0</v>
      </c>
      <c r="E219" s="9" t="str">
        <f>IF(T219&gt;0,(T219/((1+F220)^SUM(H219:H$302))),"0")</f>
        <v>0</v>
      </c>
      <c r="F219" s="9">
        <f>IF( SUM(H219:H$302)&gt;0, (B219/(SUM(G$9:G$302)+SUM(E219:E$302)))^(1/SUM(H219:H$302))-1,0)</f>
        <v>0</v>
      </c>
      <c r="G219" s="9">
        <f t="shared" si="16"/>
        <v>0</v>
      </c>
      <c r="H219" s="9">
        <f t="shared" si="18"/>
        <v>0</v>
      </c>
      <c r="I219" s="9"/>
      <c r="J219" s="9" t="str">
        <f t="shared" si="19"/>
        <v/>
      </c>
      <c r="K219" s="2"/>
      <c r="L219" s="2"/>
      <c r="M219" s="2"/>
      <c r="N219" s="2"/>
      <c r="O219" s="2"/>
      <c r="P219" s="2"/>
      <c r="Q219" s="2"/>
      <c r="R219" s="2"/>
      <c r="S219" s="2"/>
      <c r="T219" s="5"/>
      <c r="U219" s="6"/>
    </row>
    <row r="220" spans="2:21" s="1" customFormat="1">
      <c r="B220" s="9">
        <f t="shared" si="17"/>
        <v>0</v>
      </c>
      <c r="C220" s="22">
        <f>IF(SUM(G220:G$302)&gt;0,(($M$1+$E$8)*((1+F220)^SUM(H220:H$302)))+D220,0)</f>
        <v>0</v>
      </c>
      <c r="D220" s="23">
        <f t="shared" si="20"/>
        <v>0</v>
      </c>
      <c r="E220" s="9" t="str">
        <f>IF(T220&gt;0,(T220/((1+F221)^SUM(H220:H$302))),"0")</f>
        <v>0</v>
      </c>
      <c r="F220" s="9">
        <f>IF( SUM(H220:H$302)&gt;0, (B220/(SUM(G$9:G$302)+SUM(E220:E$302)))^(1/SUM(H220:H$302))-1,0)</f>
        <v>0</v>
      </c>
      <c r="G220" s="9">
        <f t="shared" si="16"/>
        <v>0</v>
      </c>
      <c r="H220" s="9">
        <f t="shared" si="18"/>
        <v>0</v>
      </c>
      <c r="I220" s="9"/>
      <c r="J220" s="9" t="str">
        <f t="shared" si="19"/>
        <v/>
      </c>
      <c r="K220" s="2"/>
      <c r="L220" s="2"/>
      <c r="M220" s="2"/>
      <c r="N220" s="2"/>
      <c r="O220" s="2"/>
      <c r="P220" s="2"/>
      <c r="Q220" s="2"/>
      <c r="R220" s="2"/>
      <c r="S220" s="2"/>
      <c r="T220" s="5"/>
      <c r="U220" s="6"/>
    </row>
    <row r="221" spans="2:21" s="1" customFormat="1">
      <c r="B221" s="9">
        <f t="shared" si="17"/>
        <v>0</v>
      </c>
      <c r="C221" s="22">
        <f>IF(SUM(G221:G$302)&gt;0,(($M$1+$E$8)*((1+F221)^SUM(H221:H$302)))+D221,0)</f>
        <v>0</v>
      </c>
      <c r="D221" s="23">
        <f t="shared" si="20"/>
        <v>0</v>
      </c>
      <c r="E221" s="9" t="str">
        <f>IF(T221&gt;0,(T221/((1+F222)^SUM(H221:H$302))),"0")</f>
        <v>0</v>
      </c>
      <c r="F221" s="9">
        <f>IF( SUM(H221:H$302)&gt;0, (B221/(SUM(G$9:G$302)+SUM(E221:E$302)))^(1/SUM(H221:H$302))-1,0)</f>
        <v>0</v>
      </c>
      <c r="G221" s="9">
        <f t="shared" si="16"/>
        <v>0</v>
      </c>
      <c r="H221" s="9">
        <f t="shared" si="18"/>
        <v>0</v>
      </c>
      <c r="I221" s="9"/>
      <c r="J221" s="9" t="str">
        <f t="shared" si="19"/>
        <v/>
      </c>
      <c r="K221" s="2"/>
      <c r="L221" s="2"/>
      <c r="M221" s="2"/>
      <c r="N221" s="2"/>
      <c r="O221" s="2"/>
      <c r="P221" s="2"/>
      <c r="Q221" s="2"/>
      <c r="R221" s="2"/>
      <c r="S221" s="2"/>
      <c r="T221" s="5"/>
      <c r="U221" s="6"/>
    </row>
    <row r="222" spans="2:21" s="1" customFormat="1">
      <c r="B222" s="9">
        <f t="shared" si="17"/>
        <v>0</v>
      </c>
      <c r="C222" s="22">
        <f>IF(SUM(G222:G$302)&gt;0,(($M$1+$E$8)*((1+F222)^SUM(H222:H$302)))+D222,0)</f>
        <v>0</v>
      </c>
      <c r="D222" s="23">
        <f t="shared" si="20"/>
        <v>0</v>
      </c>
      <c r="E222" s="9" t="str">
        <f>IF(T222&gt;0,(T222/((1+F223)^SUM(H222:H$302))),"0")</f>
        <v>0</v>
      </c>
      <c r="F222" s="9">
        <f>IF( SUM(H222:H$302)&gt;0, (B222/(SUM(G$9:G$302)+SUM(E222:E$302)))^(1/SUM(H222:H$302))-1,0)</f>
        <v>0</v>
      </c>
      <c r="G222" s="9">
        <f t="shared" si="16"/>
        <v>0</v>
      </c>
      <c r="H222" s="9">
        <f t="shared" si="18"/>
        <v>0</v>
      </c>
      <c r="I222" s="9"/>
      <c r="J222" s="9" t="str">
        <f t="shared" si="19"/>
        <v/>
      </c>
      <c r="K222" s="2"/>
      <c r="L222" s="2"/>
      <c r="M222" s="2"/>
      <c r="N222" s="2"/>
      <c r="O222" s="2"/>
      <c r="P222" s="2"/>
      <c r="Q222" s="2"/>
      <c r="R222" s="2"/>
      <c r="S222" s="2"/>
      <c r="T222" s="5"/>
      <c r="U222" s="6"/>
    </row>
    <row r="223" spans="2:21" s="1" customFormat="1">
      <c r="B223" s="9">
        <f t="shared" si="17"/>
        <v>0</v>
      </c>
      <c r="C223" s="22">
        <f>IF(SUM(G223:G$302)&gt;0,(($M$1+$E$8)*((1+F223)^SUM(H223:H$302)))+D223,0)</f>
        <v>0</v>
      </c>
      <c r="D223" s="23">
        <f t="shared" si="20"/>
        <v>0</v>
      </c>
      <c r="E223" s="9" t="str">
        <f>IF(T223&gt;0,(T223/((1+F224)^SUM(H223:H$302))),"0")</f>
        <v>0</v>
      </c>
      <c r="F223" s="9">
        <f>IF( SUM(H223:H$302)&gt;0, (B223/(SUM(G$9:G$302)+SUM(E223:E$302)))^(1/SUM(H223:H$302))-1,0)</f>
        <v>0</v>
      </c>
      <c r="G223" s="9">
        <f t="shared" si="16"/>
        <v>0</v>
      </c>
      <c r="H223" s="9">
        <f t="shared" si="18"/>
        <v>0</v>
      </c>
      <c r="I223" s="9"/>
      <c r="J223" s="9" t="str">
        <f t="shared" si="19"/>
        <v/>
      </c>
      <c r="K223" s="2"/>
      <c r="L223" s="2"/>
      <c r="M223" s="2"/>
      <c r="N223" s="2"/>
      <c r="O223" s="2"/>
      <c r="P223" s="2"/>
      <c r="Q223" s="2"/>
      <c r="R223" s="2"/>
      <c r="S223" s="2"/>
      <c r="T223" s="5"/>
      <c r="U223" s="6"/>
    </row>
    <row r="224" spans="2:21" s="1" customFormat="1">
      <c r="B224" s="9">
        <f t="shared" si="17"/>
        <v>0</v>
      </c>
      <c r="C224" s="22">
        <f>IF(SUM(G224:G$302)&gt;0,(($M$1+$E$8)*((1+F224)^SUM(H224:H$302)))+D224,0)</f>
        <v>0</v>
      </c>
      <c r="D224" s="23">
        <f t="shared" si="20"/>
        <v>0</v>
      </c>
      <c r="E224" s="9" t="str">
        <f>IF(T224&gt;0,(T224/((1+F225)^SUM(H224:H$302))),"0")</f>
        <v>0</v>
      </c>
      <c r="F224" s="9">
        <f>IF( SUM(H224:H$302)&gt;0, (B224/(SUM(G$9:G$302)+SUM(E224:E$302)))^(1/SUM(H224:H$302))-1,0)</f>
        <v>0</v>
      </c>
      <c r="G224" s="9">
        <f t="shared" si="16"/>
        <v>0</v>
      </c>
      <c r="H224" s="9">
        <f t="shared" si="18"/>
        <v>0</v>
      </c>
      <c r="I224" s="9"/>
      <c r="J224" s="9" t="str">
        <f t="shared" si="19"/>
        <v/>
      </c>
      <c r="K224" s="2"/>
      <c r="L224" s="2"/>
      <c r="M224" s="2"/>
      <c r="N224" s="2"/>
      <c r="O224" s="2"/>
      <c r="P224" s="2"/>
      <c r="Q224" s="2"/>
      <c r="R224" s="2"/>
      <c r="S224" s="2"/>
      <c r="T224" s="5"/>
      <c r="U224" s="6"/>
    </row>
    <row r="225" spans="2:21" s="1" customFormat="1">
      <c r="B225" s="9">
        <f t="shared" si="17"/>
        <v>0</v>
      </c>
      <c r="C225" s="22">
        <f>IF(SUM(G225:G$302)&gt;0,(($M$1+$E$8)*((1+F225)^SUM(H225:H$302)))+D225,0)</f>
        <v>0</v>
      </c>
      <c r="D225" s="23">
        <f t="shared" si="20"/>
        <v>0</v>
      </c>
      <c r="E225" s="9" t="str">
        <f>IF(T225&gt;0,(T225/((1+F226)^SUM(H225:H$302))),"0")</f>
        <v>0</v>
      </c>
      <c r="F225" s="9">
        <f>IF( SUM(H225:H$302)&gt;0, (B225/(SUM(G$9:G$302)+SUM(E225:E$302)))^(1/SUM(H225:H$302))-1,0)</f>
        <v>0</v>
      </c>
      <c r="G225" s="9">
        <f t="shared" si="16"/>
        <v>0</v>
      </c>
      <c r="H225" s="9">
        <f t="shared" si="18"/>
        <v>0</v>
      </c>
      <c r="I225" s="9"/>
      <c r="J225" s="9" t="str">
        <f t="shared" si="19"/>
        <v/>
      </c>
      <c r="K225" s="2"/>
      <c r="L225" s="2"/>
      <c r="M225" s="2"/>
      <c r="N225" s="2"/>
      <c r="O225" s="2"/>
      <c r="P225" s="2"/>
      <c r="Q225" s="2"/>
      <c r="R225" s="2"/>
      <c r="S225" s="2"/>
      <c r="T225" s="5"/>
      <c r="U225" s="6"/>
    </row>
    <row r="226" spans="2:21" s="1" customFormat="1">
      <c r="B226" s="9">
        <f t="shared" si="17"/>
        <v>0</v>
      </c>
      <c r="C226" s="22">
        <f>IF(SUM(G226:G$302)&gt;0,(($M$1+$E$8)*((1+F226)^SUM(H226:H$302)))+D226,0)</f>
        <v>0</v>
      </c>
      <c r="D226" s="23">
        <f t="shared" si="20"/>
        <v>0</v>
      </c>
      <c r="E226" s="9" t="str">
        <f>IF(T226&gt;0,(T226/((1+F227)^SUM(H226:H$302))),"0")</f>
        <v>0</v>
      </c>
      <c r="F226" s="9">
        <f>IF( SUM(H226:H$302)&gt;0, (B226/(SUM(G$9:G$302)+SUM(E226:E$302)))^(1/SUM(H226:H$302))-1,0)</f>
        <v>0</v>
      </c>
      <c r="G226" s="9">
        <f t="shared" si="16"/>
        <v>0</v>
      </c>
      <c r="H226" s="9">
        <f t="shared" si="18"/>
        <v>0</v>
      </c>
      <c r="I226" s="9"/>
      <c r="J226" s="9" t="str">
        <f t="shared" si="19"/>
        <v/>
      </c>
      <c r="K226" s="2"/>
      <c r="L226" s="2"/>
      <c r="M226" s="2"/>
      <c r="N226" s="2"/>
      <c r="O226" s="2"/>
      <c r="P226" s="2"/>
      <c r="Q226" s="2"/>
      <c r="R226" s="2"/>
      <c r="S226" s="2"/>
      <c r="T226" s="5"/>
      <c r="U226" s="6"/>
    </row>
    <row r="227" spans="2:21" s="1" customFormat="1">
      <c r="B227" s="9">
        <f t="shared" si="17"/>
        <v>0</v>
      </c>
      <c r="C227" s="22">
        <f>IF(SUM(G227:G$302)&gt;0,(($M$1+$E$8)*((1+F227)^SUM(H227:H$302)))+D227,0)</f>
        <v>0</v>
      </c>
      <c r="D227" s="23">
        <f t="shared" si="20"/>
        <v>0</v>
      </c>
      <c r="E227" s="9" t="str">
        <f>IF(T227&gt;0,(T227/((1+F228)^SUM(H227:H$302))),"0")</f>
        <v>0</v>
      </c>
      <c r="F227" s="9">
        <f>IF( SUM(H227:H$302)&gt;0, (B227/(SUM(G$9:G$302)+SUM(E227:E$302)))^(1/SUM(H227:H$302))-1,0)</f>
        <v>0</v>
      </c>
      <c r="G227" s="9">
        <f t="shared" si="16"/>
        <v>0</v>
      </c>
      <c r="H227" s="9">
        <f t="shared" si="18"/>
        <v>0</v>
      </c>
      <c r="I227" s="9"/>
      <c r="J227" s="9" t="str">
        <f t="shared" si="19"/>
        <v/>
      </c>
      <c r="K227" s="2"/>
      <c r="L227" s="2"/>
      <c r="M227" s="2"/>
      <c r="N227" s="2"/>
      <c r="O227" s="2"/>
      <c r="P227" s="2"/>
      <c r="Q227" s="2"/>
      <c r="R227" s="2"/>
      <c r="S227" s="2"/>
      <c r="T227" s="5"/>
      <c r="U227" s="6"/>
    </row>
    <row r="228" spans="2:21" s="1" customFormat="1">
      <c r="B228" s="9">
        <f t="shared" si="17"/>
        <v>0</v>
      </c>
      <c r="C228" s="22">
        <f>IF(SUM(G228:G$302)&gt;0,(($M$1+$E$8)*((1+F228)^SUM(H228:H$302)))+D228,0)</f>
        <v>0</v>
      </c>
      <c r="D228" s="23">
        <f t="shared" si="20"/>
        <v>0</v>
      </c>
      <c r="E228" s="9" t="str">
        <f>IF(T228&gt;0,(T228/((1+F229)^SUM(H228:H$302))),"0")</f>
        <v>0</v>
      </c>
      <c r="F228" s="9">
        <f>IF( SUM(H228:H$302)&gt;0, (B228/(SUM(G$9:G$302)+SUM(E228:E$302)))^(1/SUM(H228:H$302))-1,0)</f>
        <v>0</v>
      </c>
      <c r="G228" s="9">
        <f t="shared" si="16"/>
        <v>0</v>
      </c>
      <c r="H228" s="9">
        <f t="shared" si="18"/>
        <v>0</v>
      </c>
      <c r="I228" s="9"/>
      <c r="J228" s="9" t="str">
        <f t="shared" si="19"/>
        <v/>
      </c>
      <c r="K228" s="2"/>
      <c r="L228" s="2"/>
      <c r="M228" s="2"/>
      <c r="N228" s="2"/>
      <c r="O228" s="2"/>
      <c r="P228" s="2"/>
      <c r="Q228" s="2"/>
      <c r="R228" s="2"/>
      <c r="S228" s="2"/>
      <c r="T228" s="5"/>
      <c r="U228" s="6"/>
    </row>
    <row r="229" spans="2:21" s="1" customFormat="1">
      <c r="B229" s="9">
        <f t="shared" si="17"/>
        <v>0</v>
      </c>
      <c r="C229" s="22">
        <f>IF(SUM(G229:G$302)&gt;0,(($M$1+$E$8)*((1+F229)^SUM(H229:H$302)))+D229,0)</f>
        <v>0</v>
      </c>
      <c r="D229" s="23">
        <f t="shared" si="20"/>
        <v>0</v>
      </c>
      <c r="E229" s="9" t="str">
        <f>IF(T229&gt;0,(T229/((1+F230)^SUM(H229:H$302))),"0")</f>
        <v>0</v>
      </c>
      <c r="F229" s="9">
        <f>IF( SUM(H229:H$302)&gt;0, (B229/(SUM(G$9:G$302)+SUM(E229:E$302)))^(1/SUM(H229:H$302))-1,0)</f>
        <v>0</v>
      </c>
      <c r="G229" s="9">
        <f t="shared" si="16"/>
        <v>0</v>
      </c>
      <c r="H229" s="9">
        <f t="shared" si="18"/>
        <v>0</v>
      </c>
      <c r="I229" s="9"/>
      <c r="J229" s="9" t="str">
        <f t="shared" si="19"/>
        <v/>
      </c>
      <c r="K229" s="2"/>
      <c r="L229" s="2"/>
      <c r="M229" s="2"/>
      <c r="N229" s="2"/>
      <c r="O229" s="2"/>
      <c r="P229" s="2"/>
      <c r="Q229" s="2"/>
      <c r="R229" s="2"/>
      <c r="S229" s="2"/>
      <c r="T229" s="5"/>
      <c r="U229" s="6"/>
    </row>
    <row r="230" spans="2:21" s="1" customFormat="1">
      <c r="B230" s="9">
        <f t="shared" si="17"/>
        <v>0</v>
      </c>
      <c r="C230" s="22">
        <f>IF(SUM(G230:G$302)&gt;0,(($M$1+$E$8)*((1+F230)^SUM(H230:H$302)))+D230,0)</f>
        <v>0</v>
      </c>
      <c r="D230" s="23">
        <f t="shared" si="20"/>
        <v>0</v>
      </c>
      <c r="E230" s="9" t="str">
        <f>IF(T230&gt;0,(T230/((1+F231)^SUM(H230:H$302))),"0")</f>
        <v>0</v>
      </c>
      <c r="F230" s="9">
        <f>IF( SUM(H230:H$302)&gt;0, (B230/(SUM(G$9:G$302)+SUM(E230:E$302)))^(1/SUM(H230:H$302))-1,0)</f>
        <v>0</v>
      </c>
      <c r="G230" s="9">
        <f t="shared" si="16"/>
        <v>0</v>
      </c>
      <c r="H230" s="9">
        <f t="shared" si="18"/>
        <v>0</v>
      </c>
      <c r="I230" s="9"/>
      <c r="J230" s="9" t="str">
        <f t="shared" si="19"/>
        <v/>
      </c>
      <c r="K230" s="2"/>
      <c r="L230" s="2"/>
      <c r="M230" s="2"/>
      <c r="N230" s="2"/>
      <c r="O230" s="2"/>
      <c r="P230" s="2"/>
      <c r="Q230" s="2"/>
      <c r="R230" s="2"/>
      <c r="S230" s="2"/>
      <c r="T230" s="5"/>
      <c r="U230" s="6"/>
    </row>
    <row r="231" spans="2:21" s="1" customFormat="1">
      <c r="B231" s="9">
        <f t="shared" si="17"/>
        <v>0</v>
      </c>
      <c r="C231" s="22">
        <f>IF(SUM(G231:G$302)&gt;0,(($M$1+$E$8)*((1+F231)^SUM(H231:H$302)))+D231,0)</f>
        <v>0</v>
      </c>
      <c r="D231" s="23">
        <f t="shared" si="20"/>
        <v>0</v>
      </c>
      <c r="E231" s="9" t="str">
        <f>IF(T231&gt;0,(T231/((1+F232)^SUM(H231:H$302))),"0")</f>
        <v>0</v>
      </c>
      <c r="F231" s="9">
        <f>IF( SUM(H231:H$302)&gt;0, (B231/(SUM(G$9:G$302)+SUM(E231:E$302)))^(1/SUM(H231:H$302))-1,0)</f>
        <v>0</v>
      </c>
      <c r="G231" s="9">
        <f t="shared" si="16"/>
        <v>0</v>
      </c>
      <c r="H231" s="9">
        <f t="shared" si="18"/>
        <v>0</v>
      </c>
      <c r="I231" s="9"/>
      <c r="J231" s="9" t="str">
        <f t="shared" si="19"/>
        <v/>
      </c>
      <c r="K231" s="2"/>
      <c r="L231" s="2"/>
      <c r="M231" s="2"/>
      <c r="N231" s="2"/>
      <c r="O231" s="2"/>
      <c r="P231" s="2"/>
      <c r="Q231" s="2"/>
      <c r="R231" s="2"/>
      <c r="S231" s="2"/>
      <c r="T231" s="5"/>
      <c r="U231" s="6"/>
    </row>
    <row r="232" spans="2:21" s="1" customFormat="1">
      <c r="B232" s="9">
        <f t="shared" si="17"/>
        <v>0</v>
      </c>
      <c r="C232" s="22">
        <f>IF(SUM(G232:G$302)&gt;0,(($M$1+$E$8)*((1+F232)^SUM(H232:H$302)))+D232,0)</f>
        <v>0</v>
      </c>
      <c r="D232" s="23">
        <f t="shared" si="20"/>
        <v>0</v>
      </c>
      <c r="E232" s="9" t="str">
        <f>IF(T232&gt;0,(T232/((1+F233)^SUM(H232:H$302))),"0")</f>
        <v>0</v>
      </c>
      <c r="F232" s="9">
        <f>IF( SUM(H232:H$302)&gt;0, (B232/(SUM(G$9:G$302)+SUM(E232:E$302)))^(1/SUM(H232:H$302))-1,0)</f>
        <v>0</v>
      </c>
      <c r="G232" s="9">
        <f t="shared" si="16"/>
        <v>0</v>
      </c>
      <c r="H232" s="9">
        <f t="shared" si="18"/>
        <v>0</v>
      </c>
      <c r="I232" s="9"/>
      <c r="J232" s="9" t="str">
        <f t="shared" si="19"/>
        <v/>
      </c>
      <c r="K232" s="2"/>
      <c r="L232" s="2"/>
      <c r="M232" s="2"/>
      <c r="N232" s="2"/>
      <c r="O232" s="2"/>
      <c r="P232" s="2"/>
      <c r="Q232" s="2"/>
      <c r="R232" s="2"/>
      <c r="S232" s="2"/>
      <c r="T232" s="5"/>
      <c r="U232" s="6"/>
    </row>
    <row r="233" spans="2:21" s="1" customFormat="1">
      <c r="B233" s="9">
        <f t="shared" si="17"/>
        <v>0</v>
      </c>
      <c r="C233" s="22">
        <f>IF(SUM(G233:G$302)&gt;0,(($M$1+$E$8)*((1+F233)^SUM(H233:H$302)))+D233,0)</f>
        <v>0</v>
      </c>
      <c r="D233" s="23">
        <f t="shared" si="20"/>
        <v>0</v>
      </c>
      <c r="E233" s="9" t="str">
        <f>IF(T233&gt;0,(T233/((1+F234)^SUM(H233:H$302))),"0")</f>
        <v>0</v>
      </c>
      <c r="F233" s="9">
        <f>IF( SUM(H233:H$302)&gt;0, (B233/(SUM(G$9:G$302)+SUM(E233:E$302)))^(1/SUM(H233:H$302))-1,0)</f>
        <v>0</v>
      </c>
      <c r="G233" s="9">
        <f t="shared" si="16"/>
        <v>0</v>
      </c>
      <c r="H233" s="9">
        <f t="shared" si="18"/>
        <v>0</v>
      </c>
      <c r="I233" s="9"/>
      <c r="J233" s="9" t="str">
        <f t="shared" si="19"/>
        <v/>
      </c>
      <c r="K233" s="2"/>
      <c r="L233" s="2"/>
      <c r="M233" s="2"/>
      <c r="N233" s="2"/>
      <c r="O233" s="2"/>
      <c r="P233" s="2"/>
      <c r="Q233" s="2"/>
      <c r="R233" s="2"/>
      <c r="S233" s="2"/>
      <c r="T233" s="5"/>
      <c r="U233" s="6"/>
    </row>
    <row r="234" spans="2:21" s="1" customFormat="1">
      <c r="B234" s="9">
        <f t="shared" si="17"/>
        <v>0</v>
      </c>
      <c r="C234" s="22">
        <f>IF(SUM(G234:G$302)&gt;0,(($M$1+$E$8)*((1+F234)^SUM(H234:H$302)))+D234,0)</f>
        <v>0</v>
      </c>
      <c r="D234" s="23">
        <f t="shared" si="20"/>
        <v>0</v>
      </c>
      <c r="E234" s="9" t="str">
        <f>IF(T234&gt;0,(T234/((1+F235)^SUM(H234:H$302))),"0")</f>
        <v>0</v>
      </c>
      <c r="F234" s="9">
        <f>IF( SUM(H234:H$302)&gt;0, (B234/(SUM(G$9:G$302)+SUM(E234:E$302)))^(1/SUM(H234:H$302))-1,0)</f>
        <v>0</v>
      </c>
      <c r="G234" s="9">
        <f t="shared" si="16"/>
        <v>0</v>
      </c>
      <c r="H234" s="9">
        <f t="shared" si="18"/>
        <v>0</v>
      </c>
      <c r="I234" s="9"/>
      <c r="J234" s="9" t="str">
        <f t="shared" si="19"/>
        <v/>
      </c>
      <c r="K234" s="2"/>
      <c r="L234" s="2"/>
      <c r="M234" s="2"/>
      <c r="N234" s="2"/>
      <c r="O234" s="2"/>
      <c r="P234" s="2"/>
      <c r="Q234" s="2"/>
      <c r="R234" s="2"/>
      <c r="S234" s="2"/>
      <c r="T234" s="5"/>
      <c r="U234" s="6"/>
    </row>
    <row r="235" spans="2:21" s="1" customFormat="1">
      <c r="B235" s="9">
        <f t="shared" si="17"/>
        <v>0</v>
      </c>
      <c r="C235" s="22">
        <f>IF(SUM(G235:G$302)&gt;0,(($M$1+$E$8)*((1+F235)^SUM(H235:H$302)))+D235,0)</f>
        <v>0</v>
      </c>
      <c r="D235" s="23">
        <f t="shared" si="20"/>
        <v>0</v>
      </c>
      <c r="E235" s="9" t="str">
        <f>IF(T235&gt;0,(T235/((1+F236)^SUM(H235:H$302))),"0")</f>
        <v>0</v>
      </c>
      <c r="F235" s="9">
        <f>IF( SUM(H235:H$302)&gt;0, (B235/(SUM(G$9:G$302)+SUM(E235:E$302)))^(1/SUM(H235:H$302))-1,0)</f>
        <v>0</v>
      </c>
      <c r="G235" s="9">
        <f t="shared" si="16"/>
        <v>0</v>
      </c>
      <c r="H235" s="9">
        <f t="shared" si="18"/>
        <v>0</v>
      </c>
      <c r="I235" s="9"/>
      <c r="J235" s="9" t="str">
        <f t="shared" si="19"/>
        <v/>
      </c>
      <c r="K235" s="2"/>
      <c r="L235" s="2"/>
      <c r="M235" s="2"/>
      <c r="N235" s="2"/>
      <c r="O235" s="2"/>
      <c r="P235" s="2"/>
      <c r="Q235" s="2"/>
      <c r="R235" s="2"/>
      <c r="S235" s="2"/>
      <c r="T235" s="5"/>
      <c r="U235" s="6"/>
    </row>
    <row r="236" spans="2:21" s="1" customFormat="1">
      <c r="B236" s="9">
        <f t="shared" si="17"/>
        <v>0</v>
      </c>
      <c r="C236" s="22">
        <f>IF(SUM(G236:G$302)&gt;0,(($M$1+$E$8)*((1+F236)^SUM(H236:H$302)))+D236,0)</f>
        <v>0</v>
      </c>
      <c r="D236" s="23">
        <f t="shared" si="20"/>
        <v>0</v>
      </c>
      <c r="E236" s="9" t="str">
        <f>IF(T236&gt;0,(T236/((1+F237)^SUM(H236:H$302))),"0")</f>
        <v>0</v>
      </c>
      <c r="F236" s="9">
        <f>IF( SUM(H236:H$302)&gt;0, (B236/(SUM(G$9:G$302)+SUM(E236:E$302)))^(1/SUM(H236:H$302))-1,0)</f>
        <v>0</v>
      </c>
      <c r="G236" s="9">
        <f t="shared" si="16"/>
        <v>0</v>
      </c>
      <c r="H236" s="9">
        <f t="shared" si="18"/>
        <v>0</v>
      </c>
      <c r="I236" s="9"/>
      <c r="J236" s="9" t="str">
        <f t="shared" si="19"/>
        <v/>
      </c>
      <c r="K236" s="2"/>
      <c r="L236" s="2"/>
      <c r="M236" s="2"/>
      <c r="N236" s="2"/>
      <c r="O236" s="2"/>
      <c r="P236" s="2"/>
      <c r="Q236" s="2"/>
      <c r="R236" s="2"/>
      <c r="S236" s="2"/>
      <c r="T236" s="5"/>
      <c r="U236" s="6"/>
    </row>
    <row r="237" spans="2:21" s="1" customFormat="1">
      <c r="B237" s="9">
        <f t="shared" si="17"/>
        <v>0</v>
      </c>
      <c r="C237" s="22">
        <f>IF(SUM(G237:G$302)&gt;0,(($M$1+$E$8)*((1+F237)^SUM(H237:H$302)))+D237,0)</f>
        <v>0</v>
      </c>
      <c r="D237" s="23">
        <f t="shared" si="20"/>
        <v>0</v>
      </c>
      <c r="E237" s="9" t="str">
        <f>IF(T237&gt;0,(T237/((1+F238)^SUM(H237:H$302))),"0")</f>
        <v>0</v>
      </c>
      <c r="F237" s="9">
        <f>IF( SUM(H237:H$302)&gt;0, (B237/(SUM(G$9:G$302)+SUM(E237:E$302)))^(1/SUM(H237:H$302))-1,0)</f>
        <v>0</v>
      </c>
      <c r="G237" s="9">
        <f t="shared" si="16"/>
        <v>0</v>
      </c>
      <c r="H237" s="9">
        <f t="shared" si="18"/>
        <v>0</v>
      </c>
      <c r="I237" s="9"/>
      <c r="J237" s="9" t="str">
        <f t="shared" si="19"/>
        <v/>
      </c>
      <c r="K237" s="2"/>
      <c r="L237" s="2"/>
      <c r="M237" s="2"/>
      <c r="N237" s="2"/>
      <c r="O237" s="2"/>
      <c r="P237" s="2"/>
      <c r="Q237" s="2"/>
      <c r="R237" s="2"/>
      <c r="S237" s="2"/>
      <c r="T237" s="5"/>
      <c r="U237" s="6"/>
    </row>
    <row r="238" spans="2:21" s="1" customFormat="1">
      <c r="B238" s="9">
        <f t="shared" si="17"/>
        <v>0</v>
      </c>
      <c r="C238" s="22">
        <f>IF(SUM(G238:G$302)&gt;0,(($M$1+$E$8)*((1+F238)^SUM(H238:H$302)))+D238,0)</f>
        <v>0</v>
      </c>
      <c r="D238" s="23">
        <f t="shared" si="20"/>
        <v>0</v>
      </c>
      <c r="E238" s="9" t="str">
        <f>IF(T238&gt;0,(T238/((1+F239)^SUM(H238:H$302))),"0")</f>
        <v>0</v>
      </c>
      <c r="F238" s="9">
        <f>IF( SUM(H238:H$302)&gt;0, (B238/(SUM(G$9:G$302)+SUM(E238:E$302)))^(1/SUM(H238:H$302))-1,0)</f>
        <v>0</v>
      </c>
      <c r="G238" s="9">
        <f t="shared" si="16"/>
        <v>0</v>
      </c>
      <c r="H238" s="9">
        <f t="shared" si="18"/>
        <v>0</v>
      </c>
      <c r="I238" s="9"/>
      <c r="J238" s="9" t="str">
        <f t="shared" si="19"/>
        <v/>
      </c>
      <c r="K238" s="2"/>
      <c r="L238" s="2"/>
      <c r="M238" s="2"/>
      <c r="N238" s="2"/>
      <c r="O238" s="2"/>
      <c r="P238" s="2"/>
      <c r="Q238" s="2"/>
      <c r="R238" s="2"/>
      <c r="S238" s="2"/>
      <c r="T238" s="5"/>
      <c r="U238" s="6"/>
    </row>
    <row r="239" spans="2:21" s="1" customFormat="1">
      <c r="B239" s="9">
        <f t="shared" si="17"/>
        <v>0</v>
      </c>
      <c r="C239" s="22">
        <f>IF(SUM(G239:G$302)&gt;0,(($M$1+$E$8)*((1+F239)^SUM(H239:H$302)))+D239,0)</f>
        <v>0</v>
      </c>
      <c r="D239" s="23">
        <f t="shared" si="20"/>
        <v>0</v>
      </c>
      <c r="E239" s="9" t="str">
        <f>IF(T239&gt;0,(T239/((1+F240)^SUM(H239:H$302))),"0")</f>
        <v>0</v>
      </c>
      <c r="F239" s="9">
        <f>IF( SUM(H239:H$302)&gt;0, (B239/(SUM(G$9:G$302)+SUM(E239:E$302)))^(1/SUM(H239:H$302))-1,0)</f>
        <v>0</v>
      </c>
      <c r="G239" s="9">
        <f t="shared" si="16"/>
        <v>0</v>
      </c>
      <c r="H239" s="9">
        <f t="shared" si="18"/>
        <v>0</v>
      </c>
      <c r="I239" s="9"/>
      <c r="J239" s="9" t="str">
        <f t="shared" si="19"/>
        <v/>
      </c>
      <c r="K239" s="2"/>
      <c r="L239" s="2"/>
      <c r="M239" s="2"/>
      <c r="N239" s="2"/>
      <c r="O239" s="2"/>
      <c r="P239" s="2"/>
      <c r="Q239" s="2"/>
      <c r="R239" s="2"/>
      <c r="S239" s="2"/>
      <c r="T239" s="5"/>
      <c r="U239" s="6"/>
    </row>
    <row r="240" spans="2:21" s="1" customFormat="1">
      <c r="B240" s="9">
        <f t="shared" si="17"/>
        <v>0</v>
      </c>
      <c r="C240" s="22">
        <f>IF(SUM(G240:G$302)&gt;0,(($M$1+$E$8)*((1+F240)^SUM(H240:H$302)))+D240,0)</f>
        <v>0</v>
      </c>
      <c r="D240" s="23">
        <f t="shared" si="20"/>
        <v>0</v>
      </c>
      <c r="E240" s="9" t="str">
        <f>IF(T240&gt;0,(T240/((1+F241)^SUM(H240:H$302))),"0")</f>
        <v>0</v>
      </c>
      <c r="F240" s="9">
        <f>IF( SUM(H240:H$302)&gt;0, (B240/(SUM(G$9:G$302)+SUM(E240:E$302)))^(1/SUM(H240:H$302))-1,0)</f>
        <v>0</v>
      </c>
      <c r="G240" s="9">
        <f t="shared" si="16"/>
        <v>0</v>
      </c>
      <c r="H240" s="9">
        <f t="shared" si="18"/>
        <v>0</v>
      </c>
      <c r="I240" s="9"/>
      <c r="J240" s="9" t="str">
        <f t="shared" si="19"/>
        <v/>
      </c>
      <c r="K240" s="2"/>
      <c r="L240" s="2"/>
      <c r="M240" s="2"/>
      <c r="N240" s="2"/>
      <c r="O240" s="2"/>
      <c r="P240" s="2"/>
      <c r="Q240" s="2"/>
      <c r="R240" s="2"/>
      <c r="S240" s="2"/>
      <c r="T240" s="5"/>
      <c r="U240" s="6"/>
    </row>
    <row r="241" spans="2:21" s="1" customFormat="1">
      <c r="B241" s="9">
        <f t="shared" si="17"/>
        <v>0</v>
      </c>
      <c r="C241" s="22">
        <f>IF(SUM(G241:G$302)&gt;0,(($M$1+$E$8)*((1+F241)^SUM(H241:H$302)))+D241,0)</f>
        <v>0</v>
      </c>
      <c r="D241" s="23">
        <f t="shared" si="20"/>
        <v>0</v>
      </c>
      <c r="E241" s="9" t="str">
        <f>IF(T241&gt;0,(T241/((1+F242)^SUM(H241:H$302))),"0")</f>
        <v>0</v>
      </c>
      <c r="F241" s="9">
        <f>IF( SUM(H241:H$302)&gt;0, (B241/(SUM(G$9:G$302)+SUM(E241:E$302)))^(1/SUM(H241:H$302))-1,0)</f>
        <v>0</v>
      </c>
      <c r="G241" s="9">
        <f t="shared" si="16"/>
        <v>0</v>
      </c>
      <c r="H241" s="9">
        <f t="shared" si="18"/>
        <v>0</v>
      </c>
      <c r="I241" s="9"/>
      <c r="J241" s="9" t="str">
        <f t="shared" si="19"/>
        <v/>
      </c>
      <c r="K241" s="2"/>
      <c r="L241" s="2"/>
      <c r="M241" s="2"/>
      <c r="N241" s="2"/>
      <c r="O241" s="2"/>
      <c r="P241" s="2"/>
      <c r="Q241" s="2"/>
      <c r="R241" s="2"/>
      <c r="S241" s="2"/>
      <c r="T241" s="5"/>
      <c r="U241" s="6"/>
    </row>
    <row r="242" spans="2:21" s="1" customFormat="1">
      <c r="B242" s="9">
        <f t="shared" si="17"/>
        <v>0</v>
      </c>
      <c r="C242" s="22">
        <f>IF(SUM(G242:G$302)&gt;0,(($M$1+$E$8)*((1+F242)^SUM(H242:H$302)))+D242,0)</f>
        <v>0</v>
      </c>
      <c r="D242" s="23">
        <f t="shared" si="20"/>
        <v>0</v>
      </c>
      <c r="E242" s="9" t="str">
        <f>IF(T242&gt;0,(T242/((1+F243)^SUM(H242:H$302))),"0")</f>
        <v>0</v>
      </c>
      <c r="F242" s="9">
        <f>IF( SUM(H242:H$302)&gt;0, (B242/(SUM(G$9:G$302)+SUM(E242:E$302)))^(1/SUM(H242:H$302))-1,0)</f>
        <v>0</v>
      </c>
      <c r="G242" s="9">
        <f t="shared" si="16"/>
        <v>0</v>
      </c>
      <c r="H242" s="9">
        <f t="shared" si="18"/>
        <v>0</v>
      </c>
      <c r="I242" s="9"/>
      <c r="J242" s="9" t="str">
        <f t="shared" si="19"/>
        <v/>
      </c>
      <c r="K242" s="2"/>
      <c r="L242" s="2"/>
      <c r="M242" s="2"/>
      <c r="N242" s="2"/>
      <c r="O242" s="2"/>
      <c r="P242" s="2"/>
      <c r="Q242" s="2"/>
      <c r="R242" s="2"/>
      <c r="S242" s="2"/>
      <c r="T242" s="5"/>
      <c r="U242" s="6"/>
    </row>
    <row r="243" spans="2:21" s="1" customFormat="1">
      <c r="B243" s="9">
        <f t="shared" si="17"/>
        <v>0</v>
      </c>
      <c r="C243" s="22">
        <f>IF(SUM(G243:G$302)&gt;0,(($M$1+$E$8)*((1+F243)^SUM(H243:H$302)))+D243,0)</f>
        <v>0</v>
      </c>
      <c r="D243" s="23">
        <f t="shared" si="20"/>
        <v>0</v>
      </c>
      <c r="E243" s="9" t="str">
        <f>IF(T243&gt;0,(T243/((1+F244)^SUM(H243:H$302))),"0")</f>
        <v>0</v>
      </c>
      <c r="F243" s="9">
        <f>IF( SUM(H243:H$302)&gt;0, (B243/(SUM(G$9:G$302)+SUM(E243:E$302)))^(1/SUM(H243:H$302))-1,0)</f>
        <v>0</v>
      </c>
      <c r="G243" s="9">
        <f t="shared" si="16"/>
        <v>0</v>
      </c>
      <c r="H243" s="9">
        <f t="shared" si="18"/>
        <v>0</v>
      </c>
      <c r="I243" s="9"/>
      <c r="J243" s="9" t="str">
        <f t="shared" si="19"/>
        <v/>
      </c>
      <c r="K243" s="2"/>
      <c r="L243" s="2"/>
      <c r="M243" s="2"/>
      <c r="N243" s="2"/>
      <c r="O243" s="2"/>
      <c r="P243" s="2"/>
      <c r="Q243" s="2"/>
      <c r="R243" s="2"/>
      <c r="S243" s="2"/>
      <c r="T243" s="5"/>
      <c r="U243" s="6"/>
    </row>
    <row r="244" spans="2:21" s="1" customFormat="1">
      <c r="B244" s="9">
        <f t="shared" si="17"/>
        <v>0</v>
      </c>
      <c r="C244" s="22">
        <f>IF(SUM(G244:G$302)&gt;0,(($M$1+$E$8)*((1+F244)^SUM(H244:H$302)))+D244,0)</f>
        <v>0</v>
      </c>
      <c r="D244" s="23">
        <f t="shared" si="20"/>
        <v>0</v>
      </c>
      <c r="E244" s="9" t="str">
        <f>IF(T244&gt;0,(T244/((1+F245)^SUM(H244:H$302))),"0")</f>
        <v>0</v>
      </c>
      <c r="F244" s="9">
        <f>IF( SUM(H244:H$302)&gt;0, (B244/(SUM(G$9:G$302)+SUM(E244:E$302)))^(1/SUM(H244:H$302))-1,0)</f>
        <v>0</v>
      </c>
      <c r="G244" s="9">
        <f t="shared" si="16"/>
        <v>0</v>
      </c>
      <c r="H244" s="9">
        <f t="shared" si="18"/>
        <v>0</v>
      </c>
      <c r="I244" s="9"/>
      <c r="J244" s="9" t="str">
        <f t="shared" si="19"/>
        <v/>
      </c>
      <c r="K244" s="2"/>
      <c r="L244" s="2"/>
      <c r="M244" s="2"/>
      <c r="N244" s="2"/>
      <c r="O244" s="2"/>
      <c r="P244" s="2"/>
      <c r="Q244" s="2"/>
      <c r="R244" s="2"/>
      <c r="S244" s="2"/>
      <c r="T244" s="5"/>
      <c r="U244" s="6"/>
    </row>
    <row r="245" spans="2:21" s="1" customFormat="1">
      <c r="B245" s="9">
        <f t="shared" si="17"/>
        <v>0</v>
      </c>
      <c r="C245" s="22">
        <f>IF(SUM(G245:G$302)&gt;0,(($M$1+$E$8)*((1+F245)^SUM(H245:H$302)))+D245,0)</f>
        <v>0</v>
      </c>
      <c r="D245" s="23">
        <f t="shared" si="20"/>
        <v>0</v>
      </c>
      <c r="E245" s="9" t="str">
        <f>IF(T245&gt;0,(T245/((1+F246)^SUM(H245:H$302))),"0")</f>
        <v>0</v>
      </c>
      <c r="F245" s="9">
        <f>IF( SUM(H245:H$302)&gt;0, (B245/(SUM(G$9:G$302)+SUM(E245:E$302)))^(1/SUM(H245:H$302))-1,0)</f>
        <v>0</v>
      </c>
      <c r="G245" s="9">
        <f t="shared" si="16"/>
        <v>0</v>
      </c>
      <c r="H245" s="9">
        <f t="shared" si="18"/>
        <v>0</v>
      </c>
      <c r="I245" s="9"/>
      <c r="J245" s="9" t="str">
        <f t="shared" si="19"/>
        <v/>
      </c>
      <c r="K245" s="2"/>
      <c r="L245" s="2"/>
      <c r="M245" s="2"/>
      <c r="N245" s="2"/>
      <c r="O245" s="2"/>
      <c r="P245" s="2"/>
      <c r="Q245" s="2"/>
      <c r="R245" s="2"/>
      <c r="S245" s="2"/>
      <c r="T245" s="5"/>
      <c r="U245" s="6"/>
    </row>
    <row r="246" spans="2:21" s="1" customFormat="1">
      <c r="B246" s="9">
        <f t="shared" si="17"/>
        <v>0</v>
      </c>
      <c r="C246" s="22">
        <f>IF(SUM(G246:G$302)&gt;0,(($M$1+$E$8)*((1+F246)^SUM(H246:H$302)))+D246,0)</f>
        <v>0</v>
      </c>
      <c r="D246" s="23">
        <f t="shared" si="20"/>
        <v>0</v>
      </c>
      <c r="E246" s="9" t="str">
        <f>IF(T246&gt;0,(T246/((1+F247)^SUM(H246:H$302))),"0")</f>
        <v>0</v>
      </c>
      <c r="F246" s="9">
        <f>IF( SUM(H246:H$302)&gt;0, (B246/(SUM(G$9:G$302)+SUM(E246:E$302)))^(1/SUM(H246:H$302))-1,0)</f>
        <v>0</v>
      </c>
      <c r="G246" s="9">
        <f t="shared" si="16"/>
        <v>0</v>
      </c>
      <c r="H246" s="9">
        <f t="shared" si="18"/>
        <v>0</v>
      </c>
      <c r="I246" s="9"/>
      <c r="J246" s="9" t="str">
        <f t="shared" si="19"/>
        <v/>
      </c>
      <c r="K246" s="2"/>
      <c r="L246" s="2"/>
      <c r="M246" s="2"/>
      <c r="N246" s="2"/>
      <c r="O246" s="2"/>
      <c r="P246" s="2"/>
      <c r="Q246" s="2"/>
      <c r="R246" s="2"/>
      <c r="S246" s="2"/>
      <c r="T246" s="5"/>
      <c r="U246" s="6"/>
    </row>
    <row r="247" spans="2:21" s="1" customFormat="1">
      <c r="B247" s="9">
        <f t="shared" si="17"/>
        <v>0</v>
      </c>
      <c r="C247" s="22">
        <f>IF(SUM(G247:G$302)&gt;0,(($M$1+$E$8)*((1+F247)^SUM(H247:H$302)))+D247,0)</f>
        <v>0</v>
      </c>
      <c r="D247" s="23">
        <f t="shared" si="20"/>
        <v>0</v>
      </c>
      <c r="E247" s="9" t="str">
        <f>IF(T247&gt;0,(T247/((1+F248)^SUM(H247:H$302))),"0")</f>
        <v>0</v>
      </c>
      <c r="F247" s="9">
        <f>IF( SUM(H247:H$302)&gt;0, (B247/(SUM(G$9:G$302)+SUM(E247:E$302)))^(1/SUM(H247:H$302))-1,0)</f>
        <v>0</v>
      </c>
      <c r="G247" s="9">
        <f t="shared" si="16"/>
        <v>0</v>
      </c>
      <c r="H247" s="9">
        <f t="shared" si="18"/>
        <v>0</v>
      </c>
      <c r="I247" s="9"/>
      <c r="J247" s="9" t="str">
        <f t="shared" si="19"/>
        <v/>
      </c>
      <c r="K247" s="2"/>
      <c r="L247" s="2"/>
      <c r="M247" s="2"/>
      <c r="N247" s="2"/>
      <c r="O247" s="2"/>
      <c r="P247" s="2"/>
      <c r="Q247" s="2"/>
      <c r="R247" s="2"/>
      <c r="S247" s="2"/>
      <c r="T247" s="5"/>
      <c r="U247" s="6"/>
    </row>
    <row r="248" spans="2:21" s="1" customFormat="1">
      <c r="B248" s="9">
        <f t="shared" si="17"/>
        <v>0</v>
      </c>
      <c r="C248" s="22">
        <f>IF(SUM(G248:G$302)&gt;0,(($M$1+$E$8)*((1+F248)^SUM(H248:H$302)))+D248,0)</f>
        <v>0</v>
      </c>
      <c r="D248" s="23">
        <f t="shared" si="20"/>
        <v>0</v>
      </c>
      <c r="E248" s="9" t="str">
        <f>IF(T248&gt;0,(T248/((1+F249)^SUM(H248:H$302))),"0")</f>
        <v>0</v>
      </c>
      <c r="F248" s="9">
        <f>IF( SUM(H248:H$302)&gt;0, (B248/(SUM(G$9:G$302)+SUM(E248:E$302)))^(1/SUM(H248:H$302))-1,0)</f>
        <v>0</v>
      </c>
      <c r="G248" s="9">
        <f t="shared" si="16"/>
        <v>0</v>
      </c>
      <c r="H248" s="9">
        <f t="shared" si="18"/>
        <v>0</v>
      </c>
      <c r="I248" s="9"/>
      <c r="J248" s="9" t="str">
        <f t="shared" si="19"/>
        <v/>
      </c>
      <c r="K248" s="2"/>
      <c r="L248" s="2"/>
      <c r="M248" s="2"/>
      <c r="N248" s="2"/>
      <c r="O248" s="2"/>
      <c r="P248" s="2"/>
      <c r="Q248" s="2"/>
      <c r="R248" s="2"/>
      <c r="S248" s="2"/>
      <c r="T248" s="5"/>
      <c r="U248" s="6"/>
    </row>
    <row r="249" spans="2:21" s="1" customFormat="1">
      <c r="B249" s="9">
        <f t="shared" si="17"/>
        <v>0</v>
      </c>
      <c r="C249" s="22">
        <f>IF(SUM(G249:G$302)&gt;0,(($M$1+$E$8)*((1+F249)^SUM(H249:H$302)))+D249,0)</f>
        <v>0</v>
      </c>
      <c r="D249" s="23">
        <f t="shared" si="20"/>
        <v>0</v>
      </c>
      <c r="E249" s="9" t="str">
        <f>IF(T249&gt;0,(T249/((1+F250)^SUM(H249:H$302))),"0")</f>
        <v>0</v>
      </c>
      <c r="F249" s="9">
        <f>IF( SUM(H249:H$302)&gt;0, (B249/(SUM(G$9:G$302)+SUM(E249:E$302)))^(1/SUM(H249:H$302))-1,0)</f>
        <v>0</v>
      </c>
      <c r="G249" s="9">
        <f t="shared" si="16"/>
        <v>0</v>
      </c>
      <c r="H249" s="9">
        <f t="shared" si="18"/>
        <v>0</v>
      </c>
      <c r="I249" s="9"/>
      <c r="J249" s="9" t="str">
        <f t="shared" si="19"/>
        <v/>
      </c>
      <c r="K249" s="2"/>
      <c r="L249" s="2"/>
      <c r="M249" s="2"/>
      <c r="N249" s="2"/>
      <c r="O249" s="2"/>
      <c r="P249" s="2"/>
      <c r="Q249" s="2"/>
      <c r="R249" s="2"/>
      <c r="S249" s="2"/>
      <c r="T249" s="5"/>
      <c r="U249" s="6"/>
    </row>
    <row r="250" spans="2:21" s="1" customFormat="1">
      <c r="B250" s="9">
        <f t="shared" si="17"/>
        <v>0</v>
      </c>
      <c r="C250" s="22">
        <f>IF(SUM(G250:G$302)&gt;0,(($M$1+$E$8)*((1+F250)^SUM(H250:H$302)))+D250,0)</f>
        <v>0</v>
      </c>
      <c r="D250" s="23">
        <f t="shared" si="20"/>
        <v>0</v>
      </c>
      <c r="E250" s="9" t="str">
        <f>IF(T250&gt;0,(T250/((1+F251)^SUM(H250:H$302))),"0")</f>
        <v>0</v>
      </c>
      <c r="F250" s="9">
        <f>IF( SUM(H250:H$302)&gt;0, (B250/(SUM(G$9:G$302)+SUM(E250:E$302)))^(1/SUM(H250:H$302))-1,0)</f>
        <v>0</v>
      </c>
      <c r="G250" s="9">
        <f t="shared" si="16"/>
        <v>0</v>
      </c>
      <c r="H250" s="9">
        <f t="shared" si="18"/>
        <v>0</v>
      </c>
      <c r="I250" s="9"/>
      <c r="J250" s="9" t="str">
        <f t="shared" si="19"/>
        <v/>
      </c>
      <c r="K250" s="2"/>
      <c r="L250" s="2"/>
      <c r="M250" s="2"/>
      <c r="N250" s="2"/>
      <c r="O250" s="2"/>
      <c r="P250" s="2"/>
      <c r="Q250" s="2"/>
      <c r="R250" s="2"/>
      <c r="S250" s="2"/>
      <c r="T250" s="5"/>
      <c r="U250" s="6"/>
    </row>
    <row r="251" spans="2:21" s="1" customFormat="1">
      <c r="B251" s="9">
        <f t="shared" si="17"/>
        <v>0</v>
      </c>
      <c r="C251" s="22">
        <f>IF(SUM(G251:G$302)&gt;0,(($M$1+$E$8)*((1+F251)^SUM(H251:H$302)))+D251,0)</f>
        <v>0</v>
      </c>
      <c r="D251" s="23">
        <f t="shared" si="20"/>
        <v>0</v>
      </c>
      <c r="E251" s="9" t="str">
        <f>IF(T251&gt;0,(T251/((1+F252)^SUM(H251:H$302))),"0")</f>
        <v>0</v>
      </c>
      <c r="F251" s="9">
        <f>IF( SUM(H251:H$302)&gt;0, (B251/(SUM(G$9:G$302)+SUM(E251:E$302)))^(1/SUM(H251:H$302))-1,0)</f>
        <v>0</v>
      </c>
      <c r="G251" s="9">
        <f t="shared" si="16"/>
        <v>0</v>
      </c>
      <c r="H251" s="9">
        <f t="shared" si="18"/>
        <v>0</v>
      </c>
      <c r="I251" s="9"/>
      <c r="J251" s="9" t="str">
        <f t="shared" si="19"/>
        <v/>
      </c>
      <c r="K251" s="2"/>
      <c r="L251" s="2"/>
      <c r="M251" s="2"/>
      <c r="N251" s="2"/>
      <c r="O251" s="2"/>
      <c r="P251" s="2"/>
      <c r="Q251" s="2"/>
      <c r="R251" s="2"/>
      <c r="S251" s="2"/>
      <c r="T251" s="5"/>
      <c r="U251" s="6"/>
    </row>
    <row r="252" spans="2:21" s="1" customFormat="1">
      <c r="B252" s="9">
        <f t="shared" si="17"/>
        <v>0</v>
      </c>
      <c r="C252" s="22">
        <f>IF(SUM(G252:G$302)&gt;0,(($M$1+$E$8)*((1+F252)^SUM(H252:H$302)))+D252,0)</f>
        <v>0</v>
      </c>
      <c r="D252" s="23">
        <f t="shared" si="20"/>
        <v>0</v>
      </c>
      <c r="E252" s="9" t="str">
        <f>IF(T252&gt;0,(T252/((1+F253)^SUM(H252:H$302))),"0")</f>
        <v>0</v>
      </c>
      <c r="F252" s="9">
        <f>IF( SUM(H252:H$302)&gt;0, (B252/(SUM(G$9:G$302)+SUM(E252:E$302)))^(1/SUM(H252:H$302))-1,0)</f>
        <v>0</v>
      </c>
      <c r="G252" s="9">
        <f t="shared" si="16"/>
        <v>0</v>
      </c>
      <c r="H252" s="9">
        <f t="shared" si="18"/>
        <v>0</v>
      </c>
      <c r="I252" s="9"/>
      <c r="J252" s="9" t="str">
        <f t="shared" si="19"/>
        <v/>
      </c>
      <c r="K252" s="2"/>
      <c r="L252" s="2"/>
      <c r="M252" s="2"/>
      <c r="N252" s="2"/>
      <c r="O252" s="2"/>
      <c r="P252" s="2"/>
      <c r="Q252" s="2"/>
      <c r="R252" s="2"/>
      <c r="S252" s="2"/>
      <c r="T252" s="5"/>
      <c r="U252" s="6"/>
    </row>
    <row r="253" spans="2:21" s="1" customFormat="1">
      <c r="B253" s="9">
        <f t="shared" si="17"/>
        <v>0</v>
      </c>
      <c r="C253" s="22">
        <f>IF(SUM(G253:G$302)&gt;0,(($M$1+$E$8)*((1+F253)^SUM(H253:H$302)))+D253,0)</f>
        <v>0</v>
      </c>
      <c r="D253" s="23">
        <f t="shared" si="20"/>
        <v>0</v>
      </c>
      <c r="E253" s="9" t="str">
        <f>IF(T253&gt;0,(T253/((1+F254)^SUM(H253:H$302))),"0")</f>
        <v>0</v>
      </c>
      <c r="F253" s="9">
        <f>IF( SUM(H253:H$302)&gt;0, (B253/(SUM(G$9:G$302)+SUM(E253:E$302)))^(1/SUM(H253:H$302))-1,0)</f>
        <v>0</v>
      </c>
      <c r="G253" s="9">
        <f t="shared" si="16"/>
        <v>0</v>
      </c>
      <c r="H253" s="9">
        <f t="shared" si="18"/>
        <v>0</v>
      </c>
      <c r="I253" s="9"/>
      <c r="J253" s="9" t="str">
        <f t="shared" si="19"/>
        <v/>
      </c>
      <c r="K253" s="2"/>
      <c r="L253" s="2"/>
      <c r="M253" s="2"/>
      <c r="N253" s="2"/>
      <c r="O253" s="2"/>
      <c r="P253" s="2"/>
      <c r="Q253" s="2"/>
      <c r="R253" s="2"/>
      <c r="S253" s="2"/>
      <c r="T253" s="5"/>
      <c r="U253" s="6"/>
    </row>
    <row r="254" spans="2:21" s="1" customFormat="1">
      <c r="B254" s="9">
        <f t="shared" si="17"/>
        <v>0</v>
      </c>
      <c r="C254" s="22">
        <f>IF(SUM(G254:G$302)&gt;0,(($M$1+$E$8)*((1+F254)^SUM(H254:H$302)))+D254,0)</f>
        <v>0</v>
      </c>
      <c r="D254" s="23">
        <f t="shared" si="20"/>
        <v>0</v>
      </c>
      <c r="E254" s="9" t="str">
        <f>IF(T254&gt;0,(T254/((1+F255)^SUM(H254:H$302))),"0")</f>
        <v>0</v>
      </c>
      <c r="F254" s="9">
        <f>IF( SUM(H254:H$302)&gt;0, (B254/(SUM(G$9:G$302)+SUM(E254:E$302)))^(1/SUM(H254:H$302))-1,0)</f>
        <v>0</v>
      </c>
      <c r="G254" s="9">
        <f t="shared" si="16"/>
        <v>0</v>
      </c>
      <c r="H254" s="9">
        <f t="shared" si="18"/>
        <v>0</v>
      </c>
      <c r="I254" s="9"/>
      <c r="J254" s="9" t="str">
        <f t="shared" si="19"/>
        <v/>
      </c>
      <c r="K254" s="2"/>
      <c r="L254" s="2"/>
      <c r="M254" s="2"/>
      <c r="N254" s="2"/>
      <c r="O254" s="2"/>
      <c r="P254" s="2"/>
      <c r="Q254" s="2"/>
      <c r="R254" s="2"/>
      <c r="S254" s="2"/>
      <c r="T254" s="5"/>
      <c r="U254" s="6"/>
    </row>
    <row r="255" spans="2:21" s="1" customFormat="1">
      <c r="B255" s="9">
        <f t="shared" si="17"/>
        <v>0</v>
      </c>
      <c r="C255" s="22">
        <f>IF(SUM(G255:G$302)&gt;0,(($M$1+$E$8)*((1+F255)^SUM(H255:H$302)))+D255,0)</f>
        <v>0</v>
      </c>
      <c r="D255" s="23">
        <f t="shared" si="20"/>
        <v>0</v>
      </c>
      <c r="E255" s="9" t="str">
        <f>IF(T255&gt;0,(T255/((1+F256)^SUM(H255:H$302))),"0")</f>
        <v>0</v>
      </c>
      <c r="F255" s="9">
        <f>IF( SUM(H255:H$302)&gt;0, (B255/(SUM(G$9:G$302)+SUM(E255:E$302)))^(1/SUM(H255:H$302))-1,0)</f>
        <v>0</v>
      </c>
      <c r="G255" s="9">
        <f t="shared" si="16"/>
        <v>0</v>
      </c>
      <c r="H255" s="9">
        <f t="shared" si="18"/>
        <v>0</v>
      </c>
      <c r="I255" s="9"/>
      <c r="J255" s="9" t="str">
        <f t="shared" si="19"/>
        <v/>
      </c>
      <c r="K255" s="2"/>
      <c r="L255" s="2"/>
      <c r="M255" s="2"/>
      <c r="N255" s="2"/>
      <c r="O255" s="2"/>
      <c r="P255" s="2"/>
      <c r="Q255" s="2"/>
      <c r="R255" s="2"/>
      <c r="S255" s="2"/>
      <c r="T255" s="5"/>
      <c r="U255" s="6"/>
    </row>
    <row r="256" spans="2:21" s="1" customFormat="1">
      <c r="B256" s="9">
        <f t="shared" si="17"/>
        <v>0</v>
      </c>
      <c r="C256" s="22">
        <f>IF(SUM(G256:G$302)&gt;0,(($M$1+$E$8)*((1+F256)^SUM(H256:H$302)))+D256,0)</f>
        <v>0</v>
      </c>
      <c r="D256" s="23">
        <f t="shared" si="20"/>
        <v>0</v>
      </c>
      <c r="E256" s="9" t="str">
        <f>IF(T256&gt;0,(T256/((1+F257)^SUM(H256:H$302))),"0")</f>
        <v>0</v>
      </c>
      <c r="F256" s="9">
        <f>IF( SUM(H256:H$302)&gt;0, (B256/(SUM(G$9:G$302)+SUM(E256:E$302)))^(1/SUM(H256:H$302))-1,0)</f>
        <v>0</v>
      </c>
      <c r="G256" s="9">
        <f t="shared" si="16"/>
        <v>0</v>
      </c>
      <c r="H256" s="9">
        <f t="shared" si="18"/>
        <v>0</v>
      </c>
      <c r="I256" s="9"/>
      <c r="J256" s="9" t="str">
        <f t="shared" si="19"/>
        <v/>
      </c>
      <c r="K256" s="2"/>
      <c r="L256" s="2"/>
      <c r="M256" s="2"/>
      <c r="N256" s="2"/>
      <c r="O256" s="2"/>
      <c r="P256" s="2"/>
      <c r="Q256" s="2"/>
      <c r="R256" s="2"/>
      <c r="S256" s="2"/>
      <c r="T256" s="5"/>
      <c r="U256" s="6"/>
    </row>
    <row r="257" spans="2:21" s="1" customFormat="1">
      <c r="B257" s="9">
        <f t="shared" si="17"/>
        <v>0</v>
      </c>
      <c r="C257" s="22">
        <f>IF(SUM(G257:G$302)&gt;0,(($M$1+$E$8)*((1+F257)^SUM(H257:H$302)))+D257,0)</f>
        <v>0</v>
      </c>
      <c r="D257" s="23">
        <f t="shared" si="20"/>
        <v>0</v>
      </c>
      <c r="E257" s="9" t="str">
        <f>IF(T257&gt;0,(T257/((1+F258)^SUM(H257:H$302))),"0")</f>
        <v>0</v>
      </c>
      <c r="F257" s="9">
        <f>IF( SUM(H257:H$302)&gt;0, (B257/(SUM(G$9:G$302)+SUM(E257:E$302)))^(1/SUM(H257:H$302))-1,0)</f>
        <v>0</v>
      </c>
      <c r="G257" s="9">
        <f t="shared" si="16"/>
        <v>0</v>
      </c>
      <c r="H257" s="9">
        <f t="shared" si="18"/>
        <v>0</v>
      </c>
      <c r="I257" s="9"/>
      <c r="J257" s="9" t="str">
        <f t="shared" si="19"/>
        <v/>
      </c>
      <c r="K257" s="2"/>
      <c r="L257" s="2"/>
      <c r="M257" s="2"/>
      <c r="N257" s="2"/>
      <c r="O257" s="2"/>
      <c r="P257" s="2"/>
      <c r="Q257" s="2"/>
      <c r="R257" s="2"/>
      <c r="S257" s="2"/>
      <c r="T257" s="5"/>
      <c r="U257" s="6"/>
    </row>
    <row r="258" spans="2:21" s="1" customFormat="1">
      <c r="B258" s="9">
        <f t="shared" si="17"/>
        <v>0</v>
      </c>
      <c r="C258" s="22">
        <f>IF(SUM(G258:G$302)&gt;0,(($M$1+$E$8)*((1+F258)^SUM(H258:H$302)))+D258,0)</f>
        <v>0</v>
      </c>
      <c r="D258" s="23">
        <f t="shared" si="20"/>
        <v>0</v>
      </c>
      <c r="E258" s="9" t="str">
        <f>IF(T258&gt;0,(T258/((1+F259)^SUM(H258:H$302))),"0")</f>
        <v>0</v>
      </c>
      <c r="F258" s="9">
        <f>IF( SUM(H258:H$302)&gt;0, (B258/(SUM(G$9:G$302)+SUM(E258:E$302)))^(1/SUM(H258:H$302))-1,0)</f>
        <v>0</v>
      </c>
      <c r="G258" s="9">
        <f t="shared" si="16"/>
        <v>0</v>
      </c>
      <c r="H258" s="9">
        <f t="shared" si="18"/>
        <v>0</v>
      </c>
      <c r="I258" s="9"/>
      <c r="J258" s="9" t="str">
        <f t="shared" si="19"/>
        <v/>
      </c>
      <c r="K258" s="2"/>
      <c r="L258" s="2"/>
      <c r="M258" s="2"/>
      <c r="N258" s="2"/>
      <c r="O258" s="2"/>
      <c r="P258" s="2"/>
      <c r="Q258" s="2"/>
      <c r="R258" s="2"/>
      <c r="S258" s="2"/>
      <c r="T258" s="5"/>
      <c r="U258" s="6"/>
    </row>
    <row r="259" spans="2:21" s="1" customFormat="1">
      <c r="B259" s="9">
        <f t="shared" si="17"/>
        <v>0</v>
      </c>
      <c r="C259" s="22">
        <f>IF(SUM(G259:G$302)&gt;0,(($M$1+$E$8)*((1+F259)^SUM(H259:H$302)))+D259,0)</f>
        <v>0</v>
      </c>
      <c r="D259" s="23">
        <f t="shared" si="20"/>
        <v>0</v>
      </c>
      <c r="E259" s="9" t="str">
        <f>IF(T259&gt;0,(T259/((1+F260)^SUM(H259:H$302))),"0")</f>
        <v>0</v>
      </c>
      <c r="F259" s="9">
        <f>IF( SUM(H259:H$302)&gt;0, (B259/(SUM(G$9:G$302)+SUM(E259:E$302)))^(1/SUM(H259:H$302))-1,0)</f>
        <v>0</v>
      </c>
      <c r="G259" s="9">
        <f t="shared" si="16"/>
        <v>0</v>
      </c>
      <c r="H259" s="9">
        <f t="shared" si="18"/>
        <v>0</v>
      </c>
      <c r="I259" s="9"/>
      <c r="J259" s="9" t="str">
        <f t="shared" si="19"/>
        <v/>
      </c>
      <c r="K259" s="2"/>
      <c r="L259" s="2"/>
      <c r="M259" s="2"/>
      <c r="N259" s="2"/>
      <c r="O259" s="2"/>
      <c r="P259" s="2"/>
      <c r="Q259" s="2"/>
      <c r="R259" s="2"/>
      <c r="S259" s="2"/>
      <c r="T259" s="5"/>
      <c r="U259" s="6"/>
    </row>
    <row r="260" spans="2:21" s="1" customFormat="1">
      <c r="B260" s="9">
        <f t="shared" si="17"/>
        <v>0</v>
      </c>
      <c r="C260" s="22">
        <f>IF(SUM(G260:G$302)&gt;0,(($M$1+$E$8)*((1+F260)^SUM(H260:H$302)))+D260,0)</f>
        <v>0</v>
      </c>
      <c r="D260" s="23">
        <f t="shared" si="20"/>
        <v>0</v>
      </c>
      <c r="E260" s="9" t="str">
        <f>IF(T260&gt;0,(T260/((1+F261)^SUM(H260:H$302))),"0")</f>
        <v>0</v>
      </c>
      <c r="F260" s="9">
        <f>IF( SUM(H260:H$302)&gt;0, (B260/(SUM(G$9:G$302)+SUM(E260:E$302)))^(1/SUM(H260:H$302))-1,0)</f>
        <v>0</v>
      </c>
      <c r="G260" s="9">
        <f t="shared" si="16"/>
        <v>0</v>
      </c>
      <c r="H260" s="9">
        <f t="shared" si="18"/>
        <v>0</v>
      </c>
      <c r="I260" s="9"/>
      <c r="J260" s="9" t="str">
        <f t="shared" si="19"/>
        <v/>
      </c>
      <c r="K260" s="2"/>
      <c r="L260" s="2"/>
      <c r="M260" s="2"/>
      <c r="N260" s="2"/>
      <c r="O260" s="2"/>
      <c r="P260" s="2"/>
      <c r="Q260" s="2"/>
      <c r="R260" s="2"/>
      <c r="S260" s="2"/>
      <c r="T260" s="5"/>
      <c r="U260" s="6"/>
    </row>
    <row r="261" spans="2:21" s="1" customFormat="1">
      <c r="B261" s="9">
        <f t="shared" si="17"/>
        <v>0</v>
      </c>
      <c r="C261" s="22">
        <f>IF(SUM(G261:G$302)&gt;0,(($M$1+$E$8)*((1+F261)^SUM(H261:H$302)))+D261,0)</f>
        <v>0</v>
      </c>
      <c r="D261" s="23">
        <f t="shared" si="20"/>
        <v>0</v>
      </c>
      <c r="E261" s="9" t="str">
        <f>IF(T261&gt;0,(T261/((1+F262)^SUM(H261:H$302))),"0")</f>
        <v>0</v>
      </c>
      <c r="F261" s="9">
        <f>IF( SUM(H261:H$302)&gt;0, (B261/(SUM(G$9:G$302)+SUM(E261:E$302)))^(1/SUM(H261:H$302))-1,0)</f>
        <v>0</v>
      </c>
      <c r="G261" s="9">
        <f t="shared" si="16"/>
        <v>0</v>
      </c>
      <c r="H261" s="9">
        <f t="shared" si="18"/>
        <v>0</v>
      </c>
      <c r="I261" s="9"/>
      <c r="J261" s="9" t="str">
        <f t="shared" si="19"/>
        <v/>
      </c>
      <c r="K261" s="2"/>
      <c r="L261" s="2"/>
      <c r="M261" s="2"/>
      <c r="N261" s="2"/>
      <c r="O261" s="2"/>
      <c r="P261" s="2"/>
      <c r="Q261" s="2"/>
      <c r="R261" s="2"/>
      <c r="S261" s="2"/>
      <c r="T261" s="5"/>
      <c r="U261" s="6"/>
    </row>
    <row r="262" spans="2:21" s="1" customFormat="1">
      <c r="B262" s="9">
        <f t="shared" si="17"/>
        <v>0</v>
      </c>
      <c r="C262" s="22">
        <f>IF(SUM(G262:G$302)&gt;0,(($M$1+$E$8)*((1+F262)^SUM(H262:H$302)))+D262,0)</f>
        <v>0</v>
      </c>
      <c r="D262" s="23">
        <f t="shared" si="20"/>
        <v>0</v>
      </c>
      <c r="E262" s="9" t="str">
        <f>IF(T262&gt;0,(T262/((1+F263)^SUM(H262:H$302))),"0")</f>
        <v>0</v>
      </c>
      <c r="F262" s="9">
        <f>IF( SUM(H262:H$302)&gt;0, (B262/(SUM(G$9:G$302)+SUM(E262:E$302)))^(1/SUM(H262:H$302))-1,0)</f>
        <v>0</v>
      </c>
      <c r="G262" s="9">
        <f t="shared" si="16"/>
        <v>0</v>
      </c>
      <c r="H262" s="9">
        <f t="shared" si="18"/>
        <v>0</v>
      </c>
      <c r="I262" s="9"/>
      <c r="J262" s="9" t="str">
        <f t="shared" si="19"/>
        <v/>
      </c>
      <c r="K262" s="2"/>
      <c r="L262" s="2"/>
      <c r="M262" s="2"/>
      <c r="N262" s="2"/>
      <c r="O262" s="2"/>
      <c r="P262" s="2"/>
      <c r="Q262" s="2"/>
      <c r="R262" s="2"/>
      <c r="S262" s="2"/>
      <c r="T262" s="5"/>
      <c r="U262" s="6"/>
    </row>
    <row r="263" spans="2:21" s="1" customFormat="1">
      <c r="B263" s="9">
        <f t="shared" si="17"/>
        <v>0</v>
      </c>
      <c r="C263" s="22">
        <f>IF(SUM(G263:G$302)&gt;0,(($M$1+$E$8)*((1+F263)^SUM(H263:H$302)))+D263,0)</f>
        <v>0</v>
      </c>
      <c r="D263" s="23">
        <f t="shared" si="20"/>
        <v>0</v>
      </c>
      <c r="E263" s="9" t="str">
        <f>IF(T263&gt;0,(T263/((1+F264)^SUM(H263:H$302))),"0")</f>
        <v>0</v>
      </c>
      <c r="F263" s="9">
        <f>IF( SUM(H263:H$302)&gt;0, (B263/(SUM(G$9:G$302)+SUM(E263:E$302)))^(1/SUM(H263:H$302))-1,0)</f>
        <v>0</v>
      </c>
      <c r="G263" s="9">
        <f t="shared" si="16"/>
        <v>0</v>
      </c>
      <c r="H263" s="9">
        <f t="shared" si="18"/>
        <v>0</v>
      </c>
      <c r="I263" s="9"/>
      <c r="J263" s="9" t="str">
        <f t="shared" si="19"/>
        <v/>
      </c>
      <c r="K263" s="2"/>
      <c r="L263" s="2"/>
      <c r="M263" s="2"/>
      <c r="N263" s="2"/>
      <c r="O263" s="2"/>
      <c r="P263" s="2"/>
      <c r="Q263" s="2"/>
      <c r="R263" s="2"/>
      <c r="S263" s="2"/>
      <c r="T263" s="5"/>
      <c r="U263" s="6"/>
    </row>
    <row r="264" spans="2:21" s="1" customFormat="1">
      <c r="B264" s="9">
        <f t="shared" si="17"/>
        <v>0</v>
      </c>
      <c r="C264" s="22">
        <f>IF(SUM(G264:G$302)&gt;0,(($M$1+$E$8)*((1+F264)^SUM(H264:H$302)))+D264,0)</f>
        <v>0</v>
      </c>
      <c r="D264" s="23">
        <f t="shared" si="20"/>
        <v>0</v>
      </c>
      <c r="E264" s="9" t="str">
        <f>IF(T264&gt;0,(T264/((1+F265)^SUM(H264:H$302))),"0")</f>
        <v>0</v>
      </c>
      <c r="F264" s="9">
        <f>IF( SUM(H264:H$302)&gt;0, (B264/(SUM(G$9:G$302)+SUM(E264:E$302)))^(1/SUM(H264:H$302))-1,0)</f>
        <v>0</v>
      </c>
      <c r="G264" s="9">
        <f t="shared" si="16"/>
        <v>0</v>
      </c>
      <c r="H264" s="9">
        <f t="shared" si="18"/>
        <v>0</v>
      </c>
      <c r="I264" s="9"/>
      <c r="J264" s="9" t="str">
        <f t="shared" si="19"/>
        <v/>
      </c>
      <c r="K264" s="2"/>
      <c r="L264" s="2"/>
      <c r="M264" s="2"/>
      <c r="N264" s="2"/>
      <c r="O264" s="2"/>
      <c r="P264" s="2"/>
      <c r="Q264" s="2"/>
      <c r="R264" s="2"/>
      <c r="S264" s="2"/>
      <c r="T264" s="5"/>
      <c r="U264" s="6"/>
    </row>
    <row r="265" spans="2:21" s="1" customFormat="1">
      <c r="B265" s="9">
        <f t="shared" si="17"/>
        <v>0</v>
      </c>
      <c r="C265" s="22">
        <f>IF(SUM(G265:G$302)&gt;0,(($M$1+$E$8)*((1+F265)^SUM(H265:H$302)))+D265,0)</f>
        <v>0</v>
      </c>
      <c r="D265" s="23">
        <f t="shared" si="20"/>
        <v>0</v>
      </c>
      <c r="E265" s="9" t="str">
        <f>IF(T265&gt;0,(T265/((1+F266)^SUM(H265:H$302))),"0")</f>
        <v>0</v>
      </c>
      <c r="F265" s="9">
        <f>IF( SUM(H265:H$302)&gt;0, (B265/(SUM(G$9:G$302)+SUM(E265:E$302)))^(1/SUM(H265:H$302))-1,0)</f>
        <v>0</v>
      </c>
      <c r="G265" s="9">
        <f t="shared" ref="G265:G302" si="21">IF(H265=0,R265,0)</f>
        <v>0</v>
      </c>
      <c r="H265" s="9">
        <f t="shared" si="18"/>
        <v>0</v>
      </c>
      <c r="I265" s="9"/>
      <c r="J265" s="9" t="str">
        <f t="shared" si="19"/>
        <v/>
      </c>
      <c r="K265" s="2"/>
      <c r="L265" s="2"/>
      <c r="M265" s="2"/>
      <c r="N265" s="2"/>
      <c r="O265" s="2"/>
      <c r="P265" s="2"/>
      <c r="Q265" s="2"/>
      <c r="R265" s="2"/>
      <c r="S265" s="2"/>
      <c r="T265" s="5"/>
      <c r="U265" s="6"/>
    </row>
    <row r="266" spans="2:21" s="1" customFormat="1">
      <c r="B266" s="9">
        <f t="shared" ref="B266:B302" si="22">IF(Q266&lt;=$B$6,R266+S266,R266)</f>
        <v>0</v>
      </c>
      <c r="C266" s="22">
        <f>IF(SUM(G266:G$302)&gt;0,(($M$1+$E$8)*((1+F266)^SUM(H266:H$302)))+D266,0)</f>
        <v>0</v>
      </c>
      <c r="D266" s="23">
        <f t="shared" si="20"/>
        <v>0</v>
      </c>
      <c r="E266" s="9" t="str">
        <f>IF(T266&gt;0,(T266/((1+F267)^SUM(H266:H$302))),"0")</f>
        <v>0</v>
      </c>
      <c r="F266" s="9">
        <f>IF( SUM(H266:H$302)&gt;0, (B266/(SUM(G$9:G$302)+SUM(E266:E$302)))^(1/SUM(H266:H$302))-1,0)</f>
        <v>0</v>
      </c>
      <c r="G266" s="9">
        <f t="shared" si="21"/>
        <v>0</v>
      </c>
      <c r="H266" s="9">
        <f t="shared" ref="H266:H302" si="23">IF(R267&gt;0,1,0)</f>
        <v>0</v>
      </c>
      <c r="I266" s="9"/>
      <c r="J266" s="9" t="str">
        <f t="shared" ref="J266:J302" si="24">IF(R267&gt;0,(B266/B267)^(1/1)-1,"")</f>
        <v/>
      </c>
      <c r="K266" s="2"/>
      <c r="L266" s="2"/>
      <c r="M266" s="2"/>
      <c r="N266" s="2"/>
      <c r="O266" s="2"/>
      <c r="P266" s="2"/>
      <c r="Q266" s="2"/>
      <c r="R266" s="2"/>
      <c r="S266" s="2"/>
      <c r="T266" s="5"/>
      <c r="U266" s="6"/>
    </row>
    <row r="267" spans="2:21" s="1" customFormat="1">
      <c r="B267" s="9">
        <f t="shared" si="22"/>
        <v>0</v>
      </c>
      <c r="C267" s="22">
        <f>IF(SUM(G267:G$302)&gt;0,(($M$1+$E$8)*((1+F267)^SUM(H267:H$302)))+D267,0)</f>
        <v>0</v>
      </c>
      <c r="D267" s="23">
        <f t="shared" si="20"/>
        <v>0</v>
      </c>
      <c r="E267" s="9" t="str">
        <f>IF(T267&gt;0,(T267/((1+F268)^SUM(H267:H$302))),"0")</f>
        <v>0</v>
      </c>
      <c r="F267" s="9">
        <f>IF( SUM(H267:H$302)&gt;0, (B267/(SUM(G$9:G$302)+SUM(E267:E$302)))^(1/SUM(H267:H$302))-1,0)</f>
        <v>0</v>
      </c>
      <c r="G267" s="9">
        <f t="shared" si="21"/>
        <v>0</v>
      </c>
      <c r="H267" s="9">
        <f t="shared" si="23"/>
        <v>0</v>
      </c>
      <c r="I267" s="9"/>
      <c r="J267" s="9" t="str">
        <f t="shared" si="24"/>
        <v/>
      </c>
      <c r="K267" s="2"/>
      <c r="L267" s="2"/>
      <c r="M267" s="2"/>
      <c r="N267" s="2"/>
      <c r="O267" s="2"/>
      <c r="P267" s="2"/>
      <c r="Q267" s="2"/>
      <c r="R267" s="2"/>
      <c r="S267" s="2"/>
      <c r="T267" s="5"/>
      <c r="U267" s="6"/>
    </row>
    <row r="268" spans="2:21" s="1" customFormat="1">
      <c r="B268" s="9">
        <f t="shared" si="22"/>
        <v>0</v>
      </c>
      <c r="C268" s="22">
        <f>IF(SUM(G268:G$302)&gt;0,(($M$1+$E$8)*((1+F268)^SUM(H268:H$302)))+D268,0)</f>
        <v>0</v>
      </c>
      <c r="D268" s="23">
        <f t="shared" si="20"/>
        <v>0</v>
      </c>
      <c r="E268" s="9" t="str">
        <f>IF(T268&gt;0,(T268/((1+F269)^SUM(H268:H$302))),"0")</f>
        <v>0</v>
      </c>
      <c r="F268" s="9">
        <f>IF( SUM(H268:H$302)&gt;0, (B268/(SUM(G$9:G$302)+SUM(E268:E$302)))^(1/SUM(H268:H$302))-1,0)</f>
        <v>0</v>
      </c>
      <c r="G268" s="9">
        <f t="shared" si="21"/>
        <v>0</v>
      </c>
      <c r="H268" s="9">
        <f t="shared" si="23"/>
        <v>0</v>
      </c>
      <c r="I268" s="9"/>
      <c r="J268" s="9" t="str">
        <f t="shared" si="24"/>
        <v/>
      </c>
      <c r="K268" s="2"/>
      <c r="L268" s="2"/>
      <c r="M268" s="2"/>
      <c r="N268" s="2"/>
      <c r="O268" s="2"/>
      <c r="P268" s="2"/>
      <c r="Q268" s="2"/>
      <c r="R268" s="2"/>
      <c r="S268" s="2"/>
      <c r="T268" s="5"/>
      <c r="U268" s="6"/>
    </row>
    <row r="269" spans="2:21" s="1" customFormat="1">
      <c r="B269" s="9">
        <f t="shared" si="22"/>
        <v>0</v>
      </c>
      <c r="C269" s="22">
        <f>IF(SUM(G269:G$302)&gt;0,(($M$1+$E$8)*((1+F269)^SUM(H269:H$302)))+D269,0)</f>
        <v>0</v>
      </c>
      <c r="D269" s="23">
        <f t="shared" si="20"/>
        <v>0</v>
      </c>
      <c r="E269" s="9" t="str">
        <f>IF(T269&gt;0,(T269/((1+F270)^SUM(H269:H$302))),"0")</f>
        <v>0</v>
      </c>
      <c r="F269" s="9">
        <f>IF( SUM(H269:H$302)&gt;0, (B269/(SUM(G$9:G$302)+SUM(E269:E$302)))^(1/SUM(H269:H$302))-1,0)</f>
        <v>0</v>
      </c>
      <c r="G269" s="9">
        <f t="shared" si="21"/>
        <v>0</v>
      </c>
      <c r="H269" s="9">
        <f t="shared" si="23"/>
        <v>0</v>
      </c>
      <c r="I269" s="9"/>
      <c r="J269" s="9" t="str">
        <f t="shared" si="24"/>
        <v/>
      </c>
      <c r="K269" s="2"/>
      <c r="L269" s="2"/>
      <c r="M269" s="2"/>
      <c r="N269" s="2"/>
      <c r="O269" s="2"/>
      <c r="P269" s="2"/>
      <c r="Q269" s="2"/>
      <c r="R269" s="2"/>
      <c r="S269" s="2"/>
      <c r="T269" s="5"/>
      <c r="U269" s="6"/>
    </row>
    <row r="270" spans="2:21" s="1" customFormat="1">
      <c r="B270" s="9">
        <f t="shared" si="22"/>
        <v>0</v>
      </c>
      <c r="C270" s="22">
        <f>IF(SUM(G270:G$302)&gt;0,(($M$1+$E$8)*((1+F270)^SUM(H270:H$302)))+D270,0)</f>
        <v>0</v>
      </c>
      <c r="D270" s="23">
        <f t="shared" si="20"/>
        <v>0</v>
      </c>
      <c r="E270" s="9" t="str">
        <f>IF(T270&gt;0,(T270/((1+F271)^SUM(H270:H$302))),"0")</f>
        <v>0</v>
      </c>
      <c r="F270" s="9">
        <f>IF( SUM(H270:H$302)&gt;0, (B270/(SUM(G$9:G$302)+SUM(E270:E$302)))^(1/SUM(H270:H$302))-1,0)</f>
        <v>0</v>
      </c>
      <c r="G270" s="9">
        <f t="shared" si="21"/>
        <v>0</v>
      </c>
      <c r="H270" s="9">
        <f t="shared" si="23"/>
        <v>0</v>
      </c>
      <c r="I270" s="9"/>
      <c r="J270" s="9" t="str">
        <f t="shared" si="24"/>
        <v/>
      </c>
      <c r="K270" s="2"/>
      <c r="L270" s="2"/>
      <c r="M270" s="2"/>
      <c r="N270" s="2"/>
      <c r="O270" s="2"/>
      <c r="P270" s="2"/>
      <c r="Q270" s="2"/>
      <c r="R270" s="2"/>
      <c r="S270" s="2"/>
      <c r="T270" s="5"/>
      <c r="U270" s="6"/>
    </row>
    <row r="271" spans="2:21" s="1" customFormat="1">
      <c r="B271" s="9">
        <f t="shared" si="22"/>
        <v>0</v>
      </c>
      <c r="C271" s="22">
        <f>IF(SUM(G271:G$302)&gt;0,(($M$1+$E$8)*((1+F271)^SUM(H271:H$302)))+D271,0)</f>
        <v>0</v>
      </c>
      <c r="D271" s="23">
        <f t="shared" si="20"/>
        <v>0</v>
      </c>
      <c r="E271" s="9" t="str">
        <f>IF(T271&gt;0,(T271/((1+F272)^SUM(H271:H$302))),"0")</f>
        <v>0</v>
      </c>
      <c r="F271" s="9">
        <f>IF( SUM(H271:H$302)&gt;0, (B271/(SUM(G$9:G$302)+SUM(E271:E$302)))^(1/SUM(H271:H$302))-1,0)</f>
        <v>0</v>
      </c>
      <c r="G271" s="9">
        <f t="shared" si="21"/>
        <v>0</v>
      </c>
      <c r="H271" s="9">
        <f t="shared" si="23"/>
        <v>0</v>
      </c>
      <c r="I271" s="9"/>
      <c r="J271" s="9" t="str">
        <f t="shared" si="24"/>
        <v/>
      </c>
      <c r="K271" s="2"/>
      <c r="L271" s="2"/>
      <c r="M271" s="2"/>
      <c r="N271" s="2"/>
      <c r="O271" s="2"/>
      <c r="P271" s="2"/>
      <c r="Q271" s="2"/>
      <c r="R271" s="2"/>
      <c r="S271" s="2"/>
      <c r="T271" s="5"/>
      <c r="U271" s="6"/>
    </row>
    <row r="272" spans="2:21" s="1" customFormat="1">
      <c r="B272" s="9">
        <f t="shared" si="22"/>
        <v>0</v>
      </c>
      <c r="C272" s="22">
        <f>IF(SUM(G272:G$302)&gt;0,(($M$1+$E$8)*((1+F272)^SUM(H272:H$302)))+D272,0)</f>
        <v>0</v>
      </c>
      <c r="D272" s="23">
        <f t="shared" si="20"/>
        <v>0</v>
      </c>
      <c r="E272" s="9" t="str">
        <f>IF(T272&gt;0,(T272/((1+F273)^SUM(H272:H$302))),"0")</f>
        <v>0</v>
      </c>
      <c r="F272" s="9">
        <f>IF( SUM(H272:H$302)&gt;0, (B272/(SUM(G$9:G$302)+SUM(E272:E$302)))^(1/SUM(H272:H$302))-1,0)</f>
        <v>0</v>
      </c>
      <c r="G272" s="9">
        <f t="shared" si="21"/>
        <v>0</v>
      </c>
      <c r="H272" s="9">
        <f t="shared" si="23"/>
        <v>0</v>
      </c>
      <c r="I272" s="9"/>
      <c r="J272" s="9" t="str">
        <f t="shared" si="24"/>
        <v/>
      </c>
      <c r="K272" s="2"/>
      <c r="L272" s="2"/>
      <c r="M272" s="2"/>
      <c r="N272" s="2"/>
      <c r="O272" s="2"/>
      <c r="P272" s="2"/>
      <c r="Q272" s="2"/>
      <c r="R272" s="2"/>
      <c r="S272" s="2"/>
      <c r="T272" s="5"/>
      <c r="U272" s="6"/>
    </row>
    <row r="273" spans="2:21" s="1" customFormat="1">
      <c r="B273" s="9">
        <f t="shared" si="22"/>
        <v>0</v>
      </c>
      <c r="C273" s="22">
        <f>IF(SUM(G273:G$302)&gt;0,(($M$1+$E$8)*((1+F273)^SUM(H273:H$302)))+D273,0)</f>
        <v>0</v>
      </c>
      <c r="D273" s="23">
        <f t="shared" si="20"/>
        <v>0</v>
      </c>
      <c r="E273" s="9" t="str">
        <f>IF(T273&gt;0,(T273/((1+F274)^SUM(H273:H$302))),"0")</f>
        <v>0</v>
      </c>
      <c r="F273" s="9">
        <f>IF( SUM(H273:H$302)&gt;0, (B273/(SUM(G$9:G$302)+SUM(E273:E$302)))^(1/SUM(H273:H$302))-1,0)</f>
        <v>0</v>
      </c>
      <c r="G273" s="9">
        <f t="shared" si="21"/>
        <v>0</v>
      </c>
      <c r="H273" s="9">
        <f t="shared" si="23"/>
        <v>0</v>
      </c>
      <c r="I273" s="9"/>
      <c r="J273" s="9" t="str">
        <f t="shared" si="24"/>
        <v/>
      </c>
      <c r="K273" s="2"/>
      <c r="L273" s="2"/>
      <c r="M273" s="2"/>
      <c r="N273" s="2"/>
      <c r="O273" s="2"/>
      <c r="P273" s="2"/>
      <c r="Q273" s="2"/>
      <c r="R273" s="2"/>
      <c r="S273" s="2"/>
      <c r="T273" s="5"/>
      <c r="U273" s="6"/>
    </row>
    <row r="274" spans="2:21" s="1" customFormat="1">
      <c r="B274" s="9">
        <f t="shared" si="22"/>
        <v>0</v>
      </c>
      <c r="C274" s="22">
        <f>IF(SUM(G274:G$302)&gt;0,(($M$1+$E$8)*((1+F274)^SUM(H274:H$302)))+D274,0)</f>
        <v>0</v>
      </c>
      <c r="D274" s="23">
        <f t="shared" si="20"/>
        <v>0</v>
      </c>
      <c r="E274" s="9" t="str">
        <f>IF(T274&gt;0,(T274/((1+F275)^SUM(H274:H$302))),"0")</f>
        <v>0</v>
      </c>
      <c r="F274" s="9">
        <f>IF( SUM(H274:H$302)&gt;0, (B274/(SUM(G$9:G$302)+SUM(E274:E$302)))^(1/SUM(H274:H$302))-1,0)</f>
        <v>0</v>
      </c>
      <c r="G274" s="9">
        <f t="shared" si="21"/>
        <v>0</v>
      </c>
      <c r="H274" s="9">
        <f t="shared" si="23"/>
        <v>0</v>
      </c>
      <c r="I274" s="9"/>
      <c r="J274" s="9" t="str">
        <f t="shared" si="24"/>
        <v/>
      </c>
      <c r="K274" s="2"/>
      <c r="L274" s="2"/>
      <c r="M274" s="2"/>
      <c r="N274" s="2"/>
      <c r="O274" s="2"/>
      <c r="P274" s="2"/>
      <c r="Q274" s="2"/>
      <c r="R274" s="2"/>
      <c r="S274" s="2"/>
      <c r="T274" s="5"/>
      <c r="U274" s="6"/>
    </row>
    <row r="275" spans="2:21" s="1" customFormat="1">
      <c r="B275" s="9">
        <f t="shared" si="22"/>
        <v>0</v>
      </c>
      <c r="C275" s="22">
        <f>IF(SUM(G275:G$302)&gt;0,(($M$1+$E$8)*((1+F275)^SUM(H275:H$302)))+D275,0)</f>
        <v>0</v>
      </c>
      <c r="D275" s="23">
        <f t="shared" si="20"/>
        <v>0</v>
      </c>
      <c r="E275" s="9" t="str">
        <f>IF(T275&gt;0,(T275/((1+F276)^SUM(H275:H$302))),"0")</f>
        <v>0</v>
      </c>
      <c r="F275" s="9">
        <f>IF( SUM(H275:H$302)&gt;0, (B275/(SUM(G$9:G$302)+SUM(E275:E$302)))^(1/SUM(H275:H$302))-1,0)</f>
        <v>0</v>
      </c>
      <c r="G275" s="9">
        <f t="shared" si="21"/>
        <v>0</v>
      </c>
      <c r="H275" s="9">
        <f t="shared" si="23"/>
        <v>0</v>
      </c>
      <c r="I275" s="9"/>
      <c r="J275" s="9" t="str">
        <f t="shared" si="24"/>
        <v/>
      </c>
      <c r="K275" s="2"/>
      <c r="L275" s="2"/>
      <c r="M275" s="2"/>
      <c r="N275" s="2"/>
      <c r="O275" s="2"/>
      <c r="P275" s="2"/>
      <c r="Q275" s="2"/>
      <c r="R275" s="2"/>
      <c r="S275" s="2"/>
      <c r="T275" s="5"/>
      <c r="U275" s="6"/>
    </row>
    <row r="276" spans="2:21" s="1" customFormat="1">
      <c r="B276" s="9">
        <f t="shared" si="22"/>
        <v>0</v>
      </c>
      <c r="C276" s="22">
        <f>IF(SUM(G276:G$302)&gt;0,(($M$1+$E$8)*((1+F276)^SUM(H276:H$302)))+D276,0)</f>
        <v>0</v>
      </c>
      <c r="D276" s="23">
        <f t="shared" si="20"/>
        <v>0</v>
      </c>
      <c r="E276" s="9" t="str">
        <f>IF(T276&gt;0,(T276/((1+F277)^SUM(H276:H$302))),"0")</f>
        <v>0</v>
      </c>
      <c r="F276" s="9">
        <f>IF( SUM(H276:H$302)&gt;0, (B276/(SUM(G$9:G$302)+SUM(E276:E$302)))^(1/SUM(H276:H$302))-1,0)</f>
        <v>0</v>
      </c>
      <c r="G276" s="9">
        <f t="shared" si="21"/>
        <v>0</v>
      </c>
      <c r="H276" s="9">
        <f t="shared" si="23"/>
        <v>0</v>
      </c>
      <c r="I276" s="9"/>
      <c r="J276" s="9" t="str">
        <f t="shared" si="24"/>
        <v/>
      </c>
      <c r="K276" s="2"/>
      <c r="L276" s="2"/>
      <c r="M276" s="2"/>
      <c r="N276" s="2"/>
      <c r="O276" s="2"/>
      <c r="P276" s="2"/>
      <c r="Q276" s="2"/>
      <c r="R276" s="2"/>
      <c r="S276" s="2"/>
      <c r="T276" s="5"/>
      <c r="U276" s="6"/>
    </row>
    <row r="277" spans="2:21" s="1" customFormat="1">
      <c r="B277" s="9">
        <f t="shared" si="22"/>
        <v>0</v>
      </c>
      <c r="C277" s="22">
        <f>IF(SUM(G277:G$302)&gt;0,(($M$1+$E$8)*((1+F277)^SUM(H277:H$302)))+D277,0)</f>
        <v>0</v>
      </c>
      <c r="D277" s="23">
        <f t="shared" si="20"/>
        <v>0</v>
      </c>
      <c r="E277" s="9" t="str">
        <f>IF(T277&gt;0,(T277/((1+F278)^SUM(H277:H$302))),"0")</f>
        <v>0</v>
      </c>
      <c r="F277" s="9">
        <f>IF( SUM(H277:H$302)&gt;0, (B277/(SUM(G$9:G$302)+SUM(E277:E$302)))^(1/SUM(H277:H$302))-1,0)</f>
        <v>0</v>
      </c>
      <c r="G277" s="9">
        <f t="shared" si="21"/>
        <v>0</v>
      </c>
      <c r="H277" s="9">
        <f t="shared" si="23"/>
        <v>0</v>
      </c>
      <c r="I277" s="9"/>
      <c r="J277" s="9" t="str">
        <f t="shared" si="24"/>
        <v/>
      </c>
      <c r="K277" s="2"/>
      <c r="L277" s="2"/>
      <c r="M277" s="2"/>
      <c r="N277" s="2"/>
      <c r="O277" s="2"/>
      <c r="P277" s="2"/>
      <c r="Q277" s="2"/>
      <c r="R277" s="2"/>
      <c r="S277" s="2"/>
      <c r="T277" s="5"/>
      <c r="U277" s="6"/>
    </row>
    <row r="278" spans="2:21" s="1" customFormat="1">
      <c r="B278" s="9">
        <f t="shared" si="22"/>
        <v>0</v>
      </c>
      <c r="C278" s="22">
        <f>IF(SUM(G278:G$302)&gt;0,(($M$1+$E$8)*((1+F278)^SUM(H278:H$302)))+D278,0)</f>
        <v>0</v>
      </c>
      <c r="D278" s="23">
        <f t="shared" ref="D278:D302" si="25">IF(H278&gt;0,(D279*((1+J278)^1)+(U278*-1)),0)</f>
        <v>0</v>
      </c>
      <c r="E278" s="9" t="str">
        <f>IF(T278&gt;0,(T278/((1+F279)^SUM(H278:H$302))),"0")</f>
        <v>0</v>
      </c>
      <c r="F278" s="9">
        <f>IF( SUM(H278:H$302)&gt;0, (B278/(SUM(G$9:G$302)+SUM(E278:E$302)))^(1/SUM(H278:H$302))-1,0)</f>
        <v>0</v>
      </c>
      <c r="G278" s="9">
        <f t="shared" si="21"/>
        <v>0</v>
      </c>
      <c r="H278" s="9">
        <f t="shared" si="23"/>
        <v>0</v>
      </c>
      <c r="I278" s="9"/>
      <c r="J278" s="9" t="str">
        <f t="shared" si="24"/>
        <v/>
      </c>
      <c r="K278" s="2"/>
      <c r="L278" s="2"/>
      <c r="M278" s="2"/>
      <c r="N278" s="2"/>
      <c r="O278" s="2"/>
      <c r="P278" s="2"/>
      <c r="Q278" s="2"/>
      <c r="R278" s="2"/>
      <c r="S278" s="2"/>
      <c r="T278" s="5"/>
      <c r="U278" s="6"/>
    </row>
    <row r="279" spans="2:21" s="1" customFormat="1">
      <c r="B279" s="9">
        <f t="shared" si="22"/>
        <v>0</v>
      </c>
      <c r="C279" s="22">
        <f>IF(SUM(G279:G$302)&gt;0,(($M$1+$E$8)*((1+F279)^SUM(H279:H$302)))+D279,0)</f>
        <v>0</v>
      </c>
      <c r="D279" s="23">
        <f t="shared" si="25"/>
        <v>0</v>
      </c>
      <c r="E279" s="9" t="str">
        <f>IF(T279&gt;0,(T279/((1+F280)^SUM(H279:H$302))),"0")</f>
        <v>0</v>
      </c>
      <c r="F279" s="9">
        <f>IF( SUM(H279:H$302)&gt;0, (B279/(SUM(G$9:G$302)+SUM(E279:E$302)))^(1/SUM(H279:H$302))-1,0)</f>
        <v>0</v>
      </c>
      <c r="G279" s="9">
        <f t="shared" si="21"/>
        <v>0</v>
      </c>
      <c r="H279" s="9">
        <f t="shared" si="23"/>
        <v>0</v>
      </c>
      <c r="I279" s="9"/>
      <c r="J279" s="9" t="str">
        <f t="shared" si="24"/>
        <v/>
      </c>
      <c r="K279" s="2"/>
      <c r="L279" s="2"/>
      <c r="M279" s="2"/>
      <c r="N279" s="2"/>
      <c r="O279" s="2"/>
      <c r="P279" s="2"/>
      <c r="Q279" s="2"/>
      <c r="R279" s="2"/>
      <c r="S279" s="2"/>
      <c r="T279" s="5"/>
      <c r="U279" s="6"/>
    </row>
    <row r="280" spans="2:21" s="1" customFormat="1">
      <c r="B280" s="9">
        <f t="shared" si="22"/>
        <v>0</v>
      </c>
      <c r="C280" s="22">
        <f>IF(SUM(G280:G$302)&gt;0,(($M$1+$E$8)*((1+F280)^SUM(H280:H$302)))+D280,0)</f>
        <v>0</v>
      </c>
      <c r="D280" s="23">
        <f t="shared" si="25"/>
        <v>0</v>
      </c>
      <c r="E280" s="9" t="str">
        <f>IF(T280&gt;0,(T280/((1+F281)^SUM(H280:H$302))),"0")</f>
        <v>0</v>
      </c>
      <c r="F280" s="9">
        <f>IF( SUM(H280:H$302)&gt;0, (B280/(SUM(G$9:G$302)+SUM(E280:E$302)))^(1/SUM(H280:H$302))-1,0)</f>
        <v>0</v>
      </c>
      <c r="G280" s="9">
        <f t="shared" si="21"/>
        <v>0</v>
      </c>
      <c r="H280" s="9">
        <f t="shared" si="23"/>
        <v>0</v>
      </c>
      <c r="I280" s="9"/>
      <c r="J280" s="9" t="str">
        <f t="shared" si="24"/>
        <v/>
      </c>
      <c r="K280" s="2"/>
      <c r="L280" s="2"/>
      <c r="M280" s="2"/>
      <c r="N280" s="2"/>
      <c r="O280" s="2"/>
      <c r="P280" s="2"/>
      <c r="Q280" s="2"/>
      <c r="R280" s="2"/>
      <c r="S280" s="2"/>
      <c r="T280" s="5"/>
      <c r="U280" s="6"/>
    </row>
    <row r="281" spans="2:21" s="1" customFormat="1">
      <c r="B281" s="9">
        <f t="shared" si="22"/>
        <v>0</v>
      </c>
      <c r="C281" s="22">
        <f>IF(SUM(G281:G$302)&gt;0,(($M$1+$E$8)*((1+F281)^SUM(H281:H$302)))+D281,0)</f>
        <v>0</v>
      </c>
      <c r="D281" s="23">
        <f t="shared" si="25"/>
        <v>0</v>
      </c>
      <c r="E281" s="9" t="str">
        <f>IF(T281&gt;0,(T281/((1+F282)^SUM(H281:H$302))),"0")</f>
        <v>0</v>
      </c>
      <c r="F281" s="9">
        <f>IF( SUM(H281:H$302)&gt;0, (B281/(SUM(G$9:G$302)+SUM(E281:E$302)))^(1/SUM(H281:H$302))-1,0)</f>
        <v>0</v>
      </c>
      <c r="G281" s="9">
        <f t="shared" si="21"/>
        <v>0</v>
      </c>
      <c r="H281" s="9">
        <f t="shared" si="23"/>
        <v>0</v>
      </c>
      <c r="I281" s="9"/>
      <c r="J281" s="9" t="str">
        <f t="shared" si="24"/>
        <v/>
      </c>
      <c r="K281" s="2"/>
      <c r="L281" s="2"/>
      <c r="M281" s="2"/>
      <c r="N281" s="2"/>
      <c r="O281" s="2"/>
      <c r="P281" s="2"/>
      <c r="Q281" s="2"/>
      <c r="R281" s="2"/>
      <c r="S281" s="2"/>
      <c r="T281" s="5"/>
      <c r="U281" s="6"/>
    </row>
    <row r="282" spans="2:21" s="1" customFormat="1">
      <c r="B282" s="9">
        <f t="shared" si="22"/>
        <v>0</v>
      </c>
      <c r="C282" s="22">
        <f>IF(SUM(G282:G$302)&gt;0,(($M$1+$E$8)*((1+F282)^SUM(H282:H$302)))+D282,0)</f>
        <v>0</v>
      </c>
      <c r="D282" s="23">
        <f t="shared" si="25"/>
        <v>0</v>
      </c>
      <c r="E282" s="9" t="str">
        <f>IF(T282&gt;0,(T282/((1+F283)^SUM(H282:H$302))),"0")</f>
        <v>0</v>
      </c>
      <c r="F282" s="9">
        <f>IF( SUM(H282:H$302)&gt;0, (B282/(SUM(G$9:G$302)+SUM(E282:E$302)))^(1/SUM(H282:H$302))-1,0)</f>
        <v>0</v>
      </c>
      <c r="G282" s="9">
        <f t="shared" si="21"/>
        <v>0</v>
      </c>
      <c r="H282" s="9">
        <f t="shared" si="23"/>
        <v>0</v>
      </c>
      <c r="I282" s="9"/>
      <c r="J282" s="9" t="str">
        <f t="shared" si="24"/>
        <v/>
      </c>
      <c r="K282" s="2"/>
      <c r="L282" s="2"/>
      <c r="M282" s="2"/>
      <c r="N282" s="2"/>
      <c r="O282" s="2"/>
      <c r="P282" s="2"/>
      <c r="Q282" s="2"/>
      <c r="R282" s="2"/>
      <c r="S282" s="2"/>
      <c r="T282" s="5"/>
      <c r="U282" s="6"/>
    </row>
    <row r="283" spans="2:21" s="1" customFormat="1">
      <c r="B283" s="9">
        <f t="shared" si="22"/>
        <v>0</v>
      </c>
      <c r="C283" s="22">
        <f>IF(SUM(G283:G$302)&gt;0,(($M$1+$E$8)*((1+F283)^SUM(H283:H$302)))+D283,0)</f>
        <v>0</v>
      </c>
      <c r="D283" s="23">
        <f t="shared" si="25"/>
        <v>0</v>
      </c>
      <c r="E283" s="9" t="str">
        <f>IF(T283&gt;0,(T283/((1+F284)^SUM(H283:H$302))),"0")</f>
        <v>0</v>
      </c>
      <c r="F283" s="9">
        <f>IF( SUM(H283:H$302)&gt;0, (B283/(SUM(G$9:G$302)+SUM(E283:E$302)))^(1/SUM(H283:H$302))-1,0)</f>
        <v>0</v>
      </c>
      <c r="G283" s="9">
        <f t="shared" si="21"/>
        <v>0</v>
      </c>
      <c r="H283" s="9">
        <f t="shared" si="23"/>
        <v>0</v>
      </c>
      <c r="I283" s="9"/>
      <c r="J283" s="9" t="str">
        <f t="shared" si="24"/>
        <v/>
      </c>
      <c r="K283" s="2"/>
      <c r="L283" s="2"/>
      <c r="M283" s="2"/>
      <c r="N283" s="2"/>
      <c r="O283" s="2"/>
      <c r="P283" s="2"/>
      <c r="Q283" s="2"/>
      <c r="R283" s="2"/>
      <c r="S283" s="2"/>
      <c r="T283" s="5"/>
      <c r="U283" s="6"/>
    </row>
    <row r="284" spans="2:21" s="1" customFormat="1">
      <c r="B284" s="9">
        <f t="shared" si="22"/>
        <v>0</v>
      </c>
      <c r="C284" s="22">
        <f>IF(SUM(G284:G$302)&gt;0,(($M$1+$E$8)*((1+F284)^SUM(H284:H$302)))+D284,0)</f>
        <v>0</v>
      </c>
      <c r="D284" s="23">
        <f t="shared" si="25"/>
        <v>0</v>
      </c>
      <c r="E284" s="9" t="str">
        <f>IF(T284&gt;0,(T284/((1+F285)^SUM(H284:H$302))),"0")</f>
        <v>0</v>
      </c>
      <c r="F284" s="9">
        <f>IF( SUM(H284:H$302)&gt;0, (B284/(SUM(G$9:G$302)+SUM(E284:E$302)))^(1/SUM(H284:H$302))-1,0)</f>
        <v>0</v>
      </c>
      <c r="G284" s="9">
        <f t="shared" si="21"/>
        <v>0</v>
      </c>
      <c r="H284" s="9">
        <f t="shared" si="23"/>
        <v>0</v>
      </c>
      <c r="I284" s="9"/>
      <c r="J284" s="9" t="str">
        <f t="shared" si="24"/>
        <v/>
      </c>
      <c r="K284" s="2"/>
      <c r="L284" s="2"/>
      <c r="M284" s="2"/>
      <c r="N284" s="2"/>
      <c r="O284" s="2"/>
      <c r="P284" s="2"/>
      <c r="Q284" s="2"/>
      <c r="R284" s="2"/>
      <c r="S284" s="2"/>
      <c r="T284" s="5"/>
      <c r="U284" s="6"/>
    </row>
    <row r="285" spans="2:21" s="1" customFormat="1">
      <c r="B285" s="9">
        <f t="shared" si="22"/>
        <v>0</v>
      </c>
      <c r="C285" s="22">
        <f>IF(SUM(G285:G$302)&gt;0,(($M$1+$E$8)*((1+F285)^SUM(H285:H$302)))+D285,0)</f>
        <v>0</v>
      </c>
      <c r="D285" s="23">
        <f t="shared" si="25"/>
        <v>0</v>
      </c>
      <c r="E285" s="9" t="str">
        <f>IF(T285&gt;0,(T285/((1+F286)^SUM(H285:H$302))),"0")</f>
        <v>0</v>
      </c>
      <c r="F285" s="9">
        <f>IF( SUM(H285:H$302)&gt;0, (B285/(SUM(G$9:G$302)+SUM(E285:E$302)))^(1/SUM(H285:H$302))-1,0)</f>
        <v>0</v>
      </c>
      <c r="G285" s="9">
        <f t="shared" si="21"/>
        <v>0</v>
      </c>
      <c r="H285" s="9">
        <f t="shared" si="23"/>
        <v>0</v>
      </c>
      <c r="I285" s="9"/>
      <c r="J285" s="9" t="str">
        <f t="shared" si="24"/>
        <v/>
      </c>
      <c r="K285" s="2"/>
      <c r="L285" s="2"/>
      <c r="M285" s="2"/>
      <c r="N285" s="2"/>
      <c r="O285" s="2"/>
      <c r="P285" s="2"/>
      <c r="Q285" s="2"/>
      <c r="R285" s="2"/>
      <c r="S285" s="2"/>
      <c r="T285" s="5"/>
      <c r="U285" s="6"/>
    </row>
    <row r="286" spans="2:21" s="1" customFormat="1">
      <c r="B286" s="9">
        <f t="shared" si="22"/>
        <v>0</v>
      </c>
      <c r="C286" s="22">
        <f>IF(SUM(G286:G$302)&gt;0,(($M$1+$E$8)*((1+F286)^SUM(H286:H$302)))+D286,0)</f>
        <v>0</v>
      </c>
      <c r="D286" s="23">
        <f t="shared" si="25"/>
        <v>0</v>
      </c>
      <c r="E286" s="9" t="str">
        <f>IF(T286&gt;0,(T286/((1+F287)^SUM(H286:H$302))),"0")</f>
        <v>0</v>
      </c>
      <c r="F286" s="9">
        <f>IF( SUM(H286:H$302)&gt;0, (B286/(SUM(G$9:G$302)+SUM(E286:E$302)))^(1/SUM(H286:H$302))-1,0)</f>
        <v>0</v>
      </c>
      <c r="G286" s="9">
        <f t="shared" si="21"/>
        <v>0</v>
      </c>
      <c r="H286" s="9">
        <f t="shared" si="23"/>
        <v>0</v>
      </c>
      <c r="I286" s="9"/>
      <c r="J286" s="9" t="str">
        <f t="shared" si="24"/>
        <v/>
      </c>
      <c r="K286" s="2"/>
      <c r="L286" s="2"/>
      <c r="M286" s="2"/>
      <c r="N286" s="2"/>
      <c r="O286" s="2"/>
      <c r="P286" s="2"/>
      <c r="Q286" s="2"/>
      <c r="R286" s="2"/>
      <c r="S286" s="2"/>
      <c r="T286" s="5"/>
      <c r="U286" s="6"/>
    </row>
    <row r="287" spans="2:21" s="1" customFormat="1">
      <c r="B287" s="9">
        <f t="shared" si="22"/>
        <v>0</v>
      </c>
      <c r="C287" s="22">
        <f>IF(SUM(G287:G$302)&gt;0,(($M$1+$E$8)*((1+F287)^SUM(H287:H$302)))+D287,0)</f>
        <v>0</v>
      </c>
      <c r="D287" s="23">
        <f t="shared" si="25"/>
        <v>0</v>
      </c>
      <c r="E287" s="9" t="str">
        <f>IF(T287&gt;0,(T287/((1+F288)^SUM(H287:H$302))),"0")</f>
        <v>0</v>
      </c>
      <c r="F287" s="9">
        <f>IF( SUM(H287:H$302)&gt;0, (B287/(SUM(G$9:G$302)+SUM(E287:E$302)))^(1/SUM(H287:H$302))-1,0)</f>
        <v>0</v>
      </c>
      <c r="G287" s="9">
        <f t="shared" si="21"/>
        <v>0</v>
      </c>
      <c r="H287" s="9">
        <f t="shared" si="23"/>
        <v>0</v>
      </c>
      <c r="I287" s="9"/>
      <c r="J287" s="9" t="str">
        <f t="shared" si="24"/>
        <v/>
      </c>
      <c r="K287" s="2"/>
      <c r="L287" s="2"/>
      <c r="M287" s="2"/>
      <c r="N287" s="2"/>
      <c r="O287" s="2"/>
      <c r="P287" s="2"/>
      <c r="Q287" s="2"/>
      <c r="R287" s="2"/>
      <c r="S287" s="2"/>
      <c r="T287" s="5"/>
      <c r="U287" s="6"/>
    </row>
    <row r="288" spans="2:21" s="1" customFormat="1">
      <c r="B288" s="9">
        <f t="shared" si="22"/>
        <v>0</v>
      </c>
      <c r="C288" s="22">
        <f>IF(SUM(G288:G$302)&gt;0,(($M$1+$E$8)*((1+F288)^SUM(H288:H$302)))+D288,0)</f>
        <v>0</v>
      </c>
      <c r="D288" s="23">
        <f t="shared" si="25"/>
        <v>0</v>
      </c>
      <c r="E288" s="9" t="str">
        <f>IF(T288&gt;0,(T288/((1+F289)^SUM(H288:H$302))),"0")</f>
        <v>0</v>
      </c>
      <c r="F288" s="9">
        <f>IF( SUM(H288:H$302)&gt;0, (B288/(SUM(G$9:G$302)+SUM(E288:E$302)))^(1/SUM(H288:H$302))-1,0)</f>
        <v>0</v>
      </c>
      <c r="G288" s="9">
        <f t="shared" si="21"/>
        <v>0</v>
      </c>
      <c r="H288" s="9">
        <f t="shared" si="23"/>
        <v>0</v>
      </c>
      <c r="I288" s="9"/>
      <c r="J288" s="9" t="str">
        <f t="shared" si="24"/>
        <v/>
      </c>
      <c r="K288" s="2"/>
      <c r="L288" s="2"/>
      <c r="M288" s="2"/>
      <c r="N288" s="2"/>
      <c r="O288" s="2"/>
      <c r="P288" s="2"/>
      <c r="Q288" s="2"/>
      <c r="R288" s="2"/>
      <c r="S288" s="2"/>
      <c r="T288" s="5"/>
      <c r="U288" s="6"/>
    </row>
    <row r="289" spans="2:21" s="1" customFormat="1">
      <c r="B289" s="9">
        <f t="shared" si="22"/>
        <v>0</v>
      </c>
      <c r="C289" s="22">
        <f>IF(SUM(G289:G$302)&gt;0,(($M$1+$E$8)*((1+F289)^SUM(H289:H$302)))+D289,0)</f>
        <v>0</v>
      </c>
      <c r="D289" s="23">
        <f t="shared" si="25"/>
        <v>0</v>
      </c>
      <c r="E289" s="9" t="str">
        <f>IF(T289&gt;0,(T289/((1+F290)^SUM(H289:H$302))),"0")</f>
        <v>0</v>
      </c>
      <c r="F289" s="9">
        <f>IF( SUM(H289:H$302)&gt;0, (B289/(SUM(G$9:G$302)+SUM(E289:E$302)))^(1/SUM(H289:H$302))-1,0)</f>
        <v>0</v>
      </c>
      <c r="G289" s="9">
        <f t="shared" si="21"/>
        <v>0</v>
      </c>
      <c r="H289" s="9">
        <f t="shared" si="23"/>
        <v>0</v>
      </c>
      <c r="I289" s="9"/>
      <c r="J289" s="9" t="str">
        <f t="shared" si="24"/>
        <v/>
      </c>
      <c r="K289" s="2"/>
      <c r="L289" s="2"/>
      <c r="M289" s="2"/>
      <c r="N289" s="2"/>
      <c r="O289" s="2"/>
      <c r="P289" s="2"/>
      <c r="Q289" s="2"/>
      <c r="R289" s="2"/>
      <c r="S289" s="2"/>
      <c r="T289" s="5"/>
      <c r="U289" s="6"/>
    </row>
    <row r="290" spans="2:21" s="1" customFormat="1">
      <c r="B290" s="9">
        <f t="shared" si="22"/>
        <v>0</v>
      </c>
      <c r="C290" s="22">
        <f>IF(SUM(G290:G$302)&gt;0,(($M$1+$E$8)*((1+F290)^SUM(H290:H$302)))+D290,0)</f>
        <v>0</v>
      </c>
      <c r="D290" s="23">
        <f t="shared" si="25"/>
        <v>0</v>
      </c>
      <c r="E290" s="9" t="str">
        <f>IF(T290&gt;0,(T290/((1+F291)^SUM(H290:H$302))),"0")</f>
        <v>0</v>
      </c>
      <c r="F290" s="9">
        <f>IF( SUM(H290:H$302)&gt;0, (B290/(SUM(G$9:G$302)+SUM(E290:E$302)))^(1/SUM(H290:H$302))-1,0)</f>
        <v>0</v>
      </c>
      <c r="G290" s="9">
        <f t="shared" si="21"/>
        <v>0</v>
      </c>
      <c r="H290" s="9">
        <f t="shared" si="23"/>
        <v>0</v>
      </c>
      <c r="I290" s="9"/>
      <c r="J290" s="9" t="str">
        <f t="shared" si="24"/>
        <v/>
      </c>
      <c r="K290" s="2"/>
      <c r="L290" s="2"/>
      <c r="M290" s="2"/>
      <c r="N290" s="2"/>
      <c r="O290" s="2"/>
      <c r="P290" s="2"/>
      <c r="Q290" s="2"/>
      <c r="R290" s="2"/>
      <c r="S290" s="2"/>
      <c r="T290" s="5"/>
      <c r="U290" s="6"/>
    </row>
    <row r="291" spans="2:21" s="1" customFormat="1">
      <c r="B291" s="9">
        <f t="shared" si="22"/>
        <v>0</v>
      </c>
      <c r="C291" s="22">
        <f>IF(SUM(G291:G$302)&gt;0,(($M$1+$E$8)*((1+F291)^SUM(H291:H$302)))+D291,0)</f>
        <v>0</v>
      </c>
      <c r="D291" s="23">
        <f t="shared" si="25"/>
        <v>0</v>
      </c>
      <c r="E291" s="9" t="str">
        <f>IF(T291&gt;0,(T291/((1+F292)^SUM(H291:H$302))),"0")</f>
        <v>0</v>
      </c>
      <c r="F291" s="9">
        <f>IF( SUM(H291:H$302)&gt;0, (B291/(SUM(G$9:G$302)+SUM(E291:E$302)))^(1/SUM(H291:H$302))-1,0)</f>
        <v>0</v>
      </c>
      <c r="G291" s="9">
        <f t="shared" si="21"/>
        <v>0</v>
      </c>
      <c r="H291" s="9">
        <f t="shared" si="23"/>
        <v>0</v>
      </c>
      <c r="I291" s="9"/>
      <c r="J291" s="9" t="str">
        <f t="shared" si="24"/>
        <v/>
      </c>
      <c r="K291" s="2"/>
      <c r="L291" s="2"/>
      <c r="M291" s="2"/>
      <c r="N291" s="2"/>
      <c r="O291" s="2"/>
      <c r="P291" s="2"/>
      <c r="Q291" s="2"/>
      <c r="R291" s="2"/>
      <c r="S291" s="2"/>
      <c r="T291" s="5"/>
      <c r="U291" s="6"/>
    </row>
    <row r="292" spans="2:21" s="1" customFormat="1">
      <c r="B292" s="9">
        <f t="shared" si="22"/>
        <v>0</v>
      </c>
      <c r="C292" s="22">
        <f>IF(SUM(G292:G$302)&gt;0,(($M$1+$E$8)*((1+F292)^SUM(H292:H$302)))+D292,0)</f>
        <v>0</v>
      </c>
      <c r="D292" s="23">
        <f t="shared" si="25"/>
        <v>0</v>
      </c>
      <c r="E292" s="9" t="str">
        <f>IF(T292&gt;0,(T292/((1+F293)^SUM(H292:H$302))),"0")</f>
        <v>0</v>
      </c>
      <c r="F292" s="9">
        <f>IF( SUM(H292:H$302)&gt;0, (B292/(SUM(G$9:G$302)+SUM(E292:E$302)))^(1/SUM(H292:H$302))-1,0)</f>
        <v>0</v>
      </c>
      <c r="G292" s="9">
        <f t="shared" si="21"/>
        <v>0</v>
      </c>
      <c r="H292" s="9">
        <f t="shared" si="23"/>
        <v>0</v>
      </c>
      <c r="I292" s="9"/>
      <c r="J292" s="9" t="str">
        <f t="shared" si="24"/>
        <v/>
      </c>
      <c r="K292" s="2"/>
      <c r="L292" s="2"/>
      <c r="M292" s="2"/>
      <c r="N292" s="2"/>
      <c r="O292" s="2"/>
      <c r="P292" s="2"/>
      <c r="Q292" s="2"/>
      <c r="R292" s="2"/>
      <c r="S292" s="2"/>
      <c r="T292" s="5"/>
      <c r="U292" s="6"/>
    </row>
    <row r="293" spans="2:21" s="1" customFormat="1">
      <c r="B293" s="9">
        <f t="shared" si="22"/>
        <v>0</v>
      </c>
      <c r="C293" s="22">
        <f>IF(SUM(G293:G$302)&gt;0,(($M$1+$E$8)*((1+F293)^SUM(H293:H$302)))+D293,0)</f>
        <v>0</v>
      </c>
      <c r="D293" s="23">
        <f t="shared" si="25"/>
        <v>0</v>
      </c>
      <c r="E293" s="9" t="str">
        <f>IF(T293&gt;0,(T293/((1+F294)^SUM(H293:H$302))),"0")</f>
        <v>0</v>
      </c>
      <c r="F293" s="9">
        <f>IF( SUM(H293:H$302)&gt;0, (B293/(SUM(G$9:G$302)+SUM(E293:E$302)))^(1/SUM(H293:H$302))-1,0)</f>
        <v>0</v>
      </c>
      <c r="G293" s="9">
        <f t="shared" si="21"/>
        <v>0</v>
      </c>
      <c r="H293" s="9">
        <f t="shared" si="23"/>
        <v>0</v>
      </c>
      <c r="I293" s="9"/>
      <c r="J293" s="9" t="str">
        <f t="shared" si="24"/>
        <v/>
      </c>
      <c r="K293" s="2"/>
      <c r="L293" s="2"/>
      <c r="M293" s="2"/>
      <c r="N293" s="2"/>
      <c r="O293" s="2"/>
      <c r="P293" s="2"/>
      <c r="Q293" s="2"/>
      <c r="R293" s="2"/>
      <c r="S293" s="2"/>
      <c r="T293" s="5"/>
      <c r="U293" s="6"/>
    </row>
    <row r="294" spans="2:21" s="1" customFormat="1">
      <c r="B294" s="9">
        <f t="shared" si="22"/>
        <v>0</v>
      </c>
      <c r="C294" s="22">
        <f>IF(SUM(G294:G$302)&gt;0,(($M$1+$E$8)*((1+F294)^SUM(H294:H$302)))+D294,0)</f>
        <v>0</v>
      </c>
      <c r="D294" s="23">
        <f t="shared" si="25"/>
        <v>0</v>
      </c>
      <c r="E294" s="9" t="str">
        <f>IF(T294&gt;0,(T294/((1+F295)^SUM(H294:H$302))),"0")</f>
        <v>0</v>
      </c>
      <c r="F294" s="9">
        <f>IF( SUM(H294:H$302)&gt;0, (B294/(SUM(G$9:G$302)+SUM(E294:E$302)))^(1/SUM(H294:H$302))-1,0)</f>
        <v>0</v>
      </c>
      <c r="G294" s="9">
        <f t="shared" si="21"/>
        <v>0</v>
      </c>
      <c r="H294" s="9">
        <f t="shared" si="23"/>
        <v>0</v>
      </c>
      <c r="I294" s="9"/>
      <c r="J294" s="9" t="str">
        <f t="shared" si="24"/>
        <v/>
      </c>
      <c r="K294" s="2"/>
      <c r="L294" s="2"/>
      <c r="M294" s="2"/>
      <c r="N294" s="2"/>
      <c r="O294" s="2"/>
      <c r="P294" s="2"/>
      <c r="Q294" s="2"/>
      <c r="R294" s="2"/>
      <c r="S294" s="2"/>
      <c r="T294" s="5"/>
      <c r="U294" s="6"/>
    </row>
    <row r="295" spans="2:21" s="1" customFormat="1">
      <c r="B295" s="9">
        <f t="shared" si="22"/>
        <v>0</v>
      </c>
      <c r="C295" s="22">
        <f>IF(SUM(G295:G$302)&gt;0,(($M$1+$E$8)*((1+F295)^SUM(H295:H$302)))+D295,0)</f>
        <v>0</v>
      </c>
      <c r="D295" s="23">
        <f t="shared" si="25"/>
        <v>0</v>
      </c>
      <c r="E295" s="9" t="str">
        <f>IF(T295&gt;0,(T295/((1+F296)^SUM(H295:H$302))),"0")</f>
        <v>0</v>
      </c>
      <c r="F295" s="9">
        <f>IF( SUM(H295:H$302)&gt;0, (B295/(SUM(G$9:G$302)+SUM(E295:E$302)))^(1/SUM(H295:H$302))-1,0)</f>
        <v>0</v>
      </c>
      <c r="G295" s="9">
        <f t="shared" si="21"/>
        <v>0</v>
      </c>
      <c r="H295" s="9">
        <f t="shared" si="23"/>
        <v>0</v>
      </c>
      <c r="I295" s="9"/>
      <c r="J295" s="9" t="str">
        <f t="shared" si="24"/>
        <v/>
      </c>
      <c r="K295" s="2"/>
      <c r="L295" s="2"/>
      <c r="M295" s="2"/>
      <c r="N295" s="2"/>
      <c r="O295" s="2"/>
      <c r="P295" s="2"/>
      <c r="Q295" s="2"/>
      <c r="R295" s="2"/>
      <c r="S295" s="2"/>
      <c r="T295" s="5"/>
      <c r="U295" s="6"/>
    </row>
    <row r="296" spans="2:21" s="1" customFormat="1">
      <c r="B296" s="9">
        <f t="shared" si="22"/>
        <v>0</v>
      </c>
      <c r="C296" s="22">
        <f>IF(SUM(G296:G$302)&gt;0,(($M$1+$E$8)*((1+F296)^SUM(H296:H$302)))+D296,0)</f>
        <v>0</v>
      </c>
      <c r="D296" s="23">
        <f t="shared" si="25"/>
        <v>0</v>
      </c>
      <c r="E296" s="9" t="str">
        <f>IF(T296&gt;0,(T296/((1+F297)^SUM(H296:H$302))),"0")</f>
        <v>0</v>
      </c>
      <c r="F296" s="9">
        <f>IF( SUM(H296:H$302)&gt;0, (B296/(SUM(G$9:G$302)+SUM(E296:E$302)))^(1/SUM(H296:H$302))-1,0)</f>
        <v>0</v>
      </c>
      <c r="G296" s="9">
        <f t="shared" si="21"/>
        <v>0</v>
      </c>
      <c r="H296" s="9">
        <f t="shared" si="23"/>
        <v>0</v>
      </c>
      <c r="I296" s="9"/>
      <c r="J296" s="9" t="str">
        <f t="shared" si="24"/>
        <v/>
      </c>
      <c r="K296" s="2"/>
      <c r="L296" s="2"/>
      <c r="M296" s="2"/>
      <c r="N296" s="2"/>
      <c r="O296" s="2"/>
      <c r="P296" s="2"/>
      <c r="Q296" s="2"/>
      <c r="R296" s="2"/>
      <c r="S296" s="2"/>
      <c r="T296" s="5"/>
      <c r="U296" s="6"/>
    </row>
    <row r="297" spans="2:21" s="1" customFormat="1">
      <c r="B297" s="9">
        <f t="shared" si="22"/>
        <v>0</v>
      </c>
      <c r="C297" s="22">
        <f>IF(SUM(G297:G$302)&gt;0,(($M$1+$E$8)*((1+F297)^SUM(H297:H$302)))+D297,0)</f>
        <v>0</v>
      </c>
      <c r="D297" s="23">
        <f t="shared" si="25"/>
        <v>0</v>
      </c>
      <c r="E297" s="9" t="str">
        <f>IF(T297&gt;0,(T297/((1+F298)^SUM(H297:H$302))),"0")</f>
        <v>0</v>
      </c>
      <c r="F297" s="9">
        <f>IF( SUM(H297:H$302)&gt;0, (B297/(SUM(G$9:G$302)+SUM(E297:E$302)))^(1/SUM(H297:H$302))-1,0)</f>
        <v>0</v>
      </c>
      <c r="G297" s="9">
        <f t="shared" si="21"/>
        <v>0</v>
      </c>
      <c r="H297" s="9">
        <f t="shared" si="23"/>
        <v>0</v>
      </c>
      <c r="I297" s="9"/>
      <c r="J297" s="9" t="str">
        <f t="shared" si="24"/>
        <v/>
      </c>
      <c r="K297" s="2"/>
      <c r="L297" s="2"/>
      <c r="M297" s="2"/>
      <c r="N297" s="2"/>
      <c r="O297" s="2"/>
      <c r="P297" s="2"/>
      <c r="Q297" s="2"/>
      <c r="R297" s="2"/>
      <c r="S297" s="2"/>
      <c r="T297" s="5"/>
      <c r="U297" s="6"/>
    </row>
    <row r="298" spans="2:21" s="1" customFormat="1">
      <c r="B298" s="9">
        <f t="shared" si="22"/>
        <v>0</v>
      </c>
      <c r="C298" s="22">
        <f>IF(SUM(G298:G$302)&gt;0,(($M$1+$E$8)*((1+F298)^SUM(H298:H$302)))+D298,0)</f>
        <v>0</v>
      </c>
      <c r="D298" s="23">
        <f t="shared" si="25"/>
        <v>0</v>
      </c>
      <c r="E298" s="9" t="str">
        <f>IF(T298&gt;0,(T298/((1+F299)^SUM(H298:H$302))),"0")</f>
        <v>0</v>
      </c>
      <c r="F298" s="9">
        <f>IF( SUM(H298:H$302)&gt;0, (B298/(SUM(G$9:G$302)+SUM(E298:E$302)))^(1/SUM(H298:H$302))-1,0)</f>
        <v>0</v>
      </c>
      <c r="G298" s="9">
        <f t="shared" si="21"/>
        <v>0</v>
      </c>
      <c r="H298" s="9">
        <f t="shared" si="23"/>
        <v>0</v>
      </c>
      <c r="I298" s="9"/>
      <c r="J298" s="9" t="str">
        <f t="shared" si="24"/>
        <v/>
      </c>
      <c r="K298" s="2"/>
      <c r="L298" s="2"/>
      <c r="M298" s="2"/>
      <c r="N298" s="2"/>
      <c r="O298" s="2"/>
      <c r="P298" s="2"/>
      <c r="Q298" s="2"/>
      <c r="R298" s="2"/>
      <c r="S298" s="2"/>
      <c r="T298" s="5"/>
      <c r="U298" s="6"/>
    </row>
    <row r="299" spans="2:21" s="1" customFormat="1">
      <c r="B299" s="9">
        <f t="shared" si="22"/>
        <v>0</v>
      </c>
      <c r="C299" s="22">
        <f>IF(SUM(G299:G$302)&gt;0,(($M$1+$E$8)*((1+F299)^SUM(H299:H$302)))+D299,0)</f>
        <v>0</v>
      </c>
      <c r="D299" s="23">
        <f t="shared" si="25"/>
        <v>0</v>
      </c>
      <c r="E299" s="9" t="str">
        <f>IF(T299&gt;0,(T299/((1+F300)^SUM(H299:H$302))),"0")</f>
        <v>0</v>
      </c>
      <c r="F299" s="9">
        <f>IF( SUM(H299:H$302)&gt;0, (B299/(SUM(G$9:G$302)+SUM(E299:E$302)))^(1/SUM(H299:H$302))-1,0)</f>
        <v>0</v>
      </c>
      <c r="G299" s="9">
        <f t="shared" si="21"/>
        <v>0</v>
      </c>
      <c r="H299" s="9">
        <f t="shared" si="23"/>
        <v>0</v>
      </c>
      <c r="I299" s="9"/>
      <c r="J299" s="9" t="str">
        <f t="shared" si="24"/>
        <v/>
      </c>
      <c r="K299" s="2"/>
      <c r="L299" s="2"/>
      <c r="M299" s="2"/>
      <c r="N299" s="2"/>
      <c r="O299" s="2"/>
      <c r="P299" s="2"/>
      <c r="Q299" s="2"/>
      <c r="R299" s="2"/>
      <c r="S299" s="2"/>
      <c r="T299" s="5"/>
      <c r="U299" s="6"/>
    </row>
    <row r="300" spans="2:21" s="1" customFormat="1">
      <c r="B300" s="9">
        <f t="shared" si="22"/>
        <v>0</v>
      </c>
      <c r="C300" s="22">
        <f>IF(SUM(G300:G$302)&gt;0,(($M$1+$E$8)*((1+F300)^SUM(H300:H$302)))+D300,0)</f>
        <v>0</v>
      </c>
      <c r="D300" s="23">
        <f t="shared" si="25"/>
        <v>0</v>
      </c>
      <c r="E300" s="9" t="str">
        <f>IF(T300&gt;0,(T300/((1+F301)^SUM(H300:H$302))),"0")</f>
        <v>0</v>
      </c>
      <c r="F300" s="9">
        <f>IF( SUM(H300:H$302)&gt;0, (B300/(SUM(G$9:G$302)+SUM(E300:E$302)))^(1/SUM(H300:H$302))-1,0)</f>
        <v>0</v>
      </c>
      <c r="G300" s="9">
        <f t="shared" si="21"/>
        <v>0</v>
      </c>
      <c r="H300" s="9">
        <f t="shared" si="23"/>
        <v>0</v>
      </c>
      <c r="I300" s="9"/>
      <c r="J300" s="9" t="str">
        <f t="shared" si="24"/>
        <v/>
      </c>
      <c r="K300" s="2"/>
      <c r="L300" s="2"/>
      <c r="M300" s="2"/>
      <c r="N300" s="2"/>
      <c r="O300" s="2"/>
      <c r="P300" s="2"/>
      <c r="Q300" s="2"/>
      <c r="R300" s="2"/>
      <c r="S300" s="2"/>
      <c r="T300" s="5"/>
      <c r="U300" s="6"/>
    </row>
    <row r="301" spans="2:21" s="1" customFormat="1">
      <c r="B301" s="9">
        <f t="shared" si="22"/>
        <v>0</v>
      </c>
      <c r="C301" s="22">
        <f>IF(SUM(G301:G$302)&gt;0,(($M$1+$E$8)*((1+F301)^SUM(H301:H$302)))+D301,0)</f>
        <v>0</v>
      </c>
      <c r="D301" s="23">
        <f t="shared" si="25"/>
        <v>0</v>
      </c>
      <c r="E301" s="9" t="str">
        <f>IF(T301&gt;0,(T301/((1+F302)^SUM(H301:H$302))),"0")</f>
        <v>0</v>
      </c>
      <c r="F301" s="9">
        <f>IF( SUM(H301:H$302)&gt;0, (B301/(SUM(G$9:G$302)+SUM(E301:E$302)))^(1/SUM(H301:H$302))-1,0)</f>
        <v>0</v>
      </c>
      <c r="G301" s="9">
        <f t="shared" si="21"/>
        <v>0</v>
      </c>
      <c r="H301" s="9">
        <f t="shared" si="23"/>
        <v>0</v>
      </c>
      <c r="I301" s="9"/>
      <c r="J301" s="9" t="str">
        <f t="shared" si="24"/>
        <v/>
      </c>
      <c r="K301" s="2"/>
      <c r="L301" s="2"/>
      <c r="M301" s="2"/>
      <c r="N301" s="2"/>
      <c r="O301" s="2"/>
      <c r="P301" s="2"/>
      <c r="Q301" s="2"/>
      <c r="R301" s="2"/>
      <c r="S301" s="2"/>
      <c r="T301" s="5"/>
      <c r="U301" s="6"/>
    </row>
    <row r="302" spans="2:21" s="1" customFormat="1">
      <c r="B302" s="9">
        <f t="shared" si="22"/>
        <v>0</v>
      </c>
      <c r="C302" s="22">
        <f>IF(SUM(G302:G$302)&gt;0,(($M$1+$E$8)*((1+F302)^SUM(H302:H$302)))+D302,0)</f>
        <v>0</v>
      </c>
      <c r="D302" s="23">
        <f t="shared" si="25"/>
        <v>0</v>
      </c>
      <c r="E302" s="9" t="str">
        <f>IF(T302&gt;0,(T302/((1+F303)^SUM(H302:H$302))),"0")</f>
        <v>0</v>
      </c>
      <c r="F302" s="9">
        <f>IF( SUM(H302:H$302)&gt;0, (B302/(SUM(G$9:G$302)+SUM(E302:E$302)))^(1/SUM(H302:H$302))-1,0)</f>
        <v>0</v>
      </c>
      <c r="G302" s="9">
        <f t="shared" si="21"/>
        <v>0</v>
      </c>
      <c r="H302" s="9">
        <f t="shared" si="23"/>
        <v>0</v>
      </c>
      <c r="I302" s="9"/>
      <c r="J302" s="9" t="str">
        <f t="shared" si="24"/>
        <v/>
      </c>
      <c r="K302" s="2"/>
      <c r="L302" s="2"/>
      <c r="M302" s="2"/>
      <c r="N302" s="2"/>
      <c r="O302" s="2"/>
      <c r="P302" s="2"/>
      <c r="Q302" s="2"/>
      <c r="R302" s="2"/>
      <c r="S302" s="2"/>
      <c r="T302" s="5"/>
      <c r="U302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02"/>
  <sheetViews>
    <sheetView tabSelected="1" workbookViewId="0">
      <selection activeCell="K9" sqref="K9:U51"/>
    </sheetView>
  </sheetViews>
  <sheetFormatPr defaultColWidth="8.85546875" defaultRowHeight="15"/>
  <cols>
    <col min="1" max="1" width="11.5703125" style="9" bestFit="1" customWidth="1"/>
    <col min="2" max="2" width="10.5703125" style="9" hidden="1" customWidth="1"/>
    <col min="3" max="3" width="17.85546875" style="9" bestFit="1" customWidth="1"/>
    <col min="4" max="4" width="0" style="11" hidden="1" customWidth="1"/>
    <col min="5" max="5" width="10.5703125" style="9" hidden="1" customWidth="1"/>
    <col min="6" max="10" width="0" style="9" hidden="1" customWidth="1"/>
    <col min="11" max="11" width="10" style="1" bestFit="1" customWidth="1"/>
    <col min="12" max="12" width="13.28515625" style="1" bestFit="1" customWidth="1"/>
    <col min="13" max="13" width="14" style="1" bestFit="1" customWidth="1"/>
    <col min="14" max="14" width="12.7109375" style="1" bestFit="1" customWidth="1"/>
    <col min="15" max="15" width="11.28515625" style="1" bestFit="1" customWidth="1"/>
    <col min="16" max="16" width="11.5703125" style="1" bestFit="1" customWidth="1"/>
    <col min="17" max="17" width="10.5703125" style="1" bestFit="1" customWidth="1"/>
    <col min="18" max="18" width="9.28515625" style="1" bestFit="1" customWidth="1"/>
    <col min="19" max="19" width="9" style="1" bestFit="1" customWidth="1"/>
    <col min="20" max="20" width="10.5703125" style="1" bestFit="1" customWidth="1"/>
    <col min="21" max="21" width="13.85546875" style="1" bestFit="1" customWidth="1"/>
    <col min="22" max="16384" width="8.85546875" style="1"/>
  </cols>
  <sheetData>
    <row r="1" spans="1:21" s="9" customFormat="1">
      <c r="C1" s="10" t="s">
        <v>42</v>
      </c>
      <c r="D1" s="11"/>
      <c r="E1" s="12">
        <f>MIN(Q9:Q302)</f>
        <v>40326</v>
      </c>
      <c r="F1" s="13" t="s">
        <v>18</v>
      </c>
      <c r="G1" s="13"/>
      <c r="H1" s="13"/>
      <c r="K1" s="27" t="s">
        <v>7</v>
      </c>
      <c r="L1" s="27"/>
      <c r="M1" s="28">
        <f>SUM(G9:G302)</f>
        <v>4672.71</v>
      </c>
    </row>
    <row r="2" spans="1:21" s="9" customFormat="1">
      <c r="D2" s="11"/>
      <c r="E2" s="14" t="s">
        <v>10</v>
      </c>
      <c r="K2" s="27" t="s">
        <v>22</v>
      </c>
      <c r="L2" s="27"/>
      <c r="M2" s="28">
        <f>SUM($T$9:$T$302)</f>
        <v>0</v>
      </c>
    </row>
    <row r="3" spans="1:21" s="9" customFormat="1">
      <c r="D3" s="11"/>
      <c r="E3" s="14" t="s">
        <v>24</v>
      </c>
      <c r="K3" s="27" t="s">
        <v>23</v>
      </c>
      <c r="L3" s="27"/>
      <c r="M3" s="29">
        <f>SUM($U$9:$U$302)</f>
        <v>0</v>
      </c>
      <c r="O3" s="20"/>
      <c r="P3" s="24"/>
    </row>
    <row r="4" spans="1:21" s="9" customFormat="1">
      <c r="D4" s="11"/>
      <c r="E4" s="15">
        <f>((YEAR($Q$9)-YEAR($E$1))*12+MONTH($Q$9)-MONTH($E$1))/12</f>
        <v>4.833333333333333</v>
      </c>
      <c r="K4" s="27" t="s">
        <v>27</v>
      </c>
      <c r="L4" s="27"/>
      <c r="M4" s="30">
        <f>E4</f>
        <v>4.833333333333333</v>
      </c>
    </row>
    <row r="5" spans="1:21" s="9" customFormat="1">
      <c r="C5" s="10" t="s">
        <v>30</v>
      </c>
      <c r="D5" s="16"/>
      <c r="E5" s="14" t="s">
        <v>19</v>
      </c>
      <c r="J5" s="17"/>
      <c r="K5" s="27" t="s">
        <v>25</v>
      </c>
      <c r="L5" s="27"/>
      <c r="M5" s="31">
        <f>(C9/(M1+E8))^(1/E4)-1</f>
        <v>3.2887034099865042E-2</v>
      </c>
      <c r="N5" s="32" t="s">
        <v>26</v>
      </c>
    </row>
    <row r="6" spans="1:21" s="9" customFormat="1">
      <c r="B6" s="18">
        <v>37986</v>
      </c>
      <c r="C6" s="10" t="s">
        <v>31</v>
      </c>
      <c r="D6" s="19" t="s">
        <v>39</v>
      </c>
      <c r="E6" s="14" t="s">
        <v>20</v>
      </c>
      <c r="F6" s="9" t="s">
        <v>13</v>
      </c>
      <c r="G6" s="9" t="s">
        <v>38</v>
      </c>
      <c r="H6" s="9" t="s">
        <v>10</v>
      </c>
      <c r="J6" s="17"/>
    </row>
    <row r="7" spans="1:21" s="9" customFormat="1">
      <c r="A7" s="20"/>
      <c r="B7" s="9" t="s">
        <v>36</v>
      </c>
      <c r="C7" s="10" t="s">
        <v>32</v>
      </c>
      <c r="D7" s="19" t="s">
        <v>40</v>
      </c>
      <c r="E7" s="14" t="s">
        <v>21</v>
      </c>
      <c r="F7" s="9" t="s">
        <v>14</v>
      </c>
      <c r="G7" s="9" t="s">
        <v>8</v>
      </c>
      <c r="H7" s="9" t="s">
        <v>12</v>
      </c>
      <c r="J7" s="21"/>
      <c r="R7" s="9" t="s">
        <v>16</v>
      </c>
      <c r="T7" s="9" t="s">
        <v>28</v>
      </c>
      <c r="U7" s="9" t="s">
        <v>29</v>
      </c>
    </row>
    <row r="8" spans="1:21" s="9" customFormat="1">
      <c r="B8" s="9" t="s">
        <v>35</v>
      </c>
      <c r="C8" s="10" t="s">
        <v>37</v>
      </c>
      <c r="D8" s="19" t="s">
        <v>41</v>
      </c>
      <c r="E8" s="14">
        <f>SUM(E9:E302)</f>
        <v>0</v>
      </c>
      <c r="F8" s="9" t="s">
        <v>15</v>
      </c>
      <c r="G8" s="9" t="s">
        <v>9</v>
      </c>
      <c r="H8" s="9" t="s">
        <v>11</v>
      </c>
      <c r="J8" s="21"/>
      <c r="K8" s="9" t="s">
        <v>0</v>
      </c>
      <c r="L8" s="9" t="s">
        <v>1</v>
      </c>
      <c r="M8" s="9" t="s">
        <v>2</v>
      </c>
      <c r="Q8" s="9" t="s">
        <v>3</v>
      </c>
      <c r="R8" s="9" t="s">
        <v>17</v>
      </c>
      <c r="S8" s="9" t="s">
        <v>4</v>
      </c>
      <c r="T8" s="33" t="s">
        <v>33</v>
      </c>
      <c r="U8" s="33" t="s">
        <v>34</v>
      </c>
    </row>
    <row r="9" spans="1:21">
      <c r="B9" s="9">
        <f>IF(Q9&lt;=$B$6,R9+S9,R9)</f>
        <v>5463.75</v>
      </c>
      <c r="C9" s="22">
        <f>IF(SUM(G9:G$302)&gt;0,(($M$1+$E$8)*((1+F9)^SUM(H9:H$302)))+D9,0)</f>
        <v>5463.7500000000164</v>
      </c>
      <c r="D9" s="23">
        <f t="shared" ref="D9:D72" si="0">IF(H9&gt;0,(D10*((1+J9)^1)+(U9*-1)),0)</f>
        <v>0</v>
      </c>
      <c r="E9" s="9" t="str">
        <f>IF(T9&gt;0,(T9/((1+F10)^SUM(H9:H$302))),"0")</f>
        <v>0</v>
      </c>
      <c r="F9" s="9">
        <f>IF( SUM(H9:H$302)&gt;0, (B9/(SUM(G$9:G$302)+SUM(E9:E$302)))^(1/SUM(H9:H$302))-1,0)</f>
        <v>3.730659843531825E-3</v>
      </c>
      <c r="G9" s="9">
        <f t="shared" ref="G9:G72" si="1">IF(H9=0,R9,0)</f>
        <v>0</v>
      </c>
      <c r="H9" s="9">
        <f>IF(R10&gt;0,1,0)</f>
        <v>1</v>
      </c>
      <c r="J9" s="9">
        <f>IF(R10&gt;0,(B9/B10)^(1/1)-1,"")</f>
        <v>9.0939041191621772E-2</v>
      </c>
      <c r="K9" s="2">
        <v>646245948</v>
      </c>
      <c r="L9" s="2" t="s">
        <v>47</v>
      </c>
      <c r="M9" s="2" t="s">
        <v>5</v>
      </c>
      <c r="N9" s="2" t="s">
        <v>45</v>
      </c>
      <c r="O9" s="2" t="s">
        <v>49</v>
      </c>
      <c r="P9" s="2" t="s">
        <v>6</v>
      </c>
      <c r="Q9" s="3">
        <v>42094</v>
      </c>
      <c r="R9" s="4">
        <v>5463.75</v>
      </c>
      <c r="S9" s="4">
        <v>69.53</v>
      </c>
      <c r="T9" s="5"/>
      <c r="U9" s="6"/>
    </row>
    <row r="10" spans="1:21">
      <c r="A10" s="24"/>
      <c r="B10" s="9">
        <f t="shared" ref="B10:B73" si="2">IF(Q10&lt;=$B$6,R10+S10,R10)</f>
        <v>5008.3</v>
      </c>
      <c r="C10" s="22">
        <f>IF(SUM(G10:G$302)&gt;0,(($M$1+$E$8)*((1+F10)^SUM(H10:H$302)))+D10,0)</f>
        <v>5008.3000000000156</v>
      </c>
      <c r="D10" s="23">
        <f t="shared" si="0"/>
        <v>0</v>
      </c>
      <c r="E10" s="9" t="str">
        <f>IF(T10&gt;0,(T10/((1+F11)^SUM(H10:H$302))),"0")</f>
        <v>0</v>
      </c>
      <c r="F10" s="9">
        <f>IF( SUM(H10:H$302)&gt;0, (B10/(SUM(G$9:G$302)+SUM(E10:E$302)))^(1/SUM(H10:H$302))-1,0)</f>
        <v>1.6930739022098518E-3</v>
      </c>
      <c r="G10" s="9">
        <f t="shared" si="1"/>
        <v>0</v>
      </c>
      <c r="H10" s="9">
        <f t="shared" ref="H10:H73" si="3">IF(R11&gt;0,1,0)</f>
        <v>1</v>
      </c>
      <c r="J10" s="9">
        <f t="shared" ref="J10:J73" si="4">IF(R11&gt;0,(B10/B11)^(1/1)-1,"")</f>
        <v>1.9611276127500687E-2</v>
      </c>
      <c r="K10" s="2">
        <v>646245948</v>
      </c>
      <c r="L10" s="2" t="s">
        <v>47</v>
      </c>
      <c r="M10" s="2" t="s">
        <v>5</v>
      </c>
      <c r="N10" s="2" t="s">
        <v>45</v>
      </c>
      <c r="O10" s="2" t="s">
        <v>49</v>
      </c>
      <c r="P10" s="2" t="s">
        <v>6</v>
      </c>
      <c r="Q10" s="3">
        <v>42034</v>
      </c>
      <c r="R10" s="4">
        <v>5008.3</v>
      </c>
      <c r="S10" s="4">
        <v>69.53</v>
      </c>
      <c r="T10" s="5"/>
      <c r="U10" s="6"/>
    </row>
    <row r="11" spans="1:21">
      <c r="A11" s="20"/>
      <c r="B11" s="9">
        <f t="shared" si="2"/>
        <v>4911.97</v>
      </c>
      <c r="C11" s="22">
        <f>IF(SUM(G11:G$302)&gt;0,(($M$1+$E$8)*((1+F11)^SUM(H11:H$302)))+D11,0)</f>
        <v>4911.9699999999948</v>
      </c>
      <c r="D11" s="23">
        <f t="shared" si="0"/>
        <v>0</v>
      </c>
      <c r="E11" s="9" t="str">
        <f>IF(T11&gt;0,(T11/((1+F12)^SUM(H11:H$302))),"0")</f>
        <v>0</v>
      </c>
      <c r="F11" s="9">
        <f>IF( SUM(H11:H$302)&gt;0, (B11/(SUM(G$9:G$302)+SUM(E11:E$302)))^(1/SUM(H11:H$302))-1,0)</f>
        <v>1.2491765763233964E-3</v>
      </c>
      <c r="G11" s="9">
        <f t="shared" si="1"/>
        <v>0</v>
      </c>
      <c r="H11" s="9">
        <f t="shared" si="3"/>
        <v>1</v>
      </c>
      <c r="J11" s="9">
        <f t="shared" si="4"/>
        <v>-1.4942404261121922E-2</v>
      </c>
      <c r="K11" s="2">
        <v>646245948</v>
      </c>
      <c r="L11" s="2" t="s">
        <v>47</v>
      </c>
      <c r="M11" s="2" t="s">
        <v>5</v>
      </c>
      <c r="N11" s="2" t="s">
        <v>45</v>
      </c>
      <c r="O11" s="2" t="s">
        <v>49</v>
      </c>
      <c r="P11" s="2" t="s">
        <v>6</v>
      </c>
      <c r="Q11" s="3">
        <v>42004</v>
      </c>
      <c r="R11" s="4">
        <v>4911.97</v>
      </c>
      <c r="S11" s="4">
        <v>87.94</v>
      </c>
      <c r="T11" s="7"/>
      <c r="U11" s="6"/>
    </row>
    <row r="12" spans="1:21">
      <c r="A12" s="25"/>
      <c r="B12" s="9">
        <f t="shared" si="2"/>
        <v>4986.4799999999996</v>
      </c>
      <c r="C12" s="22">
        <f>IF(SUM(G12:G$302)&gt;0,(($M$1+$E$8)*((1+F12)^SUM(H12:H$302)))+D12,0)</f>
        <v>4986.4800000000068</v>
      </c>
      <c r="D12" s="23">
        <f t="shared" si="0"/>
        <v>0</v>
      </c>
      <c r="E12" s="9" t="str">
        <f>IF(T12&gt;0,(T12/((1+F13)^SUM(H12:H$302))),"0")</f>
        <v>0</v>
      </c>
      <c r="F12" s="9">
        <f>IF( SUM(H12:H$302)&gt;0, (B12/(SUM(G$9:G$302)+SUM(E12:E$302)))^(1/SUM(H12:H$302))-1,0)</f>
        <v>1.6678263770035784E-3</v>
      </c>
      <c r="G12" s="9">
        <f t="shared" si="1"/>
        <v>0</v>
      </c>
      <c r="H12" s="9">
        <f t="shared" si="3"/>
        <v>1</v>
      </c>
      <c r="J12" s="9">
        <f t="shared" si="4"/>
        <v>5.7584516118620588E-3</v>
      </c>
      <c r="K12" s="2">
        <v>646245948</v>
      </c>
      <c r="L12" s="2" t="s">
        <v>47</v>
      </c>
      <c r="M12" s="2" t="s">
        <v>5</v>
      </c>
      <c r="N12" s="2" t="s">
        <v>45</v>
      </c>
      <c r="O12" s="2" t="s">
        <v>49</v>
      </c>
      <c r="P12" s="2" t="s">
        <v>6</v>
      </c>
      <c r="Q12" s="3">
        <v>41971</v>
      </c>
      <c r="R12" s="4">
        <v>4986.4799999999996</v>
      </c>
      <c r="S12" s="4">
        <v>122.94</v>
      </c>
      <c r="T12" s="5"/>
      <c r="U12" s="6"/>
    </row>
    <row r="13" spans="1:21">
      <c r="B13" s="9">
        <f t="shared" si="2"/>
        <v>4957.93</v>
      </c>
      <c r="C13" s="22">
        <f>IF(SUM(G13:G$302)&gt;0,(($M$1+$E$8)*((1+F13)^SUM(H13:H$302)))+D13,0)</f>
        <v>4957.9300000000139</v>
      </c>
      <c r="D13" s="23">
        <f t="shared" si="0"/>
        <v>0</v>
      </c>
      <c r="E13" s="9" t="str">
        <f>IF(T13&gt;0,(T13/((1+F14)^SUM(H13:H$302))),"0")</f>
        <v>0</v>
      </c>
      <c r="F13" s="9">
        <f>IF( SUM(H13:H$302)&gt;0, (B13/(SUM(G$9:G$302)+SUM(E13:E$302)))^(1/SUM(H13:H$302))-1,0)</f>
        <v>1.5604033158400643E-3</v>
      </c>
      <c r="G13" s="9">
        <f t="shared" si="1"/>
        <v>0</v>
      </c>
      <c r="H13" s="9">
        <f t="shared" si="3"/>
        <v>1</v>
      </c>
      <c r="J13" s="9">
        <f t="shared" si="4"/>
        <v>-3.7415478594609031E-3</v>
      </c>
      <c r="K13" s="2">
        <v>646245948</v>
      </c>
      <c r="L13" s="2" t="s">
        <v>47</v>
      </c>
      <c r="M13" s="2" t="s">
        <v>5</v>
      </c>
      <c r="N13" s="2" t="s">
        <v>45</v>
      </c>
      <c r="O13" s="2" t="s">
        <v>49</v>
      </c>
      <c r="P13" s="2" t="s">
        <v>6</v>
      </c>
      <c r="Q13" s="3">
        <v>41943</v>
      </c>
      <c r="R13" s="4">
        <v>4957.93</v>
      </c>
      <c r="S13" s="4">
        <v>4957.93</v>
      </c>
      <c r="T13" s="5"/>
      <c r="U13" s="6"/>
    </row>
    <row r="14" spans="1:21">
      <c r="B14" s="9">
        <f t="shared" si="2"/>
        <v>4976.55</v>
      </c>
      <c r="C14" s="22">
        <f>IF(SUM(G14:G$302)&gt;0,(($M$1+$E$8)*((1+F14)^SUM(H14:H$302)))+D14,0)</f>
        <v>4976.5500000000038</v>
      </c>
      <c r="D14" s="23">
        <f t="shared" si="0"/>
        <v>0</v>
      </c>
      <c r="E14" s="9" t="str">
        <f>IF(T14&gt;0,(T14/((1+F15)^SUM(H14:H$302))),"0")</f>
        <v>0</v>
      </c>
      <c r="F14" s="9">
        <f>IF( SUM(H14:H$302)&gt;0, (B14/(SUM(G$9:G$302)+SUM(E14:E$302)))^(1/SUM(H14:H$302))-1,0)</f>
        <v>1.704090225624233E-3</v>
      </c>
      <c r="G14" s="9">
        <f t="shared" si="1"/>
        <v>0</v>
      </c>
      <c r="H14" s="9">
        <f t="shared" si="3"/>
        <v>1</v>
      </c>
      <c r="J14" s="9">
        <f>IF(R15&gt;0,(B14/B15)^(1/1)-1,"")</f>
        <v>1.607565201844352E-5</v>
      </c>
      <c r="K14" s="2">
        <v>646245948</v>
      </c>
      <c r="L14" s="2" t="s">
        <v>47</v>
      </c>
      <c r="M14" s="2" t="s">
        <v>5</v>
      </c>
      <c r="N14" s="2" t="s">
        <v>45</v>
      </c>
      <c r="O14" s="2" t="s">
        <v>49</v>
      </c>
      <c r="P14" s="2" t="s">
        <v>6</v>
      </c>
      <c r="Q14" s="3">
        <v>41912</v>
      </c>
      <c r="R14" s="4">
        <v>4976.55</v>
      </c>
      <c r="S14" s="4">
        <v>4976.55</v>
      </c>
      <c r="T14" s="5"/>
      <c r="U14" s="6"/>
    </row>
    <row r="15" spans="1:21">
      <c r="B15" s="9">
        <f t="shared" si="2"/>
        <v>4976.47</v>
      </c>
      <c r="C15" s="22">
        <f>IF(SUM(G15:G$302)&gt;0,(($M$1+$E$8)*((1+F15)^SUM(H15:H$302)))+D15,0)</f>
        <v>4976.4699999999975</v>
      </c>
      <c r="D15" s="23">
        <f t="shared" si="0"/>
        <v>0</v>
      </c>
      <c r="E15" s="9" t="str">
        <f>IF(T15&gt;0,(T15/((1+F16)^SUM(H15:H$302))),"0")</f>
        <v>0</v>
      </c>
      <c r="F15" s="9">
        <f>IF( SUM(H15:H$302)&gt;0, (B15/(SUM(G$9:G$302)+SUM(E15:E$302)))^(1/SUM(H15:H$302))-1,0)</f>
        <v>1.7510201706587569E-3</v>
      </c>
      <c r="G15" s="9">
        <f t="shared" si="1"/>
        <v>0</v>
      </c>
      <c r="H15" s="9">
        <f t="shared" si="3"/>
        <v>1</v>
      </c>
      <c r="J15" s="9">
        <f t="shared" si="4"/>
        <v>-3.7416218899893883E-3</v>
      </c>
      <c r="K15" s="2">
        <v>646245948</v>
      </c>
      <c r="L15" s="2" t="s">
        <v>47</v>
      </c>
      <c r="M15" s="2" t="s">
        <v>5</v>
      </c>
      <c r="N15" s="2" t="s">
        <v>45</v>
      </c>
      <c r="O15" s="2" t="s">
        <v>49</v>
      </c>
      <c r="P15" s="2" t="s">
        <v>6</v>
      </c>
      <c r="Q15" s="3">
        <v>41851</v>
      </c>
      <c r="R15" s="4">
        <v>4976.47</v>
      </c>
      <c r="S15" s="4">
        <v>4976.47</v>
      </c>
      <c r="T15" s="5"/>
      <c r="U15" s="6"/>
    </row>
    <row r="16" spans="1:21">
      <c r="B16" s="9">
        <f t="shared" si="2"/>
        <v>4995.16</v>
      </c>
      <c r="C16" s="22">
        <f>IF(SUM(G16:G$302)&gt;0,(($M$1+$E$8)*((1+F16)^SUM(H16:H$302)))+D16,0)</f>
        <v>4995.1599999999917</v>
      </c>
      <c r="D16" s="23">
        <f t="shared" si="0"/>
        <v>0</v>
      </c>
      <c r="E16" s="9" t="str">
        <f>IF(T16&gt;0,(T16/((1+F17)^SUM(H16:H$302))),"0")</f>
        <v>0</v>
      </c>
      <c r="F16" s="9">
        <f>IF( SUM(H16:H$302)&gt;0, (B16/(SUM(G$9:G$302)+SUM(E16:E$302)))^(1/SUM(H16:H$302))-1,0)</f>
        <v>1.9083969749422725E-3</v>
      </c>
      <c r="G16" s="9">
        <f t="shared" si="1"/>
        <v>0</v>
      </c>
      <c r="H16" s="9">
        <f t="shared" si="3"/>
        <v>1</v>
      </c>
      <c r="J16" s="9">
        <f t="shared" si="4"/>
        <v>8.0078156281526702E-6</v>
      </c>
      <c r="K16" s="2">
        <v>646245948</v>
      </c>
      <c r="L16" s="2" t="s">
        <v>47</v>
      </c>
      <c r="M16" s="2" t="s">
        <v>5</v>
      </c>
      <c r="N16" s="2" t="s">
        <v>45</v>
      </c>
      <c r="O16" s="2" t="s">
        <v>49</v>
      </c>
      <c r="P16" s="2" t="s">
        <v>6</v>
      </c>
      <c r="Q16" s="3">
        <v>41820</v>
      </c>
      <c r="R16" s="4">
        <v>4995.16</v>
      </c>
      <c r="S16" s="4">
        <v>4995.16</v>
      </c>
      <c r="T16" s="5"/>
      <c r="U16" s="6"/>
    </row>
    <row r="17" spans="2:21" s="1" customFormat="1">
      <c r="B17" s="9">
        <f t="shared" si="2"/>
        <v>4995.12</v>
      </c>
      <c r="C17" s="22">
        <f>IF(SUM(G17:G$302)&gt;0,(($M$1+$E$8)*((1+F17)^SUM(H17:H$302)))+D17,0)</f>
        <v>4995.1200000000154</v>
      </c>
      <c r="D17" s="23">
        <f t="shared" si="0"/>
        <v>0</v>
      </c>
      <c r="E17" s="9" t="str">
        <f>IF(T17&gt;0,(T17/((1+F18)^SUM(H17:H$302))),"0")</f>
        <v>0</v>
      </c>
      <c r="F17" s="9">
        <f>IF( SUM(H17:H$302)&gt;0, (B17/(SUM(G$9:G$302)+SUM(E17:E$302)))^(1/SUM(H17:H$302))-1,0)</f>
        <v>1.9643454117688197E-3</v>
      </c>
      <c r="G17" s="9">
        <f t="shared" si="1"/>
        <v>0</v>
      </c>
      <c r="H17" s="9">
        <f t="shared" si="3"/>
        <v>1</v>
      </c>
      <c r="I17" s="9"/>
      <c r="J17" s="9">
        <f t="shared" si="4"/>
        <v>-1.9805535659972007E-2</v>
      </c>
      <c r="K17" s="2">
        <v>646245948</v>
      </c>
      <c r="L17" s="2" t="s">
        <v>47</v>
      </c>
      <c r="M17" s="2" t="s">
        <v>5</v>
      </c>
      <c r="N17" s="2" t="s">
        <v>45</v>
      </c>
      <c r="O17" s="2" t="s">
        <v>49</v>
      </c>
      <c r="P17" s="2" t="s">
        <v>6</v>
      </c>
      <c r="Q17" s="3">
        <v>41789</v>
      </c>
      <c r="R17" s="4">
        <v>4995.12</v>
      </c>
      <c r="S17" s="4">
        <v>4995.12</v>
      </c>
      <c r="T17" s="5"/>
      <c r="U17" s="6"/>
    </row>
    <row r="18" spans="2:21" s="1" customFormat="1">
      <c r="B18" s="9">
        <f t="shared" si="2"/>
        <v>5096.05</v>
      </c>
      <c r="C18" s="22">
        <f>IF(SUM(G18:G$302)&gt;0,(($M$1+$E$8)*((1+F18)^SUM(H18:H$302)))+D18,0)</f>
        <v>5096.0500000000102</v>
      </c>
      <c r="D18" s="23">
        <f t="shared" si="0"/>
        <v>0</v>
      </c>
      <c r="E18" s="9" t="str">
        <f>IF(T18&gt;0,(T18/((1+F19)^SUM(H18:H$302))),"0")</f>
        <v>0</v>
      </c>
      <c r="F18" s="9">
        <f>IF( SUM(H18:H$302)&gt;0, (B18/(SUM(G$9:G$302)+SUM(E18:E$302)))^(1/SUM(H18:H$302))-1,0)</f>
        <v>2.6315329865533865E-3</v>
      </c>
      <c r="G18" s="9">
        <f t="shared" si="1"/>
        <v>0</v>
      </c>
      <c r="H18" s="9">
        <f t="shared" si="3"/>
        <v>1</v>
      </c>
      <c r="I18" s="9"/>
      <c r="J18" s="9">
        <f t="shared" si="4"/>
        <v>-4.7982470872667271E-3</v>
      </c>
      <c r="K18" s="2">
        <v>646245948</v>
      </c>
      <c r="L18" s="2" t="s">
        <v>47</v>
      </c>
      <c r="M18" s="2" t="s">
        <v>5</v>
      </c>
      <c r="N18" s="2" t="s">
        <v>45</v>
      </c>
      <c r="O18" s="2" t="s">
        <v>49</v>
      </c>
      <c r="P18" s="2" t="s">
        <v>6</v>
      </c>
      <c r="Q18" s="3">
        <v>41759</v>
      </c>
      <c r="R18" s="4">
        <v>5096.05</v>
      </c>
      <c r="S18" s="4">
        <v>331.66</v>
      </c>
      <c r="T18" s="5"/>
      <c r="U18" s="6"/>
    </row>
    <row r="19" spans="2:21" s="1" customFormat="1">
      <c r="B19" s="9">
        <f t="shared" si="2"/>
        <v>5120.62</v>
      </c>
      <c r="C19" s="22">
        <f>IF(SUM(G19:G$302)&gt;0,(($M$1+$E$8)*((1+F19)^SUM(H19:H$302)))+D19,0)</f>
        <v>5120.6200000000044</v>
      </c>
      <c r="D19" s="23">
        <f t="shared" si="0"/>
        <v>0</v>
      </c>
      <c r="E19" s="9" t="str">
        <f>IF(T19&gt;0,(T19/((1+F20)^SUM(H19:H$302))),"0")</f>
        <v>0</v>
      </c>
      <c r="F19" s="9">
        <f>IF( SUM(H19:H$302)&gt;0, (B19/(SUM(G$9:G$302)+SUM(E19:E$302)))^(1/SUM(H19:H$302))-1,0)</f>
        <v>2.8646052350165263E-3</v>
      </c>
      <c r="G19" s="9">
        <f t="shared" si="1"/>
        <v>0</v>
      </c>
      <c r="H19" s="9">
        <f t="shared" si="3"/>
        <v>1</v>
      </c>
      <c r="I19" s="9"/>
      <c r="J19" s="9">
        <f t="shared" si="4"/>
        <v>7.2039895153793942E-2</v>
      </c>
      <c r="K19" s="2">
        <v>646245948</v>
      </c>
      <c r="L19" s="2" t="s">
        <v>47</v>
      </c>
      <c r="M19" s="2" t="s">
        <v>5</v>
      </c>
      <c r="N19" s="2" t="s">
        <v>45</v>
      </c>
      <c r="O19" s="2" t="s">
        <v>49</v>
      </c>
      <c r="P19" s="2" t="s">
        <v>6</v>
      </c>
      <c r="Q19" s="3">
        <v>41729</v>
      </c>
      <c r="R19" s="4">
        <v>5120.62</v>
      </c>
      <c r="S19" s="4">
        <v>350.86</v>
      </c>
      <c r="T19" s="5"/>
      <c r="U19" s="6"/>
    </row>
    <row r="20" spans="2:21" s="1" customFormat="1">
      <c r="B20" s="9">
        <f t="shared" si="2"/>
        <v>4776.5200000000004</v>
      </c>
      <c r="C20" s="22">
        <f>IF(SUM(G20:G$302)&gt;0,(($M$1+$E$8)*((1+F20)^SUM(H20:H$302)))+D20,0)</f>
        <v>4776.5200000000086</v>
      </c>
      <c r="D20" s="23">
        <f t="shared" si="0"/>
        <v>0</v>
      </c>
      <c r="E20" s="9" t="str">
        <f>IF(T20&gt;0,(T20/((1+F21)^SUM(H20:H$302))),"0")</f>
        <v>0</v>
      </c>
      <c r="F20" s="9">
        <f>IF( SUM(H20:H$302)&gt;0, (B20/(SUM(G$9:G$302)+SUM(E20:E$302)))^(1/SUM(H20:H$302))-1,0)</f>
        <v>7.0905915811780851E-4</v>
      </c>
      <c r="G20" s="9">
        <f t="shared" si="1"/>
        <v>0</v>
      </c>
      <c r="H20" s="9">
        <f t="shared" si="3"/>
        <v>1</v>
      </c>
      <c r="I20" s="9"/>
      <c r="J20" s="9">
        <f t="shared" si="4"/>
        <v>-3.7727220531086014E-2</v>
      </c>
      <c r="K20" s="2">
        <v>646245948</v>
      </c>
      <c r="L20" s="2" t="s">
        <v>47</v>
      </c>
      <c r="M20" s="2" t="s">
        <v>5</v>
      </c>
      <c r="N20" s="2" t="s">
        <v>45</v>
      </c>
      <c r="O20" s="2" t="s">
        <v>49</v>
      </c>
      <c r="P20" s="2" t="s">
        <v>6</v>
      </c>
      <c r="Q20" s="3">
        <v>41670</v>
      </c>
      <c r="R20" s="4">
        <v>4776.5200000000004</v>
      </c>
      <c r="S20" s="4">
        <v>350.86</v>
      </c>
      <c r="T20" s="5"/>
      <c r="U20" s="6"/>
    </row>
    <row r="21" spans="2:21" s="1" customFormat="1">
      <c r="B21" s="9">
        <f t="shared" si="2"/>
        <v>4963.79</v>
      </c>
      <c r="C21" s="22">
        <f>IF(SUM(G21:G$302)&gt;0,(($M$1+$E$8)*((1+F21)^SUM(H21:H$302)))+D21,0)</f>
        <v>4963.7900000000045</v>
      </c>
      <c r="D21" s="23">
        <f t="shared" si="0"/>
        <v>0</v>
      </c>
      <c r="E21" s="9" t="str">
        <f>IF(T21&gt;0,(T21/((1+F22)^SUM(H21:H$302))),"0")</f>
        <v>0</v>
      </c>
      <c r="F21" s="9">
        <f>IF( SUM(H21:H$302)&gt;0, (B21/(SUM(G$9:G$302)+SUM(E21:E$302)))^(1/SUM(H21:H$302))-1,0)</f>
        <v>2.0163754462754202E-3</v>
      </c>
      <c r="G21" s="9">
        <f t="shared" si="1"/>
        <v>0</v>
      </c>
      <c r="H21" s="9">
        <f t="shared" si="3"/>
        <v>1</v>
      </c>
      <c r="I21" s="9"/>
      <c r="J21" s="9">
        <f t="shared" si="4"/>
        <v>3.9711365254911923E-2</v>
      </c>
      <c r="K21" s="2">
        <v>646245948</v>
      </c>
      <c r="L21" s="2" t="s">
        <v>47</v>
      </c>
      <c r="M21" s="2" t="s">
        <v>5</v>
      </c>
      <c r="N21" s="2" t="s">
        <v>45</v>
      </c>
      <c r="O21" s="2" t="s">
        <v>49</v>
      </c>
      <c r="P21" s="2" t="s">
        <v>6</v>
      </c>
      <c r="Q21" s="3">
        <v>41639</v>
      </c>
      <c r="R21" s="4">
        <v>4963.79</v>
      </c>
      <c r="S21" s="4">
        <v>369.47</v>
      </c>
      <c r="T21" s="5"/>
      <c r="U21" s="6"/>
    </row>
    <row r="22" spans="2:21" s="1" customFormat="1">
      <c r="B22" s="9">
        <f t="shared" si="2"/>
        <v>4774.2</v>
      </c>
      <c r="C22" s="22">
        <f>IF(SUM(G22:G$302)&gt;0,(($M$1+$E$8)*((1+F22)^SUM(H22:H$302)))+D22,0)</f>
        <v>4774.199999999978</v>
      </c>
      <c r="D22" s="23">
        <f t="shared" si="0"/>
        <v>0</v>
      </c>
      <c r="E22" s="9" t="str">
        <f>IF(T22&gt;0,(T22/((1+F23)^SUM(H22:H$302))),"0")</f>
        <v>0</v>
      </c>
      <c r="F22" s="9">
        <f>IF( SUM(H22:H$302)&gt;0, (B22/(SUM(G$9:G$302)+SUM(E22:E$302)))^(1/SUM(H22:H$302))-1,0)</f>
        <v>7.4121309626384857E-4</v>
      </c>
      <c r="G22" s="9">
        <f t="shared" si="1"/>
        <v>0</v>
      </c>
      <c r="H22" s="9">
        <f t="shared" si="3"/>
        <v>1</v>
      </c>
      <c r="I22" s="9"/>
      <c r="J22" s="9">
        <f t="shared" si="4"/>
        <v>2.8483535043235975E-2</v>
      </c>
      <c r="K22" s="2">
        <v>646245948</v>
      </c>
      <c r="L22" s="2" t="s">
        <v>47</v>
      </c>
      <c r="M22" s="2" t="s">
        <v>5</v>
      </c>
      <c r="N22" s="2" t="s">
        <v>45</v>
      </c>
      <c r="O22" s="2" t="s">
        <v>49</v>
      </c>
      <c r="P22" s="2" t="s">
        <v>6</v>
      </c>
      <c r="Q22" s="3">
        <v>41578</v>
      </c>
      <c r="R22" s="4">
        <v>4774.2</v>
      </c>
      <c r="S22" s="4">
        <v>404.47</v>
      </c>
      <c r="T22" s="5"/>
      <c r="U22" s="6"/>
    </row>
    <row r="23" spans="2:21" s="1" customFormat="1">
      <c r="B23" s="9">
        <f t="shared" si="2"/>
        <v>4641.9799999999996</v>
      </c>
      <c r="C23" s="22">
        <f>IF(SUM(G23:G$302)&gt;0,(($M$1+$E$8)*((1+F23)^SUM(H23:H$302)))+D23,0)</f>
        <v>4641.9800000000014</v>
      </c>
      <c r="D23" s="23">
        <f t="shared" si="0"/>
        <v>0</v>
      </c>
      <c r="E23" s="9" t="str">
        <f>IF(T23&gt;0,(T23/((1+F24)^SUM(H23:H$302))),"0")</f>
        <v>0</v>
      </c>
      <c r="F23" s="9">
        <f>IF( SUM(H23:H$302)&gt;0, (B23/(SUM(G$9:G$302)+SUM(E23:E$302)))^(1/SUM(H23:H$302))-1,0)</f>
        <v>-2.3562237249541429E-4</v>
      </c>
      <c r="G23" s="9">
        <f t="shared" si="1"/>
        <v>0</v>
      </c>
      <c r="H23" s="9">
        <f t="shared" si="3"/>
        <v>1</v>
      </c>
      <c r="I23" s="9"/>
      <c r="J23" s="9">
        <f t="shared" si="4"/>
        <v>-3.109658410036964E-3</v>
      </c>
      <c r="K23" s="2">
        <v>646245948</v>
      </c>
      <c r="L23" s="2" t="s">
        <v>47</v>
      </c>
      <c r="M23" s="2" t="s">
        <v>5</v>
      </c>
      <c r="N23" s="2" t="s">
        <v>45</v>
      </c>
      <c r="O23" s="2" t="s">
        <v>49</v>
      </c>
      <c r="P23" s="2" t="s">
        <v>6</v>
      </c>
      <c r="Q23" s="3">
        <v>41547</v>
      </c>
      <c r="R23" s="4">
        <v>4641.9799999999996</v>
      </c>
      <c r="S23" s="4">
        <v>421.87</v>
      </c>
      <c r="T23" s="5"/>
      <c r="U23" s="6"/>
    </row>
    <row r="24" spans="2:21" s="1" customFormat="1">
      <c r="B24" s="9">
        <f t="shared" si="2"/>
        <v>4656.46</v>
      </c>
      <c r="C24" s="22">
        <f>IF(SUM(G24:G$302)&gt;0,(($M$1+$E$8)*((1+F24)^SUM(H24:H$302)))+D24,0)</f>
        <v>4656.4600000000055</v>
      </c>
      <c r="D24" s="23">
        <f t="shared" si="0"/>
        <v>0</v>
      </c>
      <c r="E24" s="9" t="str">
        <f>IF(T24&gt;0,(T24/((1+F25)^SUM(H24:H$302))),"0")</f>
        <v>0</v>
      </c>
      <c r="F24" s="9">
        <f>IF( SUM(H24:H$302)&gt;0, (B24/(SUM(G$9:G$302)+SUM(E24:E$302)))^(1/SUM(H24:H$302))-1,0)</f>
        <v>-1.2901761569639181E-4</v>
      </c>
      <c r="G24" s="9">
        <f t="shared" si="1"/>
        <v>0</v>
      </c>
      <c r="H24" s="9">
        <f t="shared" si="3"/>
        <v>1</v>
      </c>
      <c r="I24" s="9"/>
      <c r="J24" s="9">
        <f t="shared" si="4"/>
        <v>4.9300535414901425E-2</v>
      </c>
      <c r="K24" s="2">
        <v>646245948</v>
      </c>
      <c r="L24" s="2" t="s">
        <v>47</v>
      </c>
      <c r="M24" s="2" t="s">
        <v>5</v>
      </c>
      <c r="N24" s="2" t="s">
        <v>45</v>
      </c>
      <c r="O24" s="2" t="s">
        <v>49</v>
      </c>
      <c r="P24" s="2" t="s">
        <v>6</v>
      </c>
      <c r="Q24" s="3">
        <v>41486</v>
      </c>
      <c r="R24" s="4">
        <v>4656.46</v>
      </c>
      <c r="S24" s="4">
        <v>421.87</v>
      </c>
      <c r="T24" s="5"/>
      <c r="U24" s="6"/>
    </row>
    <row r="25" spans="2:21" s="1" customFormat="1">
      <c r="B25" s="9">
        <f t="shared" si="2"/>
        <v>4437.68</v>
      </c>
      <c r="C25" s="22">
        <f>IF(SUM(G25:G$302)&gt;0,(($M$1+$E$8)*((1+F25)^SUM(H25:H$302)))+D25,0)</f>
        <v>4437.6799999999948</v>
      </c>
      <c r="D25" s="23">
        <f t="shared" si="0"/>
        <v>0</v>
      </c>
      <c r="E25" s="9" t="str">
        <f>IF(T25&gt;0,(T25/((1+F26)^SUM(H25:H$302))),"0")</f>
        <v>0</v>
      </c>
      <c r="F25" s="9">
        <f>IF( SUM(H25:H$302)&gt;0, (B25/(SUM(G$9:G$302)+SUM(E25:E$302)))^(1/SUM(H25:H$302))-1,0)</f>
        <v>-1.9829346821164107E-3</v>
      </c>
      <c r="G25" s="9">
        <f t="shared" si="1"/>
        <v>0</v>
      </c>
      <c r="H25" s="9">
        <f t="shared" si="3"/>
        <v>1</v>
      </c>
      <c r="I25" s="9"/>
      <c r="J25" s="9">
        <f t="shared" si="4"/>
        <v>1.5719844357976687E-2</v>
      </c>
      <c r="K25" s="2">
        <v>646245948</v>
      </c>
      <c r="L25" s="2" t="s">
        <v>47</v>
      </c>
      <c r="M25" s="2" t="s">
        <v>5</v>
      </c>
      <c r="N25" s="2" t="s">
        <v>45</v>
      </c>
      <c r="O25" s="2" t="s">
        <v>49</v>
      </c>
      <c r="P25" s="2" t="s">
        <v>6</v>
      </c>
      <c r="Q25" s="3">
        <v>41453</v>
      </c>
      <c r="R25" s="4">
        <v>4437.68</v>
      </c>
      <c r="S25" s="4">
        <v>438.58</v>
      </c>
      <c r="T25" s="5"/>
      <c r="U25" s="6"/>
    </row>
    <row r="26" spans="2:21" s="1" customFormat="1">
      <c r="B26" s="9">
        <f t="shared" si="2"/>
        <v>4369</v>
      </c>
      <c r="C26" s="22">
        <f>IF(SUM(G26:G$302)&gt;0,(($M$1+$E$8)*((1+F26)^SUM(H26:H$302)))+D26,0)</f>
        <v>4368.9999999999936</v>
      </c>
      <c r="D26" s="23">
        <f t="shared" si="0"/>
        <v>0</v>
      </c>
      <c r="E26" s="9" t="str">
        <f>IF(T26&gt;0,(T26/((1+F27)^SUM(H26:H$302))),"0")</f>
        <v>0</v>
      </c>
      <c r="F26" s="9">
        <f>IF( SUM(H26:H$302)&gt;0, (B26/(SUM(G$9:G$302)+SUM(E26:E$302)))^(1/SUM(H26:H$302))-1,0)</f>
        <v>-2.6845921477129941E-3</v>
      </c>
      <c r="G26" s="9">
        <f t="shared" si="1"/>
        <v>0</v>
      </c>
      <c r="H26" s="9">
        <f t="shared" si="3"/>
        <v>1</v>
      </c>
      <c r="I26" s="9"/>
      <c r="J26" s="9">
        <f t="shared" si="4"/>
        <v>2.5273977424729477E-2</v>
      </c>
      <c r="K26" s="2">
        <v>646245948</v>
      </c>
      <c r="L26" s="2" t="s">
        <v>47</v>
      </c>
      <c r="M26" s="2" t="s">
        <v>5</v>
      </c>
      <c r="N26" s="2" t="s">
        <v>45</v>
      </c>
      <c r="O26" s="2" t="s">
        <v>49</v>
      </c>
      <c r="P26" s="2" t="s">
        <v>6</v>
      </c>
      <c r="Q26" s="3">
        <v>41394</v>
      </c>
      <c r="R26" s="4">
        <v>4369</v>
      </c>
      <c r="S26" s="4">
        <v>438.58</v>
      </c>
      <c r="T26" s="5"/>
      <c r="U26" s="6"/>
    </row>
    <row r="27" spans="2:21" s="1" customFormat="1">
      <c r="B27" s="9">
        <f t="shared" si="2"/>
        <v>4261.3</v>
      </c>
      <c r="C27" s="22">
        <f>IF(SUM(G27:G$302)&gt;0,(($M$1+$E$8)*((1+F27)^SUM(H27:H$302)))+D27,0)</f>
        <v>4261.2999999999993</v>
      </c>
      <c r="D27" s="23">
        <f t="shared" si="0"/>
        <v>0</v>
      </c>
      <c r="E27" s="9" t="str">
        <f>IF(T27&gt;0,(T27/((1+F28)^SUM(H27:H$302))),"0")</f>
        <v>0</v>
      </c>
      <c r="F27" s="9">
        <f>IF( SUM(H27:H$302)&gt;0, (B27/(SUM(G$9:G$302)+SUM(E27:E$302)))^(1/SUM(H27:H$302))-1,0)</f>
        <v>-3.8328410545409586E-3</v>
      </c>
      <c r="G27" s="9">
        <f t="shared" si="1"/>
        <v>0</v>
      </c>
      <c r="H27" s="9">
        <f t="shared" si="3"/>
        <v>1</v>
      </c>
      <c r="I27" s="9"/>
      <c r="J27" s="9">
        <f t="shared" si="4"/>
        <v>4.840634264555721E-2</v>
      </c>
      <c r="K27" s="2">
        <v>646245948</v>
      </c>
      <c r="L27" s="2" t="s">
        <v>47</v>
      </c>
      <c r="M27" s="2" t="s">
        <v>5</v>
      </c>
      <c r="N27" s="2" t="s">
        <v>45</v>
      </c>
      <c r="O27" s="2" t="s">
        <v>49</v>
      </c>
      <c r="P27" s="2" t="s">
        <v>6</v>
      </c>
      <c r="Q27" s="3">
        <v>41361</v>
      </c>
      <c r="R27" s="4">
        <v>4261.3</v>
      </c>
      <c r="S27" s="4">
        <v>454.55</v>
      </c>
      <c r="T27" s="5"/>
      <c r="U27" s="6"/>
    </row>
    <row r="28" spans="2:21" s="1" customFormat="1">
      <c r="B28" s="9">
        <f t="shared" si="2"/>
        <v>4064.55</v>
      </c>
      <c r="C28" s="22">
        <f>IF(SUM(G28:G$302)&gt;0,(($M$1+$E$8)*((1+F28)^SUM(H28:H$302)))+D28,0)</f>
        <v>4064.5500000000052</v>
      </c>
      <c r="D28" s="23">
        <f t="shared" si="0"/>
        <v>0</v>
      </c>
      <c r="E28" s="9" t="str">
        <f>IF(T28&gt;0,(T28/((1+F29)^SUM(H28:H$302))),"0")</f>
        <v>0</v>
      </c>
      <c r="F28" s="9">
        <f>IF( SUM(H28:H$302)&gt;0, (B28/(SUM(G$9:G$302)+SUM(E28:E$302)))^(1/SUM(H28:H$302))-1,0)</f>
        <v>-6.0441025381724467E-3</v>
      </c>
      <c r="G28" s="9">
        <f t="shared" si="1"/>
        <v>0</v>
      </c>
      <c r="H28" s="9">
        <f t="shared" si="3"/>
        <v>1</v>
      </c>
      <c r="I28" s="9"/>
      <c r="J28" s="9">
        <f t="shared" si="4"/>
        <v>4.3715061204680827E-2</v>
      </c>
      <c r="K28" s="2">
        <v>646245948</v>
      </c>
      <c r="L28" s="2" t="s">
        <v>47</v>
      </c>
      <c r="M28" s="2" t="s">
        <v>5</v>
      </c>
      <c r="N28" s="2" t="s">
        <v>45</v>
      </c>
      <c r="O28" s="2" t="s">
        <v>49</v>
      </c>
      <c r="P28" s="2" t="s">
        <v>6</v>
      </c>
      <c r="Q28" s="3">
        <v>41305</v>
      </c>
      <c r="R28" s="4">
        <v>4064.55</v>
      </c>
      <c r="S28" s="4">
        <v>454.55</v>
      </c>
      <c r="T28" s="5"/>
      <c r="U28" s="6"/>
    </row>
    <row r="29" spans="2:21" s="1" customFormat="1">
      <c r="B29" s="9">
        <f t="shared" si="2"/>
        <v>3894.31</v>
      </c>
      <c r="C29" s="22">
        <f>IF(SUM(G29:G$302)&gt;0,(($M$1+$E$8)*((1+F29)^SUM(H29:H$302)))+D29,0)</f>
        <v>3894.3100000000049</v>
      </c>
      <c r="D29" s="23">
        <f t="shared" si="0"/>
        <v>0</v>
      </c>
      <c r="E29" s="9" t="str">
        <f>IF(T29&gt;0,(T29/((1+F30)^SUM(H29:H$302))),"0")</f>
        <v>0</v>
      </c>
      <c r="F29" s="9">
        <f>IF( SUM(H29:H$302)&gt;0, (B29/(SUM(G$9:G$302)+SUM(E29:E$302)))^(1/SUM(H29:H$302))-1,0)</f>
        <v>-8.2486412470819115E-3</v>
      </c>
      <c r="G29" s="9">
        <f t="shared" si="1"/>
        <v>0</v>
      </c>
      <c r="H29" s="9">
        <f t="shared" si="3"/>
        <v>1</v>
      </c>
      <c r="I29" s="9"/>
      <c r="J29" s="9">
        <f t="shared" si="4"/>
        <v>2.4330516254100099E-2</v>
      </c>
      <c r="K29" s="2">
        <v>646245948</v>
      </c>
      <c r="L29" s="2" t="s">
        <v>47</v>
      </c>
      <c r="M29" s="2" t="s">
        <v>5</v>
      </c>
      <c r="N29" s="2" t="s">
        <v>45</v>
      </c>
      <c r="O29" s="2" t="s">
        <v>49</v>
      </c>
      <c r="P29" s="2" t="s">
        <v>6</v>
      </c>
      <c r="Q29" s="3">
        <v>41274</v>
      </c>
      <c r="R29" s="4">
        <v>3894.31</v>
      </c>
      <c r="S29" s="4">
        <v>469.15</v>
      </c>
      <c r="T29" s="5"/>
      <c r="U29" s="6"/>
    </row>
    <row r="30" spans="2:21" s="1" customFormat="1">
      <c r="B30" s="9">
        <f t="shared" si="2"/>
        <v>3801.81</v>
      </c>
      <c r="C30" s="22">
        <f>IF(SUM(G30:G$302)&gt;0,(($M$1+$E$8)*((1+F30)^SUM(H30:H$302)))+D30,0)</f>
        <v>3801.809999999994</v>
      </c>
      <c r="D30" s="23">
        <f t="shared" si="0"/>
        <v>0</v>
      </c>
      <c r="E30" s="9" t="str">
        <f>IF(T30&gt;0,(T30/((1+F31)^SUM(H30:H$302))),"0")</f>
        <v>0</v>
      </c>
      <c r="F30" s="9">
        <f>IF( SUM(H30:H$302)&gt;0, (B30/(SUM(G$9:G$302)+SUM(E30:E$302)))^(1/SUM(H30:H$302))-1,0)</f>
        <v>-9.7739185847963705E-3</v>
      </c>
      <c r="G30" s="9">
        <f t="shared" si="1"/>
        <v>0</v>
      </c>
      <c r="H30" s="9">
        <f t="shared" si="3"/>
        <v>1</v>
      </c>
      <c r="I30" s="9"/>
      <c r="J30" s="9">
        <f t="shared" si="4"/>
        <v>-4.3644356337757539E-4</v>
      </c>
      <c r="K30" s="2">
        <v>646245948</v>
      </c>
      <c r="L30" s="2" t="s">
        <v>47</v>
      </c>
      <c r="M30" s="2" t="s">
        <v>5</v>
      </c>
      <c r="N30" s="2" t="s">
        <v>45</v>
      </c>
      <c r="O30" s="2" t="s">
        <v>49</v>
      </c>
      <c r="P30" s="2" t="s">
        <v>6</v>
      </c>
      <c r="Q30" s="3">
        <v>41213</v>
      </c>
      <c r="R30" s="4">
        <v>3801.81</v>
      </c>
      <c r="S30" s="4">
        <v>504.15</v>
      </c>
      <c r="T30" s="5"/>
      <c r="U30" s="6"/>
    </row>
    <row r="31" spans="2:21" s="1" customFormat="1">
      <c r="B31" s="9">
        <f t="shared" si="2"/>
        <v>3803.47</v>
      </c>
      <c r="C31" s="22">
        <f>IF(SUM(G31:G$302)&gt;0,(($M$1+$E$8)*((1+F31)^SUM(H31:H$302)))+D31,0)</f>
        <v>3803.4699999999953</v>
      </c>
      <c r="D31" s="23">
        <f t="shared" si="0"/>
        <v>0</v>
      </c>
      <c r="E31" s="9" t="str">
        <f>IF(T31&gt;0,(T31/((1+F32)^SUM(H31:H$302))),"0")</f>
        <v>0</v>
      </c>
      <c r="F31" s="9">
        <f>IF( SUM(H31:H$302)&gt;0, (B31/(SUM(G$9:G$302)+SUM(E31:E$302)))^(1/SUM(H31:H$302))-1,0)</f>
        <v>-1.0238495835701023E-2</v>
      </c>
      <c r="G31" s="9">
        <f t="shared" si="1"/>
        <v>0</v>
      </c>
      <c r="H31" s="9">
        <f t="shared" si="3"/>
        <v>1</v>
      </c>
      <c r="I31" s="9"/>
      <c r="J31" s="9">
        <f t="shared" si="4"/>
        <v>5.1559588385891031E-2</v>
      </c>
      <c r="K31" s="2">
        <v>646245948</v>
      </c>
      <c r="L31" s="2" t="s">
        <v>47</v>
      </c>
      <c r="M31" s="2" t="s">
        <v>5</v>
      </c>
      <c r="N31" s="2" t="s">
        <v>45</v>
      </c>
      <c r="O31" s="2" t="s">
        <v>49</v>
      </c>
      <c r="P31" s="2" t="s">
        <v>6</v>
      </c>
      <c r="Q31" s="3">
        <v>41180</v>
      </c>
      <c r="R31" s="4">
        <v>3803.47</v>
      </c>
      <c r="S31" s="4">
        <v>518.4</v>
      </c>
      <c r="T31" s="5"/>
      <c r="U31" s="6"/>
    </row>
    <row r="32" spans="2:21" s="1" customFormat="1">
      <c r="B32" s="9">
        <f t="shared" si="2"/>
        <v>3616.98</v>
      </c>
      <c r="C32" s="22">
        <f>IF(SUM(G32:G$302)&gt;0,(($M$1+$E$8)*((1+F32)^SUM(H32:H$302)))+D32,0)</f>
        <v>3616.9800000000018</v>
      </c>
      <c r="D32" s="23">
        <f t="shared" si="0"/>
        <v>0</v>
      </c>
      <c r="E32" s="9" t="str">
        <f>IF(T32&gt;0,(T32/((1+F33)^SUM(H32:H$302))),"0")</f>
        <v>0</v>
      </c>
      <c r="F32" s="9">
        <f>IF( SUM(H32:H$302)&gt;0, (B32/(SUM(G$9:G$302)+SUM(E32:E$302)))^(1/SUM(H32:H$302))-1,0)</f>
        <v>-1.3388501690533072E-2</v>
      </c>
      <c r="G32" s="9">
        <f t="shared" si="1"/>
        <v>0</v>
      </c>
      <c r="H32" s="9">
        <f t="shared" si="3"/>
        <v>1</v>
      </c>
      <c r="I32" s="9"/>
      <c r="J32" s="9">
        <f t="shared" si="4"/>
        <v>-9.1334458348857339E-3</v>
      </c>
      <c r="K32" s="2">
        <v>646245948</v>
      </c>
      <c r="L32" s="2" t="s">
        <v>47</v>
      </c>
      <c r="M32" s="2" t="s">
        <v>5</v>
      </c>
      <c r="N32" s="2" t="s">
        <v>45</v>
      </c>
      <c r="O32" s="2" t="s">
        <v>49</v>
      </c>
      <c r="P32" s="2" t="s">
        <v>6</v>
      </c>
      <c r="Q32" s="3">
        <v>41121</v>
      </c>
      <c r="R32" s="4">
        <v>3616.98</v>
      </c>
      <c r="S32" s="4">
        <v>518.38</v>
      </c>
      <c r="T32" s="5"/>
      <c r="U32" s="6"/>
    </row>
    <row r="33" spans="2:21" s="1" customFormat="1">
      <c r="B33" s="9">
        <f t="shared" si="2"/>
        <v>3650.32</v>
      </c>
      <c r="C33" s="22">
        <f>IF(SUM(G33:G$302)&gt;0,(($M$1+$E$8)*((1+F33)^SUM(H33:H$302)))+D33,0)</f>
        <v>3650.3200000000006</v>
      </c>
      <c r="D33" s="23">
        <f t="shared" si="0"/>
        <v>0</v>
      </c>
      <c r="E33" s="9" t="str">
        <f>IF(T33&gt;0,(T33/((1+F34)^SUM(H33:H$302))),"0")</f>
        <v>0</v>
      </c>
      <c r="F33" s="9">
        <f>IF( SUM(H33:H$302)&gt;0, (B33/(SUM(G$9:G$302)+SUM(E33:E$302)))^(1/SUM(H33:H$302))-1,0)</f>
        <v>-1.3624357192168368E-2</v>
      </c>
      <c r="G33" s="9">
        <f t="shared" si="1"/>
        <v>0</v>
      </c>
      <c r="H33" s="9">
        <f t="shared" si="3"/>
        <v>1</v>
      </c>
      <c r="I33" s="9"/>
      <c r="J33" s="9">
        <f t="shared" si="4"/>
        <v>-5.5092346918965029E-2</v>
      </c>
      <c r="K33" s="2">
        <v>646245948</v>
      </c>
      <c r="L33" s="2" t="s">
        <v>47</v>
      </c>
      <c r="M33" s="2" t="s">
        <v>5</v>
      </c>
      <c r="N33" s="2" t="s">
        <v>45</v>
      </c>
      <c r="O33" s="2" t="s">
        <v>49</v>
      </c>
      <c r="P33" s="2" t="s">
        <v>6</v>
      </c>
      <c r="Q33" s="3">
        <v>41089</v>
      </c>
      <c r="R33" s="4">
        <v>3650.32</v>
      </c>
      <c r="S33" s="4">
        <v>164.63</v>
      </c>
      <c r="T33" s="5"/>
      <c r="U33" s="6"/>
    </row>
    <row r="34" spans="2:21" s="1" customFormat="1">
      <c r="B34" s="9">
        <f t="shared" si="2"/>
        <v>3863.15</v>
      </c>
      <c r="C34" s="22">
        <f>IF(SUM(G34:G$302)&gt;0,(($M$1+$E$8)*((1+F34)^SUM(H34:H$302)))+D34,0)</f>
        <v>3863.1499999999987</v>
      </c>
      <c r="D34" s="23">
        <f t="shared" si="0"/>
        <v>0</v>
      </c>
      <c r="E34" s="9" t="str">
        <f>IF(T34&gt;0,(T34/((1+F35)^SUM(H34:H$302))),"0")</f>
        <v>0</v>
      </c>
      <c r="F34" s="9">
        <f>IF( SUM(H34:H$302)&gt;0, (B34/(SUM(G$9:G$302)+SUM(E34:E$302)))^(1/SUM(H34:H$302))-1,0)</f>
        <v>-1.1129154104657313E-2</v>
      </c>
      <c r="G34" s="9">
        <f t="shared" si="1"/>
        <v>0</v>
      </c>
      <c r="H34" s="9">
        <f t="shared" si="3"/>
        <v>1</v>
      </c>
      <c r="I34" s="9"/>
      <c r="J34" s="9">
        <f t="shared" si="4"/>
        <v>-2.8553826036663454E-2</v>
      </c>
      <c r="K34" s="2">
        <v>646245948</v>
      </c>
      <c r="L34" s="2" t="s">
        <v>47</v>
      </c>
      <c r="M34" s="2" t="s">
        <v>5</v>
      </c>
      <c r="N34" s="2" t="s">
        <v>45</v>
      </c>
      <c r="O34" s="2" t="s">
        <v>49</v>
      </c>
      <c r="P34" s="2" t="s">
        <v>6</v>
      </c>
      <c r="Q34" s="3">
        <v>41029</v>
      </c>
      <c r="R34" s="4">
        <v>3863.15</v>
      </c>
      <c r="S34" s="4">
        <v>162.63</v>
      </c>
      <c r="T34" s="5"/>
      <c r="U34" s="6"/>
    </row>
    <row r="35" spans="2:21" s="1" customFormat="1">
      <c r="B35" s="9">
        <f t="shared" si="2"/>
        <v>3976.7</v>
      </c>
      <c r="C35" s="22">
        <f>IF(SUM(G35:G$302)&gt;0,(($M$1+$E$8)*((1+F35)^SUM(H35:H$302)))+D35,0)</f>
        <v>3976.6999999999948</v>
      </c>
      <c r="D35" s="23">
        <f t="shared" si="0"/>
        <v>0</v>
      </c>
      <c r="E35" s="9" t="str">
        <f>IF(T35&gt;0,(T35/((1+F36)^SUM(H35:H$302))),"0")</f>
        <v>0</v>
      </c>
      <c r="F35" s="9">
        <f>IF( SUM(H35:H$302)&gt;0, (B35/(SUM(G$9:G$302)+SUM(E35:E$302)))^(1/SUM(H35:H$302))-1,0)</f>
        <v>-1.0029792355898959E-2</v>
      </c>
      <c r="G35" s="9">
        <f t="shared" si="1"/>
        <v>0</v>
      </c>
      <c r="H35" s="9">
        <f t="shared" si="3"/>
        <v>1</v>
      </c>
      <c r="I35" s="9"/>
      <c r="J35" s="9">
        <f t="shared" si="4"/>
        <v>7.2060171456300059E-2</v>
      </c>
      <c r="K35" s="2">
        <v>646245948</v>
      </c>
      <c r="L35" s="2" t="s">
        <v>47</v>
      </c>
      <c r="M35" s="2" t="s">
        <v>5</v>
      </c>
      <c r="N35" s="2" t="s">
        <v>45</v>
      </c>
      <c r="O35" s="2" t="s">
        <v>49</v>
      </c>
      <c r="P35" s="2" t="s">
        <v>6</v>
      </c>
      <c r="Q35" s="3">
        <v>40998</v>
      </c>
      <c r="R35" s="4">
        <v>3976.7</v>
      </c>
      <c r="S35" s="4">
        <v>177.54</v>
      </c>
      <c r="T35" s="5"/>
      <c r="U35" s="6"/>
    </row>
    <row r="36" spans="2:21" s="1" customFormat="1">
      <c r="B36" s="9">
        <f t="shared" si="2"/>
        <v>3709.4</v>
      </c>
      <c r="C36" s="22">
        <f>IF(SUM(G36:G$302)&gt;0,(($M$1+$E$8)*((1+F36)^SUM(H36:H$302)))+D36,0)</f>
        <v>3709.3999999999969</v>
      </c>
      <c r="D36" s="23">
        <f t="shared" si="0"/>
        <v>0</v>
      </c>
      <c r="E36" s="9" t="str">
        <f>IF(T36&gt;0,(T36/((1+F37)^SUM(H36:H$302))),"0")</f>
        <v>0</v>
      </c>
      <c r="F36" s="9">
        <f>IF( SUM(H36:H$302)&gt;0, (B36/(SUM(G$9:G$302)+SUM(E36:E$302)))^(1/SUM(H36:H$302))-1,0)</f>
        <v>-1.5273430712931302E-2</v>
      </c>
      <c r="G36" s="9">
        <f t="shared" si="1"/>
        <v>0</v>
      </c>
      <c r="H36" s="9">
        <f t="shared" si="3"/>
        <v>1</v>
      </c>
      <c r="I36" s="9"/>
      <c r="J36" s="9">
        <f t="shared" si="4"/>
        <v>5.1160998169380578E-2</v>
      </c>
      <c r="K36" s="2">
        <v>646245948</v>
      </c>
      <c r="L36" s="2" t="s">
        <v>47</v>
      </c>
      <c r="M36" s="2" t="s">
        <v>5</v>
      </c>
      <c r="N36" s="2" t="s">
        <v>45</v>
      </c>
      <c r="O36" s="2" t="s">
        <v>49</v>
      </c>
      <c r="P36" s="2" t="s">
        <v>6</v>
      </c>
      <c r="Q36" s="3">
        <v>40939</v>
      </c>
      <c r="R36" s="4">
        <v>3709.4</v>
      </c>
      <c r="S36" s="4">
        <v>175.54</v>
      </c>
      <c r="T36" s="5"/>
      <c r="U36" s="6"/>
    </row>
    <row r="37" spans="2:21" s="1" customFormat="1">
      <c r="B37" s="9">
        <f t="shared" si="2"/>
        <v>3528.86</v>
      </c>
      <c r="C37" s="22">
        <f>IF(SUM(G37:G$302)&gt;0,(($M$1+$E$8)*((1+F37)^SUM(H37:H$302)))+D37,0)</f>
        <v>3528.8599999999997</v>
      </c>
      <c r="D37" s="23">
        <f t="shared" si="0"/>
        <v>0</v>
      </c>
      <c r="E37" s="9" t="str">
        <f>IF(T37&gt;0,(T37/((1+F38)^SUM(H37:H$302))),"0")</f>
        <v>0</v>
      </c>
      <c r="F37" s="9">
        <f>IF( SUM(H37:H$302)&gt;0, (B37/(SUM(G$9:G$302)+SUM(E37:E$302)))^(1/SUM(H37:H$302))-1,0)</f>
        <v>-1.9854839217314013E-2</v>
      </c>
      <c r="G37" s="9">
        <f t="shared" si="1"/>
        <v>0</v>
      </c>
      <c r="H37" s="9">
        <f t="shared" si="3"/>
        <v>1</v>
      </c>
      <c r="I37" s="9"/>
      <c r="J37" s="9">
        <f t="shared" si="4"/>
        <v>-2.3044766202486078E-2</v>
      </c>
      <c r="K37" s="2">
        <v>646245948</v>
      </c>
      <c r="L37" s="2" t="s">
        <v>47</v>
      </c>
      <c r="M37" s="2" t="s">
        <v>5</v>
      </c>
      <c r="N37" s="2" t="s">
        <v>45</v>
      </c>
      <c r="O37" s="2" t="s">
        <v>49</v>
      </c>
      <c r="P37" s="2" t="s">
        <v>6</v>
      </c>
      <c r="Q37" s="3">
        <v>40907</v>
      </c>
      <c r="R37" s="4">
        <v>3528.86</v>
      </c>
      <c r="S37" s="4">
        <v>682.4</v>
      </c>
      <c r="T37" s="5"/>
      <c r="U37" s="6"/>
    </row>
    <row r="38" spans="2:21" s="1" customFormat="1">
      <c r="B38" s="9">
        <f t="shared" si="2"/>
        <v>3612.1</v>
      </c>
      <c r="C38" s="22">
        <f>IF(SUM(G38:G$302)&gt;0,(($M$1+$E$8)*((1+F38)^SUM(H38:H$302)))+D38,0)</f>
        <v>3612.099999999999</v>
      </c>
      <c r="D38" s="23">
        <f t="shared" si="0"/>
        <v>0</v>
      </c>
      <c r="E38" s="9" t="str">
        <f>IF(T38&gt;0,(T38/((1+F39)^SUM(H38:H$302))),"0")</f>
        <v>0</v>
      </c>
      <c r="F38" s="9">
        <f>IF( SUM(H38:H$302)&gt;0, (B38/(SUM(G$9:G$302)+SUM(E38:E$302)))^(1/SUM(H38:H$302))-1,0)</f>
        <v>-1.9609029233311315E-2</v>
      </c>
      <c r="G38" s="9">
        <f t="shared" si="1"/>
        <v>0</v>
      </c>
      <c r="H38" s="9">
        <f t="shared" si="3"/>
        <v>1</v>
      </c>
      <c r="I38" s="9"/>
      <c r="J38" s="9">
        <f t="shared" si="4"/>
        <v>-4.9809940943587261E-2</v>
      </c>
      <c r="K38" s="2">
        <v>646245948</v>
      </c>
      <c r="L38" s="2" t="s">
        <v>47</v>
      </c>
      <c r="M38" s="2" t="s">
        <v>5</v>
      </c>
      <c r="N38" s="2" t="s">
        <v>45</v>
      </c>
      <c r="O38" s="2" t="s">
        <v>49</v>
      </c>
      <c r="P38" s="2" t="s">
        <v>6</v>
      </c>
      <c r="Q38" s="3">
        <v>40847</v>
      </c>
      <c r="R38" s="4">
        <v>3612.1</v>
      </c>
      <c r="S38" s="4">
        <v>717.36</v>
      </c>
      <c r="T38" s="5"/>
      <c r="U38" s="6"/>
    </row>
    <row r="39" spans="2:21" s="1" customFormat="1">
      <c r="B39" s="9">
        <f t="shared" si="2"/>
        <v>3801.45</v>
      </c>
      <c r="C39" s="22">
        <f>IF(SUM(G39:G$302)&gt;0,(($M$1+$E$8)*((1+F39)^SUM(H39:H$302)))+D39,0)</f>
        <v>3801.4499999999989</v>
      </c>
      <c r="D39" s="23">
        <f t="shared" si="0"/>
        <v>0</v>
      </c>
      <c r="E39" s="9" t="str">
        <f>IF(T39&gt;0,(T39/((1+F40)^SUM(H39:H$302))),"0")</f>
        <v>0</v>
      </c>
      <c r="F39" s="9">
        <f>IF( SUM(H39:H$302)&gt;0, (B39/(SUM(G$9:G$302)+SUM(E39:E$302)))^(1/SUM(H39:H$302))-1,0)</f>
        <v>-1.7049371920848988E-2</v>
      </c>
      <c r="G39" s="9">
        <f t="shared" si="1"/>
        <v>0</v>
      </c>
      <c r="H39" s="9">
        <f t="shared" si="3"/>
        <v>1</v>
      </c>
      <c r="I39" s="9"/>
      <c r="J39" s="9">
        <f t="shared" si="4"/>
        <v>4.2090974379682677E-5</v>
      </c>
      <c r="K39" s="2">
        <v>646245948</v>
      </c>
      <c r="L39" s="2" t="s">
        <v>47</v>
      </c>
      <c r="M39" s="2" t="s">
        <v>5</v>
      </c>
      <c r="N39" s="2" t="s">
        <v>45</v>
      </c>
      <c r="O39" s="2" t="s">
        <v>49</v>
      </c>
      <c r="P39" s="2" t="s">
        <v>6</v>
      </c>
      <c r="Q39" s="3">
        <v>40816</v>
      </c>
      <c r="R39" s="4">
        <v>3801.45</v>
      </c>
      <c r="S39" s="4">
        <v>3801.45</v>
      </c>
      <c r="T39" s="5"/>
      <c r="U39" s="6"/>
    </row>
    <row r="40" spans="2:21" s="1" customFormat="1">
      <c r="B40" s="9">
        <f t="shared" si="2"/>
        <v>3801.29</v>
      </c>
      <c r="C40" s="22">
        <f>IF(SUM(G40:G$302)&gt;0,(($M$1+$E$8)*((1+F40)^SUM(H40:H$302)))+D40,0)</f>
        <v>3801.2899999999991</v>
      </c>
      <c r="D40" s="23">
        <f t="shared" si="0"/>
        <v>0</v>
      </c>
      <c r="E40" s="9" t="str">
        <f>IF(T40&gt;0,(T40/((1+F41)^SUM(H40:H$302))),"0")</f>
        <v>0</v>
      </c>
      <c r="F40" s="9">
        <f>IF( SUM(H40:H$302)&gt;0, (B40/(SUM(G$9:G$302)+SUM(E40:E$302)))^(1/SUM(H40:H$302))-1,0)</f>
        <v>-1.8588581055483222E-2</v>
      </c>
      <c r="G40" s="9">
        <f t="shared" si="1"/>
        <v>0</v>
      </c>
      <c r="H40" s="9">
        <f t="shared" si="3"/>
        <v>1</v>
      </c>
      <c r="I40" s="9"/>
      <c r="J40" s="9">
        <f t="shared" si="4"/>
        <v>-0.10091628113794837</v>
      </c>
      <c r="K40" s="2">
        <v>646245948</v>
      </c>
      <c r="L40" s="2" t="s">
        <v>47</v>
      </c>
      <c r="M40" s="2" t="s">
        <v>5</v>
      </c>
      <c r="N40" s="2" t="s">
        <v>45</v>
      </c>
      <c r="O40" s="2" t="s">
        <v>49</v>
      </c>
      <c r="P40" s="2" t="s">
        <v>6</v>
      </c>
      <c r="Q40" s="3">
        <v>40786</v>
      </c>
      <c r="R40" s="4">
        <v>3801.29</v>
      </c>
      <c r="S40" s="4">
        <v>3801.29</v>
      </c>
      <c r="T40" s="5"/>
      <c r="U40" s="6"/>
    </row>
    <row r="41" spans="2:21" s="1" customFormat="1">
      <c r="B41" s="9">
        <f t="shared" si="2"/>
        <v>4227.96</v>
      </c>
      <c r="C41" s="22">
        <f>IF(SUM(G41:G$302)&gt;0,(($M$1+$E$8)*((1+F41)^SUM(H41:H$302)))+D41,0)</f>
        <v>4227.9599999999991</v>
      </c>
      <c r="D41" s="23">
        <f t="shared" si="0"/>
        <v>0</v>
      </c>
      <c r="E41" s="9" t="str">
        <f>IF(T41&gt;0,(T41/((1+F42)^SUM(H41:H$302))),"0")</f>
        <v>0</v>
      </c>
      <c r="F41" s="9">
        <f>IF( SUM(H41:H$302)&gt;0, (B41/(SUM(G$9:G$302)+SUM(E41:E$302)))^(1/SUM(H41:H$302))-1,0)</f>
        <v>-9.9521063439085289E-3</v>
      </c>
      <c r="G41" s="9">
        <f t="shared" si="1"/>
        <v>0</v>
      </c>
      <c r="H41" s="9">
        <f t="shared" si="3"/>
        <v>1</v>
      </c>
      <c r="I41" s="9"/>
      <c r="J41" s="9">
        <f t="shared" si="4"/>
        <v>-4.2581521739130435E-2</v>
      </c>
      <c r="K41" s="2">
        <v>646245948</v>
      </c>
      <c r="L41" s="2" t="s">
        <v>47</v>
      </c>
      <c r="M41" s="2" t="s">
        <v>5</v>
      </c>
      <c r="N41" s="2" t="s">
        <v>45</v>
      </c>
      <c r="O41" s="2" t="s">
        <v>49</v>
      </c>
      <c r="P41" s="2" t="s">
        <v>6</v>
      </c>
      <c r="Q41" s="3">
        <v>40753</v>
      </c>
      <c r="R41" s="4">
        <v>4227.96</v>
      </c>
      <c r="S41" s="4">
        <v>337.33</v>
      </c>
      <c r="T41" s="5"/>
      <c r="U41" s="6"/>
    </row>
    <row r="42" spans="2:21" s="1" customFormat="1">
      <c r="B42" s="9">
        <f t="shared" si="2"/>
        <v>4416</v>
      </c>
      <c r="C42" s="22">
        <f>IF(SUM(G42:G$302)&gt;0,(($M$1+$E$8)*((1+F42)^SUM(H42:H$302)))+D42,0)</f>
        <v>4416</v>
      </c>
      <c r="D42" s="23">
        <f t="shared" si="0"/>
        <v>0</v>
      </c>
      <c r="E42" s="9" t="str">
        <f>IF(T42&gt;0,(T42/((1+F43)^SUM(H42:H$302))),"0")</f>
        <v>0</v>
      </c>
      <c r="F42" s="9">
        <f>IF( SUM(H42:H$302)&gt;0, (B42/(SUM(G$9:G$302)+SUM(E42:E$302)))^(1/SUM(H42:H$302))-1,0)</f>
        <v>-6.2586540961042658E-3</v>
      </c>
      <c r="G42" s="9">
        <f t="shared" si="1"/>
        <v>0</v>
      </c>
      <c r="H42" s="9">
        <f t="shared" si="3"/>
        <v>1</v>
      </c>
      <c r="I42" s="9"/>
      <c r="J42" s="9">
        <f t="shared" si="4"/>
        <v>-4.0191961607678461E-2</v>
      </c>
      <c r="K42" s="2">
        <v>646245948</v>
      </c>
      <c r="L42" s="2" t="s">
        <v>47</v>
      </c>
      <c r="M42" s="2" t="s">
        <v>5</v>
      </c>
      <c r="N42" s="2" t="s">
        <v>45</v>
      </c>
      <c r="O42" s="2" t="s">
        <v>49</v>
      </c>
      <c r="P42" s="2" t="s">
        <v>6</v>
      </c>
      <c r="Q42" s="3">
        <v>40724</v>
      </c>
      <c r="R42" s="4">
        <v>4416</v>
      </c>
      <c r="S42" s="4">
        <v>353.87</v>
      </c>
      <c r="T42" s="7"/>
      <c r="U42" s="6"/>
    </row>
    <row r="43" spans="2:21" s="1" customFormat="1">
      <c r="B43" s="9">
        <f t="shared" si="2"/>
        <v>4600.92</v>
      </c>
      <c r="C43" s="22">
        <f>IF(SUM(G43:G$302)&gt;0,(($M$1+$E$8)*((1+F43)^SUM(H43:H$302)))+D43,0)</f>
        <v>4600.920000000001</v>
      </c>
      <c r="D43" s="23">
        <f t="shared" si="0"/>
        <v>0</v>
      </c>
      <c r="E43" s="9" t="str">
        <f>IF(T43&gt;0,(T43/((1+F44)^SUM(H43:H$302))),"0")</f>
        <v>0</v>
      </c>
      <c r="F43" s="9">
        <f>IF( SUM(H43:H$302)&gt;0, (B43/(SUM(G$9:G$302)+SUM(E43:E$302)))^(1/SUM(H43:H$302))-1,0)</f>
        <v>-1.9334933463704962E-3</v>
      </c>
      <c r="G43" s="9">
        <f t="shared" si="1"/>
        <v>0</v>
      </c>
      <c r="H43" s="9">
        <f t="shared" si="3"/>
        <v>1</v>
      </c>
      <c r="I43" s="9"/>
      <c r="J43" s="9">
        <f t="shared" si="4"/>
        <v>2.3176996464073785E-2</v>
      </c>
      <c r="K43" s="2">
        <v>646245948</v>
      </c>
      <c r="L43" s="2" t="s">
        <v>47</v>
      </c>
      <c r="M43" s="2" t="s">
        <v>5</v>
      </c>
      <c r="N43" s="2" t="s">
        <v>45</v>
      </c>
      <c r="O43" s="2" t="s">
        <v>49</v>
      </c>
      <c r="P43" s="2" t="s">
        <v>6</v>
      </c>
      <c r="Q43" s="3">
        <v>40662</v>
      </c>
      <c r="R43" s="4">
        <v>4600.92</v>
      </c>
      <c r="S43" s="4">
        <v>353.84</v>
      </c>
      <c r="T43" s="5"/>
      <c r="U43" s="6"/>
    </row>
    <row r="44" spans="2:21" s="1" customFormat="1">
      <c r="B44" s="9">
        <f t="shared" si="2"/>
        <v>4496.7</v>
      </c>
      <c r="C44" s="22">
        <f>IF(SUM(G44:G$302)&gt;0,(($M$1+$E$8)*((1+F44)^SUM(H44:H$302)))+D44,0)</f>
        <v>4496.7000000000007</v>
      </c>
      <c r="D44" s="23">
        <f t="shared" si="0"/>
        <v>0</v>
      </c>
      <c r="E44" s="9" t="str">
        <f>IF(T44&gt;0,(T44/((1+F45)^SUM(H44:H$302))),"0")</f>
        <v>0</v>
      </c>
      <c r="F44" s="9">
        <f>IF( SUM(H44:H$302)&gt;0, (B44/(SUM(G$9:G$302)+SUM(E44:E$302)))^(1/SUM(H44:H$302))-1,0)</f>
        <v>-5.4700429241023585E-3</v>
      </c>
      <c r="G44" s="9">
        <f t="shared" si="1"/>
        <v>0</v>
      </c>
      <c r="H44" s="9">
        <f t="shared" si="3"/>
        <v>1</v>
      </c>
      <c r="I44" s="9"/>
      <c r="J44" s="9">
        <f t="shared" si="4"/>
        <v>5.2669936554634589E-3</v>
      </c>
      <c r="K44" s="2">
        <v>646245948</v>
      </c>
      <c r="L44" s="2" t="s">
        <v>47</v>
      </c>
      <c r="M44" s="2" t="s">
        <v>5</v>
      </c>
      <c r="N44" s="2" t="s">
        <v>45</v>
      </c>
      <c r="O44" s="2" t="s">
        <v>49</v>
      </c>
      <c r="P44" s="2" t="s">
        <v>6</v>
      </c>
      <c r="Q44" s="3">
        <v>40633</v>
      </c>
      <c r="R44" s="4">
        <v>4496.7</v>
      </c>
      <c r="S44" s="4">
        <v>370.68</v>
      </c>
      <c r="T44" s="5"/>
      <c r="U44" s="6"/>
    </row>
    <row r="45" spans="2:21" s="1" customFormat="1">
      <c r="B45" s="9">
        <f t="shared" si="2"/>
        <v>4473.1400000000003</v>
      </c>
      <c r="C45" s="22">
        <f>IF(SUM(G45:G$302)&gt;0,(($M$1+$E$8)*((1+F45)^SUM(H45:H$302)))+D45,0)</f>
        <v>4473.1400000000003</v>
      </c>
      <c r="D45" s="23">
        <f t="shared" si="0"/>
        <v>0</v>
      </c>
      <c r="E45" s="9" t="str">
        <f>IF(T45&gt;0,(T45/((1+F46)^SUM(H45:H$302))),"0")</f>
        <v>0</v>
      </c>
      <c r="F45" s="9">
        <f>IF( SUM(H45:H$302)&gt;0, (B45/(SUM(G$9:G$302)+SUM(E45:E$302)))^(1/SUM(H45:H$302))-1,0)</f>
        <v>-7.248366340466661E-3</v>
      </c>
      <c r="G45" s="9">
        <f t="shared" si="1"/>
        <v>0</v>
      </c>
      <c r="H45" s="9">
        <f t="shared" si="3"/>
        <v>1</v>
      </c>
      <c r="I45" s="9"/>
      <c r="J45" s="9">
        <f t="shared" si="4"/>
        <v>-2.8756421558196688E-2</v>
      </c>
      <c r="K45" s="2">
        <v>646245948</v>
      </c>
      <c r="L45" s="2" t="s">
        <v>47</v>
      </c>
      <c r="M45" s="2" t="s">
        <v>5</v>
      </c>
      <c r="N45" s="2" t="s">
        <v>45</v>
      </c>
      <c r="O45" s="2" t="s">
        <v>49</v>
      </c>
      <c r="P45" s="2" t="s">
        <v>6</v>
      </c>
      <c r="Q45" s="3">
        <v>40602</v>
      </c>
      <c r="R45" s="4">
        <v>4473.1400000000003</v>
      </c>
      <c r="S45" s="4">
        <v>370.66</v>
      </c>
      <c r="T45" s="5"/>
      <c r="U45" s="6"/>
    </row>
    <row r="46" spans="2:21" s="1" customFormat="1">
      <c r="B46" s="9">
        <f t="shared" si="2"/>
        <v>4605.58</v>
      </c>
      <c r="C46" s="22">
        <f>IF(SUM(G46:G$302)&gt;0,(($M$1+$E$8)*((1+F46)^SUM(H46:H$302)))+D46,0)</f>
        <v>4605.58</v>
      </c>
      <c r="D46" s="23">
        <f t="shared" si="0"/>
        <v>0</v>
      </c>
      <c r="E46" s="9" t="str">
        <f>IF(T46&gt;0,(T46/((1+F47)^SUM(H46:H$302))),"0")</f>
        <v>0</v>
      </c>
      <c r="F46" s="9">
        <f>IF( SUM(H46:H$302)&gt;0, (B46/(SUM(G$9:G$302)+SUM(E46:E$302)))^(1/SUM(H46:H$302))-1,0)</f>
        <v>-2.8899343424311219E-3</v>
      </c>
      <c r="G46" s="9">
        <f t="shared" si="1"/>
        <v>0</v>
      </c>
      <c r="H46" s="9">
        <f t="shared" si="3"/>
        <v>1</v>
      </c>
      <c r="I46" s="9"/>
      <c r="J46" s="9">
        <f t="shared" si="4"/>
        <v>-3.7099289813594671E-3</v>
      </c>
      <c r="K46" s="2">
        <v>646245948</v>
      </c>
      <c r="L46" s="2" t="s">
        <v>47</v>
      </c>
      <c r="M46" s="2" t="s">
        <v>5</v>
      </c>
      <c r="N46" s="2" t="s">
        <v>45</v>
      </c>
      <c r="O46" s="2" t="s">
        <v>49</v>
      </c>
      <c r="P46" s="2" t="s">
        <v>6</v>
      </c>
      <c r="Q46" s="3">
        <v>40574</v>
      </c>
      <c r="R46" s="4">
        <v>4605.58</v>
      </c>
      <c r="S46" s="4">
        <v>4605.58</v>
      </c>
      <c r="T46" s="5"/>
      <c r="U46" s="6"/>
    </row>
    <row r="47" spans="2:21" s="1" customFormat="1">
      <c r="B47" s="9">
        <f t="shared" si="2"/>
        <v>4622.7299999999996</v>
      </c>
      <c r="C47" s="22">
        <f>IF(SUM(G47:G$302)&gt;0,(($M$1+$E$8)*((1+F47)^SUM(H47:H$302)))+D47,0)</f>
        <v>4622.7300000000005</v>
      </c>
      <c r="D47" s="23">
        <f t="shared" si="0"/>
        <v>0</v>
      </c>
      <c r="E47" s="9" t="str">
        <f>IF(T47&gt;0,(T47/((1+F48)^SUM(H47:H$302))),"0")</f>
        <v>0</v>
      </c>
      <c r="F47" s="9">
        <f>IF( SUM(H47:H$302)&gt;0, (B47/(SUM(G$9:G$302)+SUM(E47:E$302)))^(1/SUM(H47:H$302))-1,0)</f>
        <v>-2.6848302520423584E-3</v>
      </c>
      <c r="G47" s="9">
        <f t="shared" si="1"/>
        <v>0</v>
      </c>
      <c r="H47" s="9">
        <f t="shared" si="3"/>
        <v>1</v>
      </c>
      <c r="I47" s="9"/>
      <c r="J47" s="9">
        <f t="shared" si="4"/>
        <v>-7.4312805163463391E-3</v>
      </c>
      <c r="K47" s="2">
        <v>646245948</v>
      </c>
      <c r="L47" s="2" t="s">
        <v>47</v>
      </c>
      <c r="M47" s="2" t="s">
        <v>5</v>
      </c>
      <c r="N47" s="2" t="s">
        <v>45</v>
      </c>
      <c r="O47" s="2" t="s">
        <v>49</v>
      </c>
      <c r="P47" s="2" t="s">
        <v>6</v>
      </c>
      <c r="Q47" s="3">
        <v>40543</v>
      </c>
      <c r="R47" s="4">
        <v>4622.7299999999996</v>
      </c>
      <c r="S47" s="4">
        <v>4622.7299999999996</v>
      </c>
      <c r="T47" s="7"/>
      <c r="U47" s="6"/>
    </row>
    <row r="48" spans="2:21" s="1" customFormat="1">
      <c r="B48" s="9">
        <f t="shared" si="2"/>
        <v>4657.34</v>
      </c>
      <c r="C48" s="22">
        <f>IF(SUM(G48:G$302)&gt;0,(($M$1+$E$8)*((1+F48)^SUM(H48:H$302)))+D48,0)</f>
        <v>4657.34</v>
      </c>
      <c r="D48" s="23">
        <f t="shared" si="0"/>
        <v>0</v>
      </c>
      <c r="E48" s="9" t="str">
        <f>IF(T48&gt;0,(T48/((1+F49)^SUM(H48:H$302))),"0")</f>
        <v>0</v>
      </c>
      <c r="F48" s="9">
        <f>IF( SUM(H48:H$302)&gt;0, (B48/(SUM(G$9:G$302)+SUM(E48:E$302)))^(1/SUM(H48:H$302))-1,0)</f>
        <v>-1.0976416329450123E-3</v>
      </c>
      <c r="G48" s="9">
        <f t="shared" si="1"/>
        <v>0</v>
      </c>
      <c r="H48" s="9">
        <f t="shared" si="3"/>
        <v>1</v>
      </c>
      <c r="I48" s="9"/>
      <c r="J48" s="9">
        <f t="shared" si="4"/>
        <v>-3.7050822947550799E-3</v>
      </c>
      <c r="K48" s="2">
        <v>646245948</v>
      </c>
      <c r="L48" s="2" t="s">
        <v>47</v>
      </c>
      <c r="M48" s="2" t="s">
        <v>5</v>
      </c>
      <c r="N48" s="2" t="s">
        <v>45</v>
      </c>
      <c r="O48" s="2" t="s">
        <v>49</v>
      </c>
      <c r="P48" s="2" t="s">
        <v>6</v>
      </c>
      <c r="Q48" s="3">
        <v>40480</v>
      </c>
      <c r="R48" s="4">
        <v>4657.34</v>
      </c>
      <c r="S48" s="4">
        <v>4657.34</v>
      </c>
      <c r="T48" s="5"/>
      <c r="U48" s="6"/>
    </row>
    <row r="49" spans="2:21" s="1" customFormat="1">
      <c r="B49" s="9">
        <f t="shared" si="2"/>
        <v>4674.66</v>
      </c>
      <c r="C49" s="22">
        <f>IF(SUM(G49:G$302)&gt;0,(($M$1+$E$8)*((1+F49)^SUM(H49:H$302)))+D49,0)</f>
        <v>4674.6599999999989</v>
      </c>
      <c r="D49" s="23">
        <f t="shared" si="0"/>
        <v>0</v>
      </c>
      <c r="E49" s="9" t="str">
        <f>IF(T49&gt;0,(T49/((1+F50)^SUM(H49:H$302))),"0")</f>
        <v>0</v>
      </c>
      <c r="F49" s="9">
        <f>IF( SUM(H49:H$302)&gt;0, (B49/(SUM(G$9:G$302)+SUM(E49:E$302)))^(1/SUM(H49:H$302))-1,0)</f>
        <v>2.0863659423953074E-4</v>
      </c>
      <c r="G49" s="9">
        <f t="shared" si="1"/>
        <v>0</v>
      </c>
      <c r="H49" s="9">
        <f t="shared" si="3"/>
        <v>1</v>
      </c>
      <c r="I49" s="9"/>
      <c r="J49" s="9">
        <f t="shared" si="4"/>
        <v>2.9315535736063048E-4</v>
      </c>
      <c r="K49" s="2">
        <v>646245948</v>
      </c>
      <c r="L49" s="2" t="s">
        <v>47</v>
      </c>
      <c r="M49" s="2" t="s">
        <v>5</v>
      </c>
      <c r="N49" s="2" t="s">
        <v>45</v>
      </c>
      <c r="O49" s="2" t="s">
        <v>49</v>
      </c>
      <c r="P49" s="2" t="s">
        <v>6</v>
      </c>
      <c r="Q49" s="3">
        <v>40451</v>
      </c>
      <c r="R49" s="4">
        <v>4674.66</v>
      </c>
      <c r="S49" s="4">
        <v>4674.66</v>
      </c>
      <c r="T49" s="5"/>
      <c r="U49" s="6"/>
    </row>
    <row r="50" spans="2:21" s="1" customFormat="1">
      <c r="B50" s="9">
        <f t="shared" si="2"/>
        <v>4673.29</v>
      </c>
      <c r="C50" s="22">
        <f>IF(SUM(G50:G$302)&gt;0,(($M$1+$E$8)*((1+F50)^SUM(H50:H$302)))+D50,0)</f>
        <v>4673.29</v>
      </c>
      <c r="D50" s="23">
        <f t="shared" si="0"/>
        <v>0</v>
      </c>
      <c r="E50" s="9" t="str">
        <f>IF(T50&gt;0,(T50/((1+F51)^SUM(H50:H$302))),"0")</f>
        <v>0</v>
      </c>
      <c r="F50" s="9">
        <f>IF( SUM(H50:H$302)&gt;0, (B50/(SUM(G$9:G$302)+SUM(E50:E$302)))^(1/SUM(H50:H$302))-1,0)</f>
        <v>1.2412497244640441E-4</v>
      </c>
      <c r="G50" s="9">
        <f t="shared" si="1"/>
        <v>0</v>
      </c>
      <c r="H50" s="9">
        <f t="shared" si="3"/>
        <v>1</v>
      </c>
      <c r="I50" s="9"/>
      <c r="J50" s="9">
        <f t="shared" si="4"/>
        <v>1.2412497244640441E-4</v>
      </c>
      <c r="K50" s="2">
        <v>646245948</v>
      </c>
      <c r="L50" s="2" t="s">
        <v>47</v>
      </c>
      <c r="M50" s="2" t="s">
        <v>5</v>
      </c>
      <c r="N50" s="2" t="s">
        <v>45</v>
      </c>
      <c r="O50" s="2" t="s">
        <v>49</v>
      </c>
      <c r="P50" s="2" t="s">
        <v>6</v>
      </c>
      <c r="Q50" s="3">
        <v>40359</v>
      </c>
      <c r="R50" s="4">
        <v>4673.29</v>
      </c>
      <c r="S50" s="4">
        <v>4673.29</v>
      </c>
      <c r="T50" s="5"/>
      <c r="U50" s="6"/>
    </row>
    <row r="51" spans="2:21" s="1" customFormat="1">
      <c r="B51" s="9">
        <f t="shared" si="2"/>
        <v>4672.71</v>
      </c>
      <c r="C51" s="22">
        <f>IF(SUM(G51:G$302)&gt;0,(($M$1+$E$8)*((1+F51)^SUM(H51:H$302)))+D51,0)</f>
        <v>4672.71</v>
      </c>
      <c r="D51" s="23">
        <f t="shared" si="0"/>
        <v>0</v>
      </c>
      <c r="E51" s="9" t="str">
        <f>IF(T51&gt;0,(T51/((1+F52)^SUM(H51:H$302))),"0")</f>
        <v>0</v>
      </c>
      <c r="F51" s="9">
        <f>IF( SUM(H51:H$302)&gt;0, (B51/(SUM(G$9:G$302)+SUM(E51:E$302)))^(1/SUM(H51:H$302))-1,0)</f>
        <v>0</v>
      </c>
      <c r="G51" s="9">
        <f t="shared" si="1"/>
        <v>4672.71</v>
      </c>
      <c r="H51" s="9">
        <f t="shared" si="3"/>
        <v>0</v>
      </c>
      <c r="I51" s="9"/>
      <c r="J51" s="9" t="str">
        <f t="shared" si="4"/>
        <v/>
      </c>
      <c r="K51" s="2">
        <v>646245948</v>
      </c>
      <c r="L51" s="2" t="s">
        <v>47</v>
      </c>
      <c r="M51" s="2" t="s">
        <v>5</v>
      </c>
      <c r="N51" s="2" t="s">
        <v>45</v>
      </c>
      <c r="O51" s="2" t="s">
        <v>49</v>
      </c>
      <c r="P51" s="2" t="s">
        <v>6</v>
      </c>
      <c r="Q51" s="3">
        <v>40326</v>
      </c>
      <c r="R51" s="4">
        <v>4672.71</v>
      </c>
      <c r="S51" s="4">
        <v>4672.71</v>
      </c>
      <c r="T51" s="5"/>
      <c r="U51" s="6"/>
    </row>
    <row r="52" spans="2:21" s="1" customFormat="1">
      <c r="B52" s="9">
        <f t="shared" si="2"/>
        <v>0</v>
      </c>
      <c r="C52" s="22">
        <f>IF(SUM(G52:G$302)&gt;0,(($M$1+$E$8)*((1+F52)^SUM(H52:H$302)))+D52,0)</f>
        <v>0</v>
      </c>
      <c r="D52" s="23">
        <f t="shared" si="0"/>
        <v>0</v>
      </c>
      <c r="E52" s="9" t="str">
        <f>IF(T52&gt;0,(T52/((1+F53)^SUM(H52:H$302))),"0")</f>
        <v>0</v>
      </c>
      <c r="F52" s="9">
        <f>IF( SUM(H52:H$302)&gt;0, (B52/(SUM(G$9:G$302)+SUM(E52:E$302)))^(1/SUM(H52:H$302))-1,0)</f>
        <v>0</v>
      </c>
      <c r="G52" s="9">
        <f t="shared" si="1"/>
        <v>0</v>
      </c>
      <c r="H52" s="9">
        <f t="shared" si="3"/>
        <v>0</v>
      </c>
      <c r="I52" s="9"/>
      <c r="J52" s="9" t="str">
        <f t="shared" si="4"/>
        <v/>
      </c>
      <c r="K52" s="2"/>
      <c r="L52" s="2"/>
      <c r="M52" s="2"/>
      <c r="N52" s="2"/>
      <c r="O52" s="2"/>
      <c r="P52" s="2"/>
      <c r="Q52" s="3"/>
      <c r="R52" s="4"/>
      <c r="S52" s="4"/>
      <c r="T52" s="5"/>
      <c r="U52" s="6"/>
    </row>
    <row r="53" spans="2:21" s="1" customFormat="1">
      <c r="B53" s="9">
        <f t="shared" si="2"/>
        <v>0</v>
      </c>
      <c r="C53" s="22">
        <f>IF(SUM(G53:G$302)&gt;0,(($M$1+$E$8)*((1+F53)^SUM(H53:H$302)))+D53,0)</f>
        <v>0</v>
      </c>
      <c r="D53" s="23">
        <f t="shared" si="0"/>
        <v>0</v>
      </c>
      <c r="E53" s="9" t="str">
        <f>IF(T53&gt;0,(T53/((1+F54)^SUM(H53:H$302))),"0")</f>
        <v>0</v>
      </c>
      <c r="F53" s="9">
        <f>IF( SUM(H53:H$302)&gt;0, (B53/(SUM(G$9:G$302)+SUM(E53:E$302)))^(1/SUM(H53:H$302))-1,0)</f>
        <v>0</v>
      </c>
      <c r="G53" s="9">
        <f t="shared" si="1"/>
        <v>0</v>
      </c>
      <c r="H53" s="9">
        <f t="shared" si="3"/>
        <v>0</v>
      </c>
      <c r="I53" s="9"/>
      <c r="J53" s="9" t="str">
        <f t="shared" si="4"/>
        <v/>
      </c>
      <c r="K53" s="2"/>
      <c r="L53" s="2"/>
      <c r="M53" s="2"/>
      <c r="N53" s="2"/>
      <c r="O53" s="2"/>
      <c r="P53" s="2"/>
      <c r="Q53" s="3"/>
      <c r="R53" s="4"/>
      <c r="S53" s="4"/>
      <c r="T53" s="5"/>
      <c r="U53" s="6"/>
    </row>
    <row r="54" spans="2:21" s="1" customFormat="1">
      <c r="B54" s="9">
        <f t="shared" si="2"/>
        <v>0</v>
      </c>
      <c r="C54" s="22">
        <f>IF(SUM(G54:G$302)&gt;0,(($M$1+$E$8)*((1+F54)^SUM(H54:H$302)))+D54,0)</f>
        <v>0</v>
      </c>
      <c r="D54" s="23">
        <f t="shared" si="0"/>
        <v>0</v>
      </c>
      <c r="E54" s="9" t="str">
        <f>IF(T54&gt;0,(T54/((1+F55)^SUM(H54:H$302))),"0")</f>
        <v>0</v>
      </c>
      <c r="F54" s="9">
        <f>IF( SUM(H54:H$302)&gt;0, (B54/(SUM(G$9:G$302)+SUM(E54:E$302)))^(1/SUM(H54:H$302))-1,0)</f>
        <v>0</v>
      </c>
      <c r="G54" s="9">
        <f t="shared" si="1"/>
        <v>0</v>
      </c>
      <c r="H54" s="9">
        <f t="shared" si="3"/>
        <v>0</v>
      </c>
      <c r="I54" s="9"/>
      <c r="J54" s="9" t="str">
        <f t="shared" si="4"/>
        <v/>
      </c>
      <c r="K54" s="2"/>
      <c r="L54" s="2"/>
      <c r="M54" s="2"/>
      <c r="N54" s="2"/>
      <c r="O54" s="2"/>
      <c r="P54" s="2"/>
      <c r="Q54" s="3"/>
      <c r="R54" s="4"/>
      <c r="S54" s="4"/>
      <c r="T54" s="5"/>
      <c r="U54" s="6"/>
    </row>
    <row r="55" spans="2:21" s="1" customFormat="1">
      <c r="B55" s="9">
        <f t="shared" si="2"/>
        <v>0</v>
      </c>
      <c r="C55" s="22">
        <f>IF(SUM(G55:G$302)&gt;0,(($M$1+$E$8)*((1+F55)^SUM(H55:H$302)))+D55,0)</f>
        <v>0</v>
      </c>
      <c r="D55" s="23">
        <f t="shared" si="0"/>
        <v>0</v>
      </c>
      <c r="E55" s="9" t="str">
        <f>IF(T55&gt;0,(T55/((1+F56)^SUM(H55:H$302))),"0")</f>
        <v>0</v>
      </c>
      <c r="F55" s="9">
        <f>IF( SUM(H55:H$302)&gt;0, (B55/(SUM(G$9:G$302)+SUM(E55:E$302)))^(1/SUM(H55:H$302))-1,0)</f>
        <v>0</v>
      </c>
      <c r="G55" s="9">
        <f t="shared" si="1"/>
        <v>0</v>
      </c>
      <c r="H55" s="9">
        <f t="shared" si="3"/>
        <v>0</v>
      </c>
      <c r="I55" s="9"/>
      <c r="J55" s="9" t="str">
        <f t="shared" si="4"/>
        <v/>
      </c>
      <c r="K55" s="2"/>
      <c r="L55" s="2"/>
      <c r="M55" s="2"/>
      <c r="N55" s="2"/>
      <c r="O55" s="2"/>
      <c r="P55" s="2"/>
      <c r="Q55" s="3"/>
      <c r="R55" s="4"/>
      <c r="S55" s="4"/>
      <c r="T55" s="5"/>
      <c r="U55" s="6"/>
    </row>
    <row r="56" spans="2:21" s="1" customFormat="1">
      <c r="B56" s="9">
        <f t="shared" si="2"/>
        <v>0</v>
      </c>
      <c r="C56" s="22">
        <f>IF(SUM(G56:G$302)&gt;0,(($M$1+$E$8)*((1+F56)^SUM(H56:H$302)))+D56,0)</f>
        <v>0</v>
      </c>
      <c r="D56" s="23">
        <f t="shared" si="0"/>
        <v>0</v>
      </c>
      <c r="E56" s="9" t="str">
        <f>IF(T56&gt;0,(T56/((1+F57)^SUM(H56:H$302))),"0")</f>
        <v>0</v>
      </c>
      <c r="F56" s="9">
        <f>IF( SUM(H56:H$302)&gt;0, (B56/(SUM(G$9:G$302)+SUM(E56:E$302)))^(1/SUM(H56:H$302))-1,0)</f>
        <v>0</v>
      </c>
      <c r="G56" s="9">
        <f t="shared" si="1"/>
        <v>0</v>
      </c>
      <c r="H56" s="9">
        <f t="shared" si="3"/>
        <v>0</v>
      </c>
      <c r="I56" s="9"/>
      <c r="J56" s="9" t="str">
        <f t="shared" si="4"/>
        <v/>
      </c>
      <c r="K56" s="2"/>
      <c r="L56" s="2"/>
      <c r="M56" s="2"/>
      <c r="N56" s="2"/>
      <c r="O56" s="2"/>
      <c r="P56" s="2"/>
      <c r="Q56" s="3"/>
      <c r="R56" s="4"/>
      <c r="S56" s="4"/>
      <c r="T56" s="5"/>
      <c r="U56" s="6"/>
    </row>
    <row r="57" spans="2:21" s="1" customFormat="1">
      <c r="B57" s="9">
        <f t="shared" si="2"/>
        <v>0</v>
      </c>
      <c r="C57" s="22">
        <f>IF(SUM(G57:G$302)&gt;0,(($M$1+$E$8)*((1+F57)^SUM(H57:H$302)))+D57,0)</f>
        <v>0</v>
      </c>
      <c r="D57" s="23">
        <f t="shared" si="0"/>
        <v>0</v>
      </c>
      <c r="E57" s="9" t="str">
        <f>IF(T57&gt;0,(T57/((1+F58)^SUM(H57:H$302))),"0")</f>
        <v>0</v>
      </c>
      <c r="F57" s="9">
        <f>IF( SUM(H57:H$302)&gt;0, (B57/(SUM(G$9:G$302)+SUM(E57:E$302)))^(1/SUM(H57:H$302))-1,0)</f>
        <v>0</v>
      </c>
      <c r="G57" s="9">
        <f t="shared" si="1"/>
        <v>0</v>
      </c>
      <c r="H57" s="9">
        <f t="shared" si="3"/>
        <v>0</v>
      </c>
      <c r="I57" s="9"/>
      <c r="J57" s="9" t="str">
        <f t="shared" si="4"/>
        <v/>
      </c>
      <c r="K57" s="2"/>
      <c r="L57" s="2"/>
      <c r="M57" s="2"/>
      <c r="N57" s="2"/>
      <c r="O57" s="2"/>
      <c r="P57" s="2"/>
      <c r="Q57" s="3"/>
      <c r="R57" s="4"/>
      <c r="S57" s="4"/>
      <c r="T57" s="5"/>
      <c r="U57" s="6"/>
    </row>
    <row r="58" spans="2:21" s="1" customFormat="1">
      <c r="B58" s="9">
        <f t="shared" si="2"/>
        <v>0</v>
      </c>
      <c r="C58" s="22">
        <f>IF(SUM(G58:G$302)&gt;0,(($M$1+$E$8)*((1+F58)^SUM(H58:H$302)))+D58,0)</f>
        <v>0</v>
      </c>
      <c r="D58" s="23">
        <f t="shared" si="0"/>
        <v>0</v>
      </c>
      <c r="E58" s="9" t="str">
        <f>IF(T58&gt;0,(T58/((1+F59)^SUM(H58:H$302))),"0")</f>
        <v>0</v>
      </c>
      <c r="F58" s="9">
        <f>IF( SUM(H58:H$302)&gt;0, (B58/(SUM(G$9:G$302)+SUM(E58:E$302)))^(1/SUM(H58:H$302))-1,0)</f>
        <v>0</v>
      </c>
      <c r="G58" s="9">
        <f t="shared" si="1"/>
        <v>0</v>
      </c>
      <c r="H58" s="9">
        <f t="shared" si="3"/>
        <v>0</v>
      </c>
      <c r="I58" s="9"/>
      <c r="J58" s="9" t="str">
        <f t="shared" si="4"/>
        <v/>
      </c>
      <c r="K58" s="2"/>
      <c r="L58" s="2"/>
      <c r="M58" s="2"/>
      <c r="N58" s="2"/>
      <c r="O58" s="2"/>
      <c r="P58" s="2"/>
      <c r="Q58" s="3"/>
      <c r="R58" s="4"/>
      <c r="S58" s="4"/>
      <c r="T58" s="5"/>
      <c r="U58" s="6"/>
    </row>
    <row r="59" spans="2:21" s="1" customFormat="1">
      <c r="B59" s="9">
        <f t="shared" si="2"/>
        <v>0</v>
      </c>
      <c r="C59" s="22">
        <f>IF(SUM(G59:G$302)&gt;0,(($M$1+$E$8)*((1+F59)^SUM(H59:H$302)))+D59,0)</f>
        <v>0</v>
      </c>
      <c r="D59" s="23">
        <f t="shared" si="0"/>
        <v>0</v>
      </c>
      <c r="E59" s="9" t="str">
        <f>IF(T59&gt;0,(T59/((1+F60)^SUM(H59:H$302))),"0")</f>
        <v>0</v>
      </c>
      <c r="F59" s="9">
        <f>IF( SUM(H59:H$302)&gt;0, (B59/(SUM(G$9:G$302)+SUM(E59:E$302)))^(1/SUM(H59:H$302))-1,0)</f>
        <v>0</v>
      </c>
      <c r="G59" s="9">
        <f t="shared" si="1"/>
        <v>0</v>
      </c>
      <c r="H59" s="9">
        <f t="shared" si="3"/>
        <v>0</v>
      </c>
      <c r="I59" s="9"/>
      <c r="J59" s="9" t="str">
        <f t="shared" si="4"/>
        <v/>
      </c>
      <c r="K59" s="2"/>
      <c r="L59" s="2"/>
      <c r="M59" s="2"/>
      <c r="N59" s="2"/>
      <c r="O59" s="2"/>
      <c r="P59" s="2"/>
      <c r="Q59" s="3"/>
      <c r="R59" s="4"/>
      <c r="S59" s="4"/>
      <c r="T59" s="7"/>
      <c r="U59" s="6"/>
    </row>
    <row r="60" spans="2:21" s="1" customFormat="1">
      <c r="B60" s="9">
        <f t="shared" si="2"/>
        <v>0</v>
      </c>
      <c r="C60" s="22">
        <f>IF(SUM(G60:G$302)&gt;0,(($M$1+$E$8)*((1+F60)^SUM(H60:H$302)))+D60,0)</f>
        <v>0</v>
      </c>
      <c r="D60" s="23">
        <f t="shared" si="0"/>
        <v>0</v>
      </c>
      <c r="E60" s="9" t="str">
        <f>IF(T60&gt;0,(T60/((1+F61)^SUM(H60:H$302))),"0")</f>
        <v>0</v>
      </c>
      <c r="F60" s="9">
        <f>IF( SUM(H60:H$302)&gt;0, (B60/(SUM(G$9:G$302)+SUM(E60:E$302)))^(1/SUM(H60:H$302))-1,0)</f>
        <v>0</v>
      </c>
      <c r="G60" s="9">
        <f t="shared" si="1"/>
        <v>0</v>
      </c>
      <c r="H60" s="9">
        <f t="shared" si="3"/>
        <v>0</v>
      </c>
      <c r="I60" s="9"/>
      <c r="J60" s="9" t="str">
        <f t="shared" si="4"/>
        <v/>
      </c>
      <c r="K60" s="2"/>
      <c r="L60" s="2"/>
      <c r="M60" s="2"/>
      <c r="N60" s="2"/>
      <c r="O60" s="2"/>
      <c r="P60" s="2"/>
      <c r="Q60" s="3"/>
      <c r="R60" s="4"/>
      <c r="S60" s="4"/>
      <c r="T60" s="5"/>
      <c r="U60" s="6"/>
    </row>
    <row r="61" spans="2:21" s="1" customFormat="1">
      <c r="B61" s="9">
        <f t="shared" si="2"/>
        <v>0</v>
      </c>
      <c r="C61" s="22">
        <f>IF(SUM(G61:G$302)&gt;0,(($M$1+$E$8)*((1+F61)^SUM(H61:H$302)))+D61,0)</f>
        <v>0</v>
      </c>
      <c r="D61" s="23">
        <f t="shared" si="0"/>
        <v>0</v>
      </c>
      <c r="E61" s="9" t="str">
        <f>IF(T61&gt;0,(T61/((1+F62)^SUM(H61:H$302))),"0")</f>
        <v>0</v>
      </c>
      <c r="F61" s="9">
        <f>IF( SUM(H61:H$302)&gt;0, (B61/(SUM(G$9:G$302)+SUM(E61:E$302)))^(1/SUM(H61:H$302))-1,0)</f>
        <v>0</v>
      </c>
      <c r="G61" s="9">
        <f t="shared" si="1"/>
        <v>0</v>
      </c>
      <c r="H61" s="9">
        <f t="shared" si="3"/>
        <v>0</v>
      </c>
      <c r="I61" s="9"/>
      <c r="J61" s="9" t="str">
        <f t="shared" si="4"/>
        <v/>
      </c>
      <c r="K61" s="2"/>
      <c r="L61" s="2"/>
      <c r="M61" s="2"/>
      <c r="N61" s="2"/>
      <c r="O61" s="2"/>
      <c r="P61" s="2"/>
      <c r="Q61" s="3"/>
      <c r="R61" s="4"/>
      <c r="S61" s="4"/>
      <c r="T61" s="5"/>
      <c r="U61" s="6"/>
    </row>
    <row r="62" spans="2:21" s="1" customFormat="1">
      <c r="B62" s="9">
        <f t="shared" si="2"/>
        <v>0</v>
      </c>
      <c r="C62" s="22">
        <f>IF(SUM(G62:G$302)&gt;0,(($M$1+$E$8)*((1+F62)^SUM(H62:H$302)))+D62,0)</f>
        <v>0</v>
      </c>
      <c r="D62" s="23">
        <f t="shared" si="0"/>
        <v>0</v>
      </c>
      <c r="E62" s="9" t="str">
        <f>IF(T62&gt;0,(T62/((1+F63)^SUM(H62:H$302))),"0")</f>
        <v>0</v>
      </c>
      <c r="F62" s="9">
        <f>IF( SUM(H62:H$302)&gt;0, (B62/(SUM(G$9:G$302)+SUM(E62:E$302)))^(1/SUM(H62:H$302))-1,0)</f>
        <v>0</v>
      </c>
      <c r="G62" s="9">
        <f t="shared" si="1"/>
        <v>0</v>
      </c>
      <c r="H62" s="9">
        <f t="shared" si="3"/>
        <v>0</v>
      </c>
      <c r="I62" s="9"/>
      <c r="J62" s="9" t="str">
        <f t="shared" si="4"/>
        <v/>
      </c>
      <c r="K62" s="2"/>
      <c r="L62" s="2"/>
      <c r="M62" s="2"/>
      <c r="N62" s="2"/>
      <c r="O62" s="2"/>
      <c r="P62" s="2"/>
      <c r="Q62" s="3"/>
      <c r="R62" s="4"/>
      <c r="S62" s="4"/>
      <c r="T62" s="5"/>
      <c r="U62" s="6"/>
    </row>
    <row r="63" spans="2:21" s="1" customFormat="1">
      <c r="B63" s="9">
        <f t="shared" si="2"/>
        <v>0</v>
      </c>
      <c r="C63" s="22">
        <f>IF(SUM(G63:G$302)&gt;0,(($M$1+$E$8)*((1+F63)^SUM(H63:H$302)))+D63,0)</f>
        <v>0</v>
      </c>
      <c r="D63" s="23">
        <f t="shared" si="0"/>
        <v>0</v>
      </c>
      <c r="E63" s="9" t="str">
        <f>IF(T63&gt;0,(T63/((1+F64)^SUM(H63:H$302))),"0")</f>
        <v>0</v>
      </c>
      <c r="F63" s="9">
        <f>IF( SUM(H63:H$302)&gt;0, (B63/(SUM(G$9:G$302)+SUM(E63:E$302)))^(1/SUM(H63:H$302))-1,0)</f>
        <v>0</v>
      </c>
      <c r="G63" s="9">
        <f t="shared" si="1"/>
        <v>0</v>
      </c>
      <c r="H63" s="9">
        <f t="shared" si="3"/>
        <v>0</v>
      </c>
      <c r="I63" s="9"/>
      <c r="J63" s="9" t="str">
        <f t="shared" si="4"/>
        <v/>
      </c>
      <c r="K63" s="2"/>
      <c r="L63" s="2"/>
      <c r="M63" s="2"/>
      <c r="N63" s="2"/>
      <c r="O63" s="2"/>
      <c r="P63" s="2"/>
      <c r="Q63" s="3"/>
      <c r="R63" s="4"/>
      <c r="S63" s="4"/>
      <c r="T63" s="5"/>
      <c r="U63" s="6"/>
    </row>
    <row r="64" spans="2:21" s="1" customFormat="1">
      <c r="B64" s="9">
        <f t="shared" si="2"/>
        <v>0</v>
      </c>
      <c r="C64" s="22">
        <f>IF(SUM(G64:G$302)&gt;0,(($M$1+$E$8)*((1+F64)^SUM(H64:H$302)))+D64,0)</f>
        <v>0</v>
      </c>
      <c r="D64" s="23">
        <f t="shared" si="0"/>
        <v>0</v>
      </c>
      <c r="E64" s="9" t="str">
        <f>IF(T64&gt;0,(T64/((1+F65)^SUM(H64:H$302))),"0")</f>
        <v>0</v>
      </c>
      <c r="F64" s="9">
        <f>IF( SUM(H64:H$302)&gt;0, (B64/(SUM(G$9:G$302)+SUM(E64:E$302)))^(1/SUM(H64:H$302))-1,0)</f>
        <v>0</v>
      </c>
      <c r="G64" s="9">
        <f t="shared" si="1"/>
        <v>0</v>
      </c>
      <c r="H64" s="9">
        <f t="shared" si="3"/>
        <v>0</v>
      </c>
      <c r="I64" s="9"/>
      <c r="J64" s="9" t="str">
        <f t="shared" si="4"/>
        <v/>
      </c>
      <c r="K64" s="2"/>
      <c r="L64" s="2"/>
      <c r="M64" s="2"/>
      <c r="N64" s="2"/>
      <c r="O64" s="2"/>
      <c r="P64" s="2"/>
      <c r="Q64" s="3"/>
      <c r="R64" s="4"/>
      <c r="S64" s="4"/>
      <c r="T64" s="5"/>
      <c r="U64" s="6"/>
    </row>
    <row r="65" spans="2:21" s="1" customFormat="1">
      <c r="B65" s="9">
        <f t="shared" si="2"/>
        <v>0</v>
      </c>
      <c r="C65" s="22">
        <f>IF(SUM(G65:G$302)&gt;0,(($M$1+$E$8)*((1+F65)^SUM(H65:H$302)))+D65,0)</f>
        <v>0</v>
      </c>
      <c r="D65" s="23">
        <f t="shared" si="0"/>
        <v>0</v>
      </c>
      <c r="E65" s="9" t="str">
        <f>IF(T65&gt;0,(T65/((1+F66)^SUM(H65:H$302))),"0")</f>
        <v>0</v>
      </c>
      <c r="F65" s="9">
        <f>IF( SUM(H65:H$302)&gt;0, (B65/(SUM(G$9:G$302)+SUM(E65:E$302)))^(1/SUM(H65:H$302))-1,0)</f>
        <v>0</v>
      </c>
      <c r="G65" s="9">
        <f t="shared" si="1"/>
        <v>0</v>
      </c>
      <c r="H65" s="9">
        <f t="shared" si="3"/>
        <v>0</v>
      </c>
      <c r="I65" s="9"/>
      <c r="J65" s="9" t="str">
        <f t="shared" si="4"/>
        <v/>
      </c>
      <c r="K65" s="2"/>
      <c r="L65" s="2"/>
      <c r="M65" s="2"/>
      <c r="N65" s="2"/>
      <c r="O65" s="2"/>
      <c r="P65" s="2"/>
      <c r="Q65" s="3"/>
      <c r="R65" s="4"/>
      <c r="S65" s="4"/>
      <c r="T65" s="5"/>
      <c r="U65" s="6"/>
    </row>
    <row r="66" spans="2:21" s="1" customFormat="1">
      <c r="B66" s="9">
        <f t="shared" si="2"/>
        <v>0</v>
      </c>
      <c r="C66" s="22">
        <f>IF(SUM(G66:G$302)&gt;0,(($M$1+$E$8)*((1+F66)^SUM(H66:H$302)))+D66,0)</f>
        <v>0</v>
      </c>
      <c r="D66" s="23">
        <f t="shared" si="0"/>
        <v>0</v>
      </c>
      <c r="E66" s="9" t="str">
        <f>IF(T66&gt;0,(T66/((1+F67)^SUM(H66:H$302))),"0")</f>
        <v>0</v>
      </c>
      <c r="F66" s="9">
        <f>IF( SUM(H66:H$302)&gt;0, (B66/(SUM(G$9:G$302)+SUM(E66:E$302)))^(1/SUM(H66:H$302))-1,0)</f>
        <v>0</v>
      </c>
      <c r="G66" s="9">
        <f t="shared" si="1"/>
        <v>0</v>
      </c>
      <c r="H66" s="9">
        <f t="shared" si="3"/>
        <v>0</v>
      </c>
      <c r="I66" s="9"/>
      <c r="J66" s="9" t="str">
        <f t="shared" si="4"/>
        <v/>
      </c>
      <c r="K66" s="2"/>
      <c r="L66" s="2"/>
      <c r="M66" s="2"/>
      <c r="N66" s="2"/>
      <c r="O66" s="2"/>
      <c r="P66" s="2"/>
      <c r="Q66" s="3"/>
      <c r="R66" s="4"/>
      <c r="S66" s="4"/>
      <c r="T66" s="5"/>
      <c r="U66" s="6"/>
    </row>
    <row r="67" spans="2:21" s="1" customFormat="1">
      <c r="B67" s="9">
        <f t="shared" si="2"/>
        <v>0</v>
      </c>
      <c r="C67" s="22">
        <f>IF(SUM(G67:G$302)&gt;0,(($M$1+$E$8)*((1+F67)^SUM(H67:H$302)))+D67,0)</f>
        <v>0</v>
      </c>
      <c r="D67" s="23">
        <f t="shared" si="0"/>
        <v>0</v>
      </c>
      <c r="E67" s="9" t="str">
        <f>IF(T67&gt;0,(T67/((1+F68)^SUM(H67:H$302))),"0")</f>
        <v>0</v>
      </c>
      <c r="F67" s="9">
        <f>IF( SUM(H67:H$302)&gt;0, (B67/(SUM(G$9:G$302)+SUM(E67:E$302)))^(1/SUM(H67:H$302))-1,0)</f>
        <v>0</v>
      </c>
      <c r="G67" s="9">
        <f t="shared" si="1"/>
        <v>0</v>
      </c>
      <c r="H67" s="9">
        <f t="shared" si="3"/>
        <v>0</v>
      </c>
      <c r="I67" s="9"/>
      <c r="J67" s="9" t="str">
        <f t="shared" si="4"/>
        <v/>
      </c>
      <c r="K67" s="2"/>
      <c r="L67" s="2"/>
      <c r="M67" s="2"/>
      <c r="N67" s="2"/>
      <c r="O67" s="2"/>
      <c r="P67" s="2"/>
      <c r="Q67" s="3"/>
      <c r="R67" s="4"/>
      <c r="S67" s="4"/>
      <c r="T67" s="5"/>
      <c r="U67" s="6"/>
    </row>
    <row r="68" spans="2:21" s="1" customFormat="1">
      <c r="B68" s="9">
        <f t="shared" si="2"/>
        <v>0</v>
      </c>
      <c r="C68" s="22">
        <f>IF(SUM(G68:G$302)&gt;0,(($M$1+$E$8)*((1+F68)^SUM(H68:H$302)))+D68,0)</f>
        <v>0</v>
      </c>
      <c r="D68" s="23">
        <f t="shared" si="0"/>
        <v>0</v>
      </c>
      <c r="E68" s="9" t="str">
        <f>IF(T68&gt;0,(T68/((1+F69)^SUM(H68:H$302))),"0")</f>
        <v>0</v>
      </c>
      <c r="F68" s="9">
        <f>IF( SUM(H68:H$302)&gt;0, (B68/(SUM(G$9:G$302)+SUM(E68:E$302)))^(1/SUM(H68:H$302))-1,0)</f>
        <v>0</v>
      </c>
      <c r="G68" s="9">
        <f t="shared" si="1"/>
        <v>0</v>
      </c>
      <c r="H68" s="9">
        <f t="shared" si="3"/>
        <v>0</v>
      </c>
      <c r="I68" s="9"/>
      <c r="J68" s="9" t="str">
        <f t="shared" si="4"/>
        <v/>
      </c>
      <c r="K68" s="2"/>
      <c r="L68" s="2"/>
      <c r="M68" s="2"/>
      <c r="N68" s="2"/>
      <c r="O68" s="2"/>
      <c r="P68" s="2"/>
      <c r="Q68" s="3"/>
      <c r="R68" s="4"/>
      <c r="S68" s="4"/>
      <c r="T68" s="5"/>
      <c r="U68" s="6"/>
    </row>
    <row r="69" spans="2:21" s="1" customFormat="1">
      <c r="B69" s="9">
        <f t="shared" si="2"/>
        <v>0</v>
      </c>
      <c r="C69" s="22">
        <f>IF(SUM(G69:G$302)&gt;0,(($M$1+$E$8)*((1+F69)^SUM(H69:H$302)))+D69,0)</f>
        <v>0</v>
      </c>
      <c r="D69" s="23">
        <f t="shared" si="0"/>
        <v>0</v>
      </c>
      <c r="E69" s="9" t="str">
        <f>IF(T69&gt;0,(T69/((1+F70)^SUM(H69:H$302))),"0")</f>
        <v>0</v>
      </c>
      <c r="F69" s="9">
        <f>IF( SUM(H69:H$302)&gt;0, (B69/(SUM(G$9:G$302)+SUM(E69:E$302)))^(1/SUM(H69:H$302))-1,0)</f>
        <v>0</v>
      </c>
      <c r="G69" s="9">
        <f t="shared" si="1"/>
        <v>0</v>
      </c>
      <c r="H69" s="9">
        <f t="shared" si="3"/>
        <v>0</v>
      </c>
      <c r="I69" s="9"/>
      <c r="J69" s="9" t="str">
        <f t="shared" si="4"/>
        <v/>
      </c>
      <c r="K69" s="2"/>
      <c r="L69" s="2"/>
      <c r="M69" s="2"/>
      <c r="N69" s="2"/>
      <c r="O69" s="2"/>
      <c r="P69" s="2"/>
      <c r="Q69" s="3"/>
      <c r="R69" s="4"/>
      <c r="S69" s="4"/>
      <c r="T69" s="5"/>
      <c r="U69" s="6"/>
    </row>
    <row r="70" spans="2:21" s="1" customFormat="1">
      <c r="B70" s="9">
        <f t="shared" si="2"/>
        <v>0</v>
      </c>
      <c r="C70" s="22">
        <f>IF(SUM(G70:G$302)&gt;0,(($M$1+$E$8)*((1+F70)^SUM(H70:H$302)))+D70,0)</f>
        <v>0</v>
      </c>
      <c r="D70" s="23">
        <f t="shared" si="0"/>
        <v>0</v>
      </c>
      <c r="E70" s="9" t="str">
        <f>IF(T70&gt;0,(T70/((1+F71)^SUM(H70:H$302))),"0")</f>
        <v>0</v>
      </c>
      <c r="F70" s="9">
        <f>IF( SUM(H70:H$302)&gt;0, (B70/(SUM(G$9:G$302)+SUM(E70:E$302)))^(1/SUM(H70:H$302))-1,0)</f>
        <v>0</v>
      </c>
      <c r="G70" s="9">
        <f t="shared" si="1"/>
        <v>0</v>
      </c>
      <c r="H70" s="9">
        <f t="shared" si="3"/>
        <v>0</v>
      </c>
      <c r="I70" s="9"/>
      <c r="J70" s="9" t="str">
        <f t="shared" si="4"/>
        <v/>
      </c>
      <c r="K70" s="2"/>
      <c r="L70" s="2"/>
      <c r="M70" s="2"/>
      <c r="N70" s="2"/>
      <c r="O70" s="2"/>
      <c r="P70" s="2"/>
      <c r="Q70" s="3"/>
      <c r="R70" s="4"/>
      <c r="S70" s="4"/>
      <c r="T70" s="5"/>
      <c r="U70" s="6"/>
    </row>
    <row r="71" spans="2:21" s="1" customFormat="1">
      <c r="B71" s="9">
        <f t="shared" si="2"/>
        <v>0</v>
      </c>
      <c r="C71" s="22">
        <f>IF(SUM(G71:G$302)&gt;0,(($M$1+$E$8)*((1+F71)^SUM(H71:H$302)))+D71,0)</f>
        <v>0</v>
      </c>
      <c r="D71" s="23">
        <f t="shared" si="0"/>
        <v>0</v>
      </c>
      <c r="E71" s="9" t="str">
        <f>IF(T71&gt;0,(T71/((1+F72)^SUM(H71:H$302))),"0")</f>
        <v>0</v>
      </c>
      <c r="F71" s="9">
        <f>IF( SUM(H71:H$302)&gt;0, (B71/(SUM(G$9:G$302)+SUM(E71:E$302)))^(1/SUM(H71:H$302))-1,0)</f>
        <v>0</v>
      </c>
      <c r="G71" s="9">
        <f t="shared" si="1"/>
        <v>0</v>
      </c>
      <c r="H71" s="9">
        <f t="shared" si="3"/>
        <v>0</v>
      </c>
      <c r="I71" s="9"/>
      <c r="J71" s="9" t="str">
        <f t="shared" si="4"/>
        <v/>
      </c>
      <c r="K71" s="2"/>
      <c r="L71" s="2"/>
      <c r="M71" s="2"/>
      <c r="N71" s="2"/>
      <c r="O71" s="2"/>
      <c r="P71" s="2"/>
      <c r="Q71" s="3"/>
      <c r="R71" s="4"/>
      <c r="S71" s="4"/>
      <c r="T71" s="5"/>
      <c r="U71" s="6"/>
    </row>
    <row r="72" spans="2:21" s="1" customFormat="1">
      <c r="B72" s="9">
        <f t="shared" si="2"/>
        <v>0</v>
      </c>
      <c r="C72" s="22">
        <f>IF(SUM(G72:G$302)&gt;0,(($M$1+$E$8)*((1+F72)^SUM(H72:H$302)))+D72,0)</f>
        <v>0</v>
      </c>
      <c r="D72" s="23">
        <f t="shared" si="0"/>
        <v>0</v>
      </c>
      <c r="E72" s="9" t="str">
        <f>IF(T72&gt;0,(T72/((1+F73)^SUM(H72:H$302))),"0")</f>
        <v>0</v>
      </c>
      <c r="F72" s="9">
        <f>IF( SUM(H72:H$302)&gt;0, (B72/(SUM(G$9:G$302)+SUM(E72:E$302)))^(1/SUM(H72:H$302))-1,0)</f>
        <v>0</v>
      </c>
      <c r="G72" s="9">
        <f t="shared" si="1"/>
        <v>0</v>
      </c>
      <c r="H72" s="9">
        <f t="shared" si="3"/>
        <v>0</v>
      </c>
      <c r="I72" s="9"/>
      <c r="J72" s="9" t="str">
        <f t="shared" si="4"/>
        <v/>
      </c>
      <c r="K72" s="2"/>
      <c r="L72" s="2"/>
      <c r="M72" s="2"/>
      <c r="N72" s="2"/>
      <c r="O72" s="2"/>
      <c r="P72" s="2"/>
      <c r="Q72" s="3"/>
      <c r="R72" s="4"/>
      <c r="S72" s="4"/>
      <c r="T72" s="5"/>
      <c r="U72" s="6"/>
    </row>
    <row r="73" spans="2:21" s="1" customFormat="1">
      <c r="B73" s="9">
        <f t="shared" si="2"/>
        <v>0</v>
      </c>
      <c r="C73" s="22">
        <f>IF(SUM(G73:G$302)&gt;0,(($M$1+$E$8)*((1+F73)^SUM(H73:H$302)))+D73,0)</f>
        <v>0</v>
      </c>
      <c r="D73" s="23">
        <f t="shared" ref="D73:D136" si="5">IF(H73&gt;0,(D74*((1+J73)^1)+(U73*-1)),0)</f>
        <v>0</v>
      </c>
      <c r="E73" s="9" t="str">
        <f>IF(T73&gt;0,(T73/((1+F74)^SUM(H73:H$302))),"0")</f>
        <v>0</v>
      </c>
      <c r="F73" s="9">
        <f>IF( SUM(H73:H$302)&gt;0, (B73/(SUM(G$9:G$302)+SUM(E73:E$302)))^(1/SUM(H73:H$302))-1,0)</f>
        <v>0</v>
      </c>
      <c r="G73" s="9">
        <f t="shared" ref="G73:G136" si="6">IF(H73=0,R73,0)</f>
        <v>0</v>
      </c>
      <c r="H73" s="9">
        <f t="shared" si="3"/>
        <v>0</v>
      </c>
      <c r="I73" s="9"/>
      <c r="J73" s="9" t="str">
        <f t="shared" si="4"/>
        <v/>
      </c>
      <c r="K73" s="2"/>
      <c r="L73" s="2"/>
      <c r="M73" s="2"/>
      <c r="N73" s="2"/>
      <c r="O73" s="2"/>
      <c r="P73" s="2"/>
      <c r="Q73" s="3"/>
      <c r="R73" s="4"/>
      <c r="S73" s="4"/>
      <c r="T73" s="5"/>
      <c r="U73" s="6"/>
    </row>
    <row r="74" spans="2:21" s="1" customFormat="1">
      <c r="B74" s="9">
        <f t="shared" ref="B74:B137" si="7">IF(Q74&lt;=$B$6,R74+S74,R74)</f>
        <v>0</v>
      </c>
      <c r="C74" s="22">
        <f>IF(SUM(G74:G$302)&gt;0,(($M$1+$E$8)*((1+F74)^SUM(H74:H$302)))+D74,0)</f>
        <v>0</v>
      </c>
      <c r="D74" s="23">
        <f t="shared" si="5"/>
        <v>0</v>
      </c>
      <c r="E74" s="9" t="str">
        <f>IF(T74&gt;0,(T74/((1+F75)^SUM(H74:H$302))),"0")</f>
        <v>0</v>
      </c>
      <c r="F74" s="9">
        <f>IF( SUM(H74:H$302)&gt;0, (B74/(SUM(G$9:G$302)+SUM(E74:E$302)))^(1/SUM(H74:H$302))-1,0)</f>
        <v>0</v>
      </c>
      <c r="G74" s="9">
        <f t="shared" si="6"/>
        <v>0</v>
      </c>
      <c r="H74" s="9">
        <f t="shared" ref="H74:H137" si="8">IF(R75&gt;0,1,0)</f>
        <v>0</v>
      </c>
      <c r="I74" s="9"/>
      <c r="J74" s="9" t="str">
        <f t="shared" ref="J74:J137" si="9">IF(R75&gt;0,(B74/B75)^(1/1)-1,"")</f>
        <v/>
      </c>
      <c r="K74" s="2"/>
      <c r="L74" s="2"/>
      <c r="M74" s="2"/>
      <c r="N74" s="2"/>
      <c r="O74" s="2"/>
      <c r="P74" s="2"/>
      <c r="Q74" s="3"/>
      <c r="R74" s="4"/>
      <c r="S74" s="4"/>
      <c r="T74" s="5"/>
      <c r="U74" s="6"/>
    </row>
    <row r="75" spans="2:21" s="1" customFormat="1">
      <c r="B75" s="9">
        <f t="shared" si="7"/>
        <v>0</v>
      </c>
      <c r="C75" s="22">
        <f>IF(SUM(G75:G$302)&gt;0,(($M$1+$E$8)*((1+F75)^SUM(H75:H$302)))+D75,0)</f>
        <v>0</v>
      </c>
      <c r="D75" s="23">
        <f t="shared" si="5"/>
        <v>0</v>
      </c>
      <c r="E75" s="9" t="str">
        <f>IF(T75&gt;0,(T75/((1+F76)^SUM(H75:H$302))),"0")</f>
        <v>0</v>
      </c>
      <c r="F75" s="9">
        <f>IF( SUM(H75:H$302)&gt;0, (B75/(SUM(G$9:G$302)+SUM(E75:E$302)))^(1/SUM(H75:H$302))-1,0)</f>
        <v>0</v>
      </c>
      <c r="G75" s="9">
        <f t="shared" si="6"/>
        <v>0</v>
      </c>
      <c r="H75" s="9">
        <f t="shared" si="8"/>
        <v>0</v>
      </c>
      <c r="I75" s="9"/>
      <c r="J75" s="9" t="str">
        <f t="shared" si="9"/>
        <v/>
      </c>
      <c r="K75" s="2"/>
      <c r="L75" s="2"/>
      <c r="M75" s="2"/>
      <c r="N75" s="2"/>
      <c r="O75" s="2"/>
      <c r="P75" s="2"/>
      <c r="Q75" s="3"/>
      <c r="R75" s="4"/>
      <c r="S75" s="4"/>
      <c r="T75" s="5"/>
      <c r="U75" s="6"/>
    </row>
    <row r="76" spans="2:21" s="1" customFormat="1">
      <c r="B76" s="9">
        <f t="shared" si="7"/>
        <v>0</v>
      </c>
      <c r="C76" s="22">
        <f>IF(SUM(G76:G$302)&gt;0,(($M$1+$E$8)*((1+F76)^SUM(H76:H$302)))+D76,0)</f>
        <v>0</v>
      </c>
      <c r="D76" s="23">
        <f t="shared" si="5"/>
        <v>0</v>
      </c>
      <c r="E76" s="9" t="str">
        <f>IF(T76&gt;0,(T76/((1+F77)^SUM(H76:H$302))),"0")</f>
        <v>0</v>
      </c>
      <c r="F76" s="9">
        <f>IF( SUM(H76:H$302)&gt;0, (B76/(SUM(G$9:G$302)+SUM(E76:E$302)))^(1/SUM(H76:H$302))-1,0)</f>
        <v>0</v>
      </c>
      <c r="G76" s="9">
        <f t="shared" si="6"/>
        <v>0</v>
      </c>
      <c r="H76" s="9">
        <f t="shared" si="8"/>
        <v>0</v>
      </c>
      <c r="I76" s="9"/>
      <c r="J76" s="9" t="str">
        <f t="shared" si="9"/>
        <v/>
      </c>
      <c r="K76" s="2"/>
      <c r="L76" s="2"/>
      <c r="M76" s="2"/>
      <c r="N76" s="2"/>
      <c r="O76" s="2"/>
      <c r="P76" s="2"/>
      <c r="Q76" s="3"/>
      <c r="R76" s="4"/>
      <c r="S76" s="4"/>
      <c r="T76" s="5"/>
      <c r="U76" s="6"/>
    </row>
    <row r="77" spans="2:21" s="1" customFormat="1">
      <c r="B77" s="9">
        <f t="shared" si="7"/>
        <v>0</v>
      </c>
      <c r="C77" s="22">
        <f>IF(SUM(G77:G$302)&gt;0,(($M$1+$E$8)*((1+F77)^SUM(H77:H$302)))+D77,0)</f>
        <v>0</v>
      </c>
      <c r="D77" s="23">
        <f t="shared" si="5"/>
        <v>0</v>
      </c>
      <c r="E77" s="9" t="str">
        <f>IF(T77&gt;0,(T77/((1+F78)^SUM(H77:H$302))),"0")</f>
        <v>0</v>
      </c>
      <c r="F77" s="9">
        <f>IF( SUM(H77:H$302)&gt;0, (B77/(SUM(G$9:G$302)+SUM(E77:E$302)))^(1/SUM(H77:H$302))-1,0)</f>
        <v>0</v>
      </c>
      <c r="G77" s="9">
        <f t="shared" si="6"/>
        <v>0</v>
      </c>
      <c r="H77" s="9">
        <f t="shared" si="8"/>
        <v>0</v>
      </c>
      <c r="I77" s="9"/>
      <c r="J77" s="9" t="str">
        <f t="shared" si="9"/>
        <v/>
      </c>
      <c r="K77" s="2"/>
      <c r="L77" s="2"/>
      <c r="M77" s="2"/>
      <c r="N77" s="2"/>
      <c r="O77" s="2"/>
      <c r="P77" s="2"/>
      <c r="Q77" s="3"/>
      <c r="R77" s="4"/>
      <c r="S77" s="4"/>
      <c r="T77" s="5"/>
      <c r="U77" s="6"/>
    </row>
    <row r="78" spans="2:21" s="1" customFormat="1">
      <c r="B78" s="9">
        <f t="shared" si="7"/>
        <v>0</v>
      </c>
      <c r="C78" s="22">
        <f>IF(SUM(G78:G$302)&gt;0,(($M$1+$E$8)*((1+F78)^SUM(H78:H$302)))+D78,0)</f>
        <v>0</v>
      </c>
      <c r="D78" s="23">
        <f t="shared" si="5"/>
        <v>0</v>
      </c>
      <c r="E78" s="9" t="str">
        <f>IF(T78&gt;0,(T78/((1+F79)^SUM(H78:H$302))),"0")</f>
        <v>0</v>
      </c>
      <c r="F78" s="9">
        <f>IF( SUM(H78:H$302)&gt;0, (B78/(SUM(G$9:G$302)+SUM(E78:E$302)))^(1/SUM(H78:H$302))-1,0)</f>
        <v>0</v>
      </c>
      <c r="G78" s="9">
        <f t="shared" si="6"/>
        <v>0</v>
      </c>
      <c r="H78" s="9">
        <f t="shared" si="8"/>
        <v>0</v>
      </c>
      <c r="I78" s="9"/>
      <c r="J78" s="9" t="str">
        <f t="shared" si="9"/>
        <v/>
      </c>
      <c r="K78" s="2"/>
      <c r="L78" s="2"/>
      <c r="M78" s="2"/>
      <c r="N78" s="2"/>
      <c r="O78" s="2"/>
      <c r="P78" s="2"/>
      <c r="Q78" s="3"/>
      <c r="R78" s="4"/>
      <c r="S78" s="4"/>
      <c r="T78" s="5"/>
      <c r="U78" s="6"/>
    </row>
    <row r="79" spans="2:21" s="1" customFormat="1">
      <c r="B79" s="9">
        <f t="shared" si="7"/>
        <v>0</v>
      </c>
      <c r="C79" s="22">
        <f>IF(SUM(G79:G$302)&gt;0,(($M$1+$E$8)*((1+F79)^SUM(H79:H$302)))+D79,0)</f>
        <v>0</v>
      </c>
      <c r="D79" s="23">
        <f t="shared" si="5"/>
        <v>0</v>
      </c>
      <c r="E79" s="9" t="str">
        <f>IF(T79&gt;0,(T79/((1+F80)^SUM(H79:H$302))),"0")</f>
        <v>0</v>
      </c>
      <c r="F79" s="9">
        <f>IF( SUM(H79:H$302)&gt;0, (B79/(SUM(G$9:G$302)+SUM(E79:E$302)))^(1/SUM(H79:H$302))-1,0)</f>
        <v>0</v>
      </c>
      <c r="G79" s="9">
        <f t="shared" si="6"/>
        <v>0</v>
      </c>
      <c r="H79" s="9">
        <f t="shared" si="8"/>
        <v>0</v>
      </c>
      <c r="I79" s="9"/>
      <c r="J79" s="9" t="str">
        <f t="shared" si="9"/>
        <v/>
      </c>
      <c r="K79" s="2"/>
      <c r="L79" s="2"/>
      <c r="M79" s="2"/>
      <c r="N79" s="2"/>
      <c r="O79" s="2"/>
      <c r="P79" s="2"/>
      <c r="Q79" s="3"/>
      <c r="R79" s="4"/>
      <c r="S79" s="4"/>
      <c r="T79" s="5"/>
      <c r="U79" s="6"/>
    </row>
    <row r="80" spans="2:21" s="1" customFormat="1">
      <c r="B80" s="9">
        <f t="shared" si="7"/>
        <v>0</v>
      </c>
      <c r="C80" s="22">
        <f>IF(SUM(G80:G$302)&gt;0,(($M$1+$E$8)*((1+F80)^SUM(H80:H$302)))+D80,0)</f>
        <v>0</v>
      </c>
      <c r="D80" s="23">
        <f t="shared" si="5"/>
        <v>0</v>
      </c>
      <c r="E80" s="9" t="str">
        <f>IF(T80&gt;0,(T80/((1+F81)^SUM(H80:H$302))),"0")</f>
        <v>0</v>
      </c>
      <c r="F80" s="9">
        <f>IF( SUM(H80:H$302)&gt;0, (B80/(SUM(G$9:G$302)+SUM(E80:E$302)))^(1/SUM(H80:H$302))-1,0)</f>
        <v>0</v>
      </c>
      <c r="G80" s="9">
        <f t="shared" si="6"/>
        <v>0</v>
      </c>
      <c r="H80" s="9">
        <f t="shared" si="8"/>
        <v>0</v>
      </c>
      <c r="I80" s="9"/>
      <c r="J80" s="9" t="str">
        <f t="shared" si="9"/>
        <v/>
      </c>
      <c r="K80" s="2"/>
      <c r="L80" s="2"/>
      <c r="M80" s="2"/>
      <c r="N80" s="2"/>
      <c r="O80" s="2"/>
      <c r="P80" s="2"/>
      <c r="Q80" s="3"/>
      <c r="R80" s="4"/>
      <c r="S80" s="4"/>
      <c r="T80" s="5"/>
      <c r="U80" s="6"/>
    </row>
    <row r="81" spans="2:21" s="1" customFormat="1">
      <c r="B81" s="9">
        <f t="shared" si="7"/>
        <v>0</v>
      </c>
      <c r="C81" s="22">
        <f>IF(SUM(G81:G$302)&gt;0,(($M$1+$E$8)*((1+F81)^SUM(H81:H$302)))+D81,0)</f>
        <v>0</v>
      </c>
      <c r="D81" s="23">
        <f t="shared" si="5"/>
        <v>0</v>
      </c>
      <c r="E81" s="9" t="str">
        <f>IF(T81&gt;0,(T81/((1+F82)^SUM(H81:H$302))),"0")</f>
        <v>0</v>
      </c>
      <c r="F81" s="9">
        <f>IF( SUM(H81:H$302)&gt;0, (B81/(SUM(G$9:G$302)+SUM(E81:E$302)))^(1/SUM(H81:H$302))-1,0)</f>
        <v>0</v>
      </c>
      <c r="G81" s="9">
        <f t="shared" si="6"/>
        <v>0</v>
      </c>
      <c r="H81" s="9">
        <f t="shared" si="8"/>
        <v>0</v>
      </c>
      <c r="I81" s="9"/>
      <c r="J81" s="9" t="str">
        <f t="shared" si="9"/>
        <v/>
      </c>
      <c r="K81" s="2"/>
      <c r="L81" s="2"/>
      <c r="M81" s="2"/>
      <c r="N81" s="2"/>
      <c r="O81" s="2"/>
      <c r="P81" s="2"/>
      <c r="Q81" s="3"/>
      <c r="R81" s="4"/>
      <c r="S81" s="4"/>
      <c r="T81" s="5"/>
      <c r="U81" s="6"/>
    </row>
    <row r="82" spans="2:21" s="1" customFormat="1">
      <c r="B82" s="9">
        <f t="shared" si="7"/>
        <v>0</v>
      </c>
      <c r="C82" s="22">
        <f>IF(SUM(G82:G$302)&gt;0,(($M$1+$E$8)*((1+F82)^SUM(H82:H$302)))+D82,0)</f>
        <v>0</v>
      </c>
      <c r="D82" s="23">
        <f t="shared" si="5"/>
        <v>0</v>
      </c>
      <c r="E82" s="9" t="str">
        <f>IF(T82&gt;0,(T82/((1+F83)^SUM(H82:H$302))),"0")</f>
        <v>0</v>
      </c>
      <c r="F82" s="9">
        <f>IF( SUM(H82:H$302)&gt;0, (B82/(SUM(G$9:G$302)+SUM(E82:E$302)))^(1/SUM(H82:H$302))-1,0)</f>
        <v>0</v>
      </c>
      <c r="G82" s="9">
        <f t="shared" si="6"/>
        <v>0</v>
      </c>
      <c r="H82" s="9">
        <f t="shared" si="8"/>
        <v>0</v>
      </c>
      <c r="I82" s="9"/>
      <c r="J82" s="9" t="str">
        <f t="shared" si="9"/>
        <v/>
      </c>
      <c r="K82" s="2"/>
      <c r="L82" s="2"/>
      <c r="M82" s="2"/>
      <c r="N82" s="2"/>
      <c r="O82" s="2"/>
      <c r="P82" s="2"/>
      <c r="Q82" s="3"/>
      <c r="R82" s="4"/>
      <c r="S82" s="4"/>
      <c r="T82" s="5"/>
      <c r="U82" s="6"/>
    </row>
    <row r="83" spans="2:21" s="1" customFormat="1">
      <c r="B83" s="9">
        <f t="shared" si="7"/>
        <v>0</v>
      </c>
      <c r="C83" s="22">
        <f>IF(SUM(G83:G$302)&gt;0,(($M$1+$E$8)*((1+F83)^SUM(H83:H$302)))+D83,0)</f>
        <v>0</v>
      </c>
      <c r="D83" s="23">
        <f t="shared" si="5"/>
        <v>0</v>
      </c>
      <c r="E83" s="9" t="str">
        <f>IF(T83&gt;0,(T83/((1+F84)^SUM(H83:H$302))),"0")</f>
        <v>0</v>
      </c>
      <c r="F83" s="9">
        <f>IF( SUM(H83:H$302)&gt;0, (B83/(SUM(G$9:G$302)+SUM(E83:E$302)))^(1/SUM(H83:H$302))-1,0)</f>
        <v>0</v>
      </c>
      <c r="G83" s="9">
        <f t="shared" si="6"/>
        <v>0</v>
      </c>
      <c r="H83" s="9">
        <f t="shared" si="8"/>
        <v>0</v>
      </c>
      <c r="I83" s="9"/>
      <c r="J83" s="9" t="str">
        <f t="shared" si="9"/>
        <v/>
      </c>
      <c r="K83" s="2"/>
      <c r="L83" s="2"/>
      <c r="M83" s="2"/>
      <c r="N83" s="2"/>
      <c r="O83" s="2"/>
      <c r="P83" s="2"/>
      <c r="Q83" s="3"/>
      <c r="R83" s="4"/>
      <c r="S83" s="4"/>
      <c r="T83" s="5"/>
      <c r="U83" s="6"/>
    </row>
    <row r="84" spans="2:21" s="1" customFormat="1">
      <c r="B84" s="9">
        <f t="shared" si="7"/>
        <v>0</v>
      </c>
      <c r="C84" s="22">
        <f>IF(SUM(G84:G$302)&gt;0,(($M$1+$E$8)*((1+F84)^SUM(H84:H$302)))+D84,0)</f>
        <v>0</v>
      </c>
      <c r="D84" s="23">
        <f t="shared" si="5"/>
        <v>0</v>
      </c>
      <c r="E84" s="9" t="str">
        <f>IF(T84&gt;0,(T84/((1+F85)^SUM(H84:H$302))),"0")</f>
        <v>0</v>
      </c>
      <c r="F84" s="9">
        <f>IF( SUM(H84:H$302)&gt;0, (B84/(SUM(G$9:G$302)+SUM(E84:E$302)))^(1/SUM(H84:H$302))-1,0)</f>
        <v>0</v>
      </c>
      <c r="G84" s="9">
        <f t="shared" si="6"/>
        <v>0</v>
      </c>
      <c r="H84" s="9">
        <f t="shared" si="8"/>
        <v>0</v>
      </c>
      <c r="I84" s="9"/>
      <c r="J84" s="9" t="str">
        <f t="shared" si="9"/>
        <v/>
      </c>
      <c r="K84" s="2"/>
      <c r="L84" s="2"/>
      <c r="M84" s="2"/>
      <c r="N84" s="2"/>
      <c r="O84" s="2"/>
      <c r="P84" s="2"/>
      <c r="Q84" s="3"/>
      <c r="R84" s="4"/>
      <c r="S84" s="4"/>
      <c r="T84" s="5"/>
      <c r="U84" s="6"/>
    </row>
    <row r="85" spans="2:21" s="1" customFormat="1">
      <c r="B85" s="9">
        <f t="shared" si="7"/>
        <v>0</v>
      </c>
      <c r="C85" s="22">
        <f>IF(SUM(G85:G$302)&gt;0,(($M$1+$E$8)*((1+F85)^SUM(H85:H$302)))+D85,0)</f>
        <v>0</v>
      </c>
      <c r="D85" s="23">
        <f t="shared" si="5"/>
        <v>0</v>
      </c>
      <c r="E85" s="9" t="str">
        <f>IF(T85&gt;0,(T85/((1+F86)^SUM(H85:H$302))),"0")</f>
        <v>0</v>
      </c>
      <c r="F85" s="9">
        <f>IF( SUM(H85:H$302)&gt;0, (B85/(SUM(G$9:G$302)+SUM(E85:E$302)))^(1/SUM(H85:H$302))-1,0)</f>
        <v>0</v>
      </c>
      <c r="G85" s="9">
        <f t="shared" si="6"/>
        <v>0</v>
      </c>
      <c r="H85" s="9">
        <f t="shared" si="8"/>
        <v>0</v>
      </c>
      <c r="I85" s="9"/>
      <c r="J85" s="9" t="str">
        <f t="shared" si="9"/>
        <v/>
      </c>
      <c r="K85" s="2"/>
      <c r="L85" s="2"/>
      <c r="M85" s="2"/>
      <c r="N85" s="2"/>
      <c r="O85" s="2"/>
      <c r="P85" s="2"/>
      <c r="Q85" s="3"/>
      <c r="R85" s="4"/>
      <c r="S85" s="4"/>
      <c r="T85" s="5"/>
      <c r="U85" s="6"/>
    </row>
    <row r="86" spans="2:21" s="1" customFormat="1">
      <c r="B86" s="9">
        <f t="shared" si="7"/>
        <v>0</v>
      </c>
      <c r="C86" s="22">
        <f>IF(SUM(G86:G$302)&gt;0,(($M$1+$E$8)*((1+F86)^SUM(H86:H$302)))+D86,0)</f>
        <v>0</v>
      </c>
      <c r="D86" s="23">
        <f t="shared" si="5"/>
        <v>0</v>
      </c>
      <c r="E86" s="9" t="str">
        <f>IF(T86&gt;0,(T86/((1+F87)^SUM(H86:H$302))),"0")</f>
        <v>0</v>
      </c>
      <c r="F86" s="9">
        <f>IF( SUM(H86:H$302)&gt;0, (B86/(SUM(G$9:G$302)+SUM(E86:E$302)))^(1/SUM(H86:H$302))-1,0)</f>
        <v>0</v>
      </c>
      <c r="G86" s="9">
        <f t="shared" si="6"/>
        <v>0</v>
      </c>
      <c r="H86" s="9">
        <f t="shared" si="8"/>
        <v>0</v>
      </c>
      <c r="I86" s="9"/>
      <c r="J86" s="9" t="str">
        <f t="shared" si="9"/>
        <v/>
      </c>
      <c r="K86" s="2"/>
      <c r="L86" s="2"/>
      <c r="M86" s="2"/>
      <c r="N86" s="2"/>
      <c r="O86" s="2"/>
      <c r="P86" s="2"/>
      <c r="Q86" s="3"/>
      <c r="R86" s="4"/>
      <c r="S86" s="4"/>
      <c r="T86" s="5"/>
      <c r="U86" s="6"/>
    </row>
    <row r="87" spans="2:21" s="1" customFormat="1">
      <c r="B87" s="9">
        <f t="shared" si="7"/>
        <v>0</v>
      </c>
      <c r="C87" s="22">
        <f>IF(SUM(G87:G$302)&gt;0,(($M$1+$E$8)*((1+F87)^SUM(H87:H$302)))+D87,0)</f>
        <v>0</v>
      </c>
      <c r="D87" s="23">
        <f t="shared" si="5"/>
        <v>0</v>
      </c>
      <c r="E87" s="9" t="str">
        <f>IF(T87&gt;0,(T87/((1+F88)^SUM(H87:H$302))),"0")</f>
        <v>0</v>
      </c>
      <c r="F87" s="9">
        <f>IF( SUM(H87:H$302)&gt;0, (B87/(SUM(G$9:G$302)+SUM(E87:E$302)))^(1/SUM(H87:H$302))-1,0)</f>
        <v>0</v>
      </c>
      <c r="G87" s="9">
        <f t="shared" si="6"/>
        <v>0</v>
      </c>
      <c r="H87" s="9">
        <f t="shared" si="8"/>
        <v>0</v>
      </c>
      <c r="I87" s="9"/>
      <c r="J87" s="9" t="str">
        <f t="shared" si="9"/>
        <v/>
      </c>
      <c r="K87" s="2"/>
      <c r="L87" s="2"/>
      <c r="M87" s="2"/>
      <c r="N87" s="2"/>
      <c r="O87" s="2"/>
      <c r="P87" s="2"/>
      <c r="Q87" s="3"/>
      <c r="R87" s="4"/>
      <c r="S87" s="4"/>
      <c r="T87" s="5"/>
      <c r="U87" s="6"/>
    </row>
    <row r="88" spans="2:21" s="1" customFormat="1">
      <c r="B88" s="9">
        <f t="shared" si="7"/>
        <v>0</v>
      </c>
      <c r="C88" s="22">
        <f>IF(SUM(G88:G$302)&gt;0,(($M$1+$E$8)*((1+F88)^SUM(H88:H$302)))+D88,0)</f>
        <v>0</v>
      </c>
      <c r="D88" s="23">
        <f t="shared" si="5"/>
        <v>0</v>
      </c>
      <c r="E88" s="9" t="str">
        <f>IF(T88&gt;0,(T88/((1+F89)^SUM(H88:H$302))),"0")</f>
        <v>0</v>
      </c>
      <c r="F88" s="9">
        <f>IF( SUM(H88:H$302)&gt;0, (B88/(SUM(G$9:G$302)+SUM(E88:E$302)))^(1/SUM(H88:H$302))-1,0)</f>
        <v>0</v>
      </c>
      <c r="G88" s="9">
        <f t="shared" si="6"/>
        <v>0</v>
      </c>
      <c r="H88" s="9">
        <f t="shared" si="8"/>
        <v>0</v>
      </c>
      <c r="I88" s="9"/>
      <c r="J88" s="9" t="str">
        <f t="shared" si="9"/>
        <v/>
      </c>
      <c r="K88" s="2"/>
      <c r="L88" s="2"/>
      <c r="M88" s="2"/>
      <c r="N88" s="2"/>
      <c r="O88" s="2"/>
      <c r="P88" s="2"/>
      <c r="Q88" s="3"/>
      <c r="R88" s="4"/>
      <c r="S88" s="4"/>
      <c r="T88" s="5"/>
      <c r="U88" s="6"/>
    </row>
    <row r="89" spans="2:21" s="1" customFormat="1">
      <c r="B89" s="9">
        <f t="shared" si="7"/>
        <v>0</v>
      </c>
      <c r="C89" s="22">
        <f>IF(SUM(G89:G$302)&gt;0,(($M$1+$E$8)*((1+F89)^SUM(H89:H$302)))+D89,0)</f>
        <v>0</v>
      </c>
      <c r="D89" s="23">
        <f t="shared" si="5"/>
        <v>0</v>
      </c>
      <c r="E89" s="9" t="str">
        <f>IF(T89&gt;0,(T89/((1+F90)^SUM(H89:H$302))),"0")</f>
        <v>0</v>
      </c>
      <c r="F89" s="9">
        <f>IF( SUM(H89:H$302)&gt;0, (B89/(SUM(G$9:G$302)+SUM(E89:E$302)))^(1/SUM(H89:H$302))-1,0)</f>
        <v>0</v>
      </c>
      <c r="G89" s="9">
        <f t="shared" si="6"/>
        <v>0</v>
      </c>
      <c r="H89" s="9">
        <f t="shared" si="8"/>
        <v>0</v>
      </c>
      <c r="I89" s="9"/>
      <c r="J89" s="9" t="str">
        <f t="shared" si="9"/>
        <v/>
      </c>
      <c r="K89" s="2"/>
      <c r="L89" s="2"/>
      <c r="M89" s="2"/>
      <c r="N89" s="2"/>
      <c r="O89" s="2"/>
      <c r="P89" s="2"/>
      <c r="Q89" s="3"/>
      <c r="R89" s="4"/>
      <c r="S89" s="4"/>
      <c r="T89" s="5"/>
      <c r="U89" s="6"/>
    </row>
    <row r="90" spans="2:21" s="1" customFormat="1">
      <c r="B90" s="9">
        <f t="shared" si="7"/>
        <v>0</v>
      </c>
      <c r="C90" s="22">
        <f>IF(SUM(G90:G$302)&gt;0,(($M$1+$E$8)*((1+F90)^SUM(H90:H$302)))+D90,0)</f>
        <v>0</v>
      </c>
      <c r="D90" s="23">
        <f t="shared" si="5"/>
        <v>0</v>
      </c>
      <c r="E90" s="9" t="str">
        <f>IF(T90&gt;0,(T90/((1+F91)^SUM(H90:H$302))),"0")</f>
        <v>0</v>
      </c>
      <c r="F90" s="9">
        <f>IF( SUM(H90:H$302)&gt;0, (B90/(SUM(G$9:G$302)+SUM(E90:E$302)))^(1/SUM(H90:H$302))-1,0)</f>
        <v>0</v>
      </c>
      <c r="G90" s="9">
        <f t="shared" si="6"/>
        <v>0</v>
      </c>
      <c r="H90" s="9">
        <f t="shared" si="8"/>
        <v>0</v>
      </c>
      <c r="I90" s="9"/>
      <c r="J90" s="9" t="str">
        <f t="shared" si="9"/>
        <v/>
      </c>
      <c r="K90" s="2"/>
      <c r="L90" s="2"/>
      <c r="M90" s="2"/>
      <c r="N90" s="2"/>
      <c r="O90" s="2"/>
      <c r="P90" s="2"/>
      <c r="Q90" s="3"/>
      <c r="R90" s="4"/>
      <c r="S90" s="4"/>
      <c r="T90" s="5"/>
      <c r="U90" s="6"/>
    </row>
    <row r="91" spans="2:21" s="1" customFormat="1">
      <c r="B91" s="9">
        <f t="shared" si="7"/>
        <v>0</v>
      </c>
      <c r="C91" s="22">
        <f>IF(SUM(G91:G$302)&gt;0,(($M$1+$E$8)*((1+F91)^SUM(H91:H$302)))+D91,0)</f>
        <v>0</v>
      </c>
      <c r="D91" s="23">
        <f t="shared" si="5"/>
        <v>0</v>
      </c>
      <c r="E91" s="9" t="str">
        <f>IF(T91&gt;0,(T91/((1+F92)^SUM(H91:H$302))),"0")</f>
        <v>0</v>
      </c>
      <c r="F91" s="9">
        <f>IF( SUM(H91:H$302)&gt;0, (B91/(SUM(G$9:G$302)+SUM(E91:E$302)))^(1/SUM(H91:H$302))-1,0)</f>
        <v>0</v>
      </c>
      <c r="G91" s="9">
        <f t="shared" si="6"/>
        <v>0</v>
      </c>
      <c r="H91" s="9">
        <f t="shared" si="8"/>
        <v>0</v>
      </c>
      <c r="I91" s="9"/>
      <c r="J91" s="9" t="str">
        <f t="shared" si="9"/>
        <v/>
      </c>
      <c r="K91" s="2"/>
      <c r="L91" s="2"/>
      <c r="M91" s="2"/>
      <c r="N91" s="2"/>
      <c r="O91" s="2"/>
      <c r="P91" s="2"/>
      <c r="Q91" s="3"/>
      <c r="R91" s="4"/>
      <c r="S91" s="4"/>
      <c r="T91" s="5"/>
      <c r="U91" s="6"/>
    </row>
    <row r="92" spans="2:21" s="1" customFormat="1">
      <c r="B92" s="9">
        <f t="shared" si="7"/>
        <v>0</v>
      </c>
      <c r="C92" s="22">
        <f>IF(SUM(G92:G$302)&gt;0,(($M$1+$E$8)*((1+F92)^SUM(H92:H$302)))+D92,0)</f>
        <v>0</v>
      </c>
      <c r="D92" s="23">
        <f t="shared" si="5"/>
        <v>0</v>
      </c>
      <c r="E92" s="9" t="str">
        <f>IF(T92&gt;0,(T92/((1+F93)^SUM(H92:H$302))),"0")</f>
        <v>0</v>
      </c>
      <c r="F92" s="9">
        <f>IF( SUM(H92:H$302)&gt;0, (B92/(SUM(G$9:G$302)+SUM(E92:E$302)))^(1/SUM(H92:H$302))-1,0)</f>
        <v>0</v>
      </c>
      <c r="G92" s="9">
        <f t="shared" si="6"/>
        <v>0</v>
      </c>
      <c r="H92" s="9">
        <f t="shared" si="8"/>
        <v>0</v>
      </c>
      <c r="I92" s="9"/>
      <c r="J92" s="9" t="str">
        <f t="shared" si="9"/>
        <v/>
      </c>
      <c r="K92" s="2"/>
      <c r="L92" s="2"/>
      <c r="M92" s="2"/>
      <c r="N92" s="2"/>
      <c r="O92" s="2"/>
      <c r="P92" s="2"/>
      <c r="Q92" s="3"/>
      <c r="R92" s="4"/>
      <c r="S92" s="4"/>
      <c r="T92" s="5"/>
      <c r="U92" s="6"/>
    </row>
    <row r="93" spans="2:21" s="1" customFormat="1">
      <c r="B93" s="9">
        <f t="shared" si="7"/>
        <v>0</v>
      </c>
      <c r="C93" s="22">
        <f>IF(SUM(G93:G$302)&gt;0,(($M$1+$E$8)*((1+F93)^SUM(H93:H$302)))+D93,0)</f>
        <v>0</v>
      </c>
      <c r="D93" s="23">
        <f t="shared" si="5"/>
        <v>0</v>
      </c>
      <c r="E93" s="9" t="str">
        <f>IF(T93&gt;0,(T93/((1+F94)^SUM(H93:H$302))),"0")</f>
        <v>0</v>
      </c>
      <c r="F93" s="9">
        <f>IF( SUM(H93:H$302)&gt;0, (B93/(SUM(G$9:G$302)+SUM(E93:E$302)))^(1/SUM(H93:H$302))-1,0)</f>
        <v>0</v>
      </c>
      <c r="G93" s="9">
        <f t="shared" si="6"/>
        <v>0</v>
      </c>
      <c r="H93" s="9">
        <f t="shared" si="8"/>
        <v>0</v>
      </c>
      <c r="I93" s="9"/>
      <c r="J93" s="9" t="str">
        <f t="shared" si="9"/>
        <v/>
      </c>
      <c r="K93" s="2"/>
      <c r="L93" s="2"/>
      <c r="M93" s="2"/>
      <c r="N93" s="2"/>
      <c r="O93" s="2"/>
      <c r="P93" s="2"/>
      <c r="Q93" s="3"/>
      <c r="R93" s="4"/>
      <c r="S93" s="4"/>
      <c r="T93" s="5"/>
      <c r="U93" s="6"/>
    </row>
    <row r="94" spans="2:21" s="1" customFormat="1">
      <c r="B94" s="9">
        <f t="shared" si="7"/>
        <v>0</v>
      </c>
      <c r="C94" s="22">
        <f>IF(SUM(G94:G$302)&gt;0,(($M$1+$E$8)*((1+F94)^SUM(H94:H$302)))+D94,0)</f>
        <v>0</v>
      </c>
      <c r="D94" s="23">
        <f t="shared" si="5"/>
        <v>0</v>
      </c>
      <c r="E94" s="9" t="str">
        <f>IF(T94&gt;0,(T94/((1+F95)^SUM(H94:H$302))),"0")</f>
        <v>0</v>
      </c>
      <c r="F94" s="9">
        <f>IF( SUM(H94:H$302)&gt;0, (B94/(SUM(G$9:G$302)+SUM(E94:E$302)))^(1/SUM(H94:H$302))-1,0)</f>
        <v>0</v>
      </c>
      <c r="G94" s="9">
        <f t="shared" si="6"/>
        <v>0</v>
      </c>
      <c r="H94" s="9">
        <f t="shared" si="8"/>
        <v>0</v>
      </c>
      <c r="I94" s="9"/>
      <c r="J94" s="9" t="str">
        <f t="shared" si="9"/>
        <v/>
      </c>
      <c r="K94" s="2"/>
      <c r="L94" s="2"/>
      <c r="M94" s="2"/>
      <c r="N94" s="2"/>
      <c r="O94" s="2"/>
      <c r="P94" s="2"/>
      <c r="Q94" s="3"/>
      <c r="R94" s="4"/>
      <c r="S94" s="4"/>
      <c r="T94" s="5"/>
      <c r="U94" s="6"/>
    </row>
    <row r="95" spans="2:21" s="1" customFormat="1">
      <c r="B95" s="9">
        <f t="shared" si="7"/>
        <v>0</v>
      </c>
      <c r="C95" s="22">
        <f>IF(SUM(G95:G$302)&gt;0,(($M$1+$E$8)*((1+F95)^SUM(H95:H$302)))+D95,0)</f>
        <v>0</v>
      </c>
      <c r="D95" s="23">
        <f t="shared" si="5"/>
        <v>0</v>
      </c>
      <c r="E95" s="9" t="str">
        <f>IF(T95&gt;0,(T95/((1+F96)^SUM(H95:H$302))),"0")</f>
        <v>0</v>
      </c>
      <c r="F95" s="9">
        <f>IF( SUM(H95:H$302)&gt;0, (B95/(SUM(G$9:G$302)+SUM(E95:E$302)))^(1/SUM(H95:H$302))-1,0)</f>
        <v>0</v>
      </c>
      <c r="G95" s="9">
        <f t="shared" si="6"/>
        <v>0</v>
      </c>
      <c r="H95" s="9">
        <f t="shared" si="8"/>
        <v>0</v>
      </c>
      <c r="I95" s="9"/>
      <c r="J95" s="9" t="str">
        <f t="shared" si="9"/>
        <v/>
      </c>
      <c r="K95" s="2"/>
      <c r="L95" s="2"/>
      <c r="M95" s="2"/>
      <c r="N95" s="2"/>
      <c r="O95" s="2"/>
      <c r="P95" s="2"/>
      <c r="Q95" s="3"/>
      <c r="R95" s="4"/>
      <c r="S95" s="4"/>
      <c r="T95" s="7"/>
      <c r="U95" s="6"/>
    </row>
    <row r="96" spans="2:21" s="1" customFormat="1">
      <c r="B96" s="9">
        <f t="shared" si="7"/>
        <v>0</v>
      </c>
      <c r="C96" s="22">
        <f>IF(SUM(G96:G$302)&gt;0,(($M$1+$E$8)*((1+F96)^SUM(H96:H$302)))+D96,0)</f>
        <v>0</v>
      </c>
      <c r="D96" s="23">
        <f t="shared" si="5"/>
        <v>0</v>
      </c>
      <c r="E96" s="9" t="str">
        <f>IF(T96&gt;0,(T96/((1+F97)^SUM(H96:H$302))),"0")</f>
        <v>0</v>
      </c>
      <c r="F96" s="9">
        <f>IF( SUM(H96:H$302)&gt;0, (B96/(SUM(G$9:G$302)+SUM(E96:E$302)))^(1/SUM(H96:H$302))-1,0)</f>
        <v>0</v>
      </c>
      <c r="G96" s="9">
        <f t="shared" si="6"/>
        <v>0</v>
      </c>
      <c r="H96" s="9">
        <f t="shared" si="8"/>
        <v>0</v>
      </c>
      <c r="I96" s="9"/>
      <c r="J96" s="9" t="str">
        <f t="shared" si="9"/>
        <v/>
      </c>
      <c r="K96" s="2"/>
      <c r="L96" s="2"/>
      <c r="M96" s="2"/>
      <c r="N96" s="2"/>
      <c r="O96" s="2"/>
      <c r="P96" s="2"/>
      <c r="Q96" s="3"/>
      <c r="R96" s="4"/>
      <c r="S96" s="4"/>
      <c r="T96" s="5"/>
      <c r="U96" s="6"/>
    </row>
    <row r="97" spans="2:21" s="1" customFormat="1">
      <c r="B97" s="9">
        <f t="shared" si="7"/>
        <v>0</v>
      </c>
      <c r="C97" s="22">
        <f>IF(SUM(G97:G$302)&gt;0,(($M$1+$E$8)*((1+F97)^SUM(H97:H$302)))+D97,0)</f>
        <v>0</v>
      </c>
      <c r="D97" s="23">
        <f t="shared" si="5"/>
        <v>0</v>
      </c>
      <c r="E97" s="9" t="str">
        <f>IF(T97&gt;0,(T97/((1+F98)^SUM(H97:H$302))),"0")</f>
        <v>0</v>
      </c>
      <c r="F97" s="9">
        <f>IF( SUM(H97:H$302)&gt;0, (B97/(SUM(G$9:G$302)+SUM(E97:E$302)))^(1/SUM(H97:H$302))-1,0)</f>
        <v>0</v>
      </c>
      <c r="G97" s="9">
        <f t="shared" si="6"/>
        <v>0</v>
      </c>
      <c r="H97" s="9">
        <f t="shared" si="8"/>
        <v>0</v>
      </c>
      <c r="I97" s="9"/>
      <c r="J97" s="9" t="str">
        <f t="shared" si="9"/>
        <v/>
      </c>
      <c r="K97" s="2"/>
      <c r="L97" s="2"/>
      <c r="M97" s="2"/>
      <c r="N97" s="2"/>
      <c r="O97" s="2"/>
      <c r="P97" s="2"/>
      <c r="Q97" s="3"/>
      <c r="R97" s="4"/>
      <c r="S97" s="4"/>
      <c r="T97" s="5"/>
      <c r="U97" s="6"/>
    </row>
    <row r="98" spans="2:21" s="1" customFormat="1">
      <c r="B98" s="9">
        <f t="shared" si="7"/>
        <v>0</v>
      </c>
      <c r="C98" s="22">
        <f>IF(SUM(G98:G$302)&gt;0,(($M$1+$E$8)*((1+F98)^SUM(H98:H$302)))+D98,0)</f>
        <v>0</v>
      </c>
      <c r="D98" s="23">
        <f t="shared" si="5"/>
        <v>0</v>
      </c>
      <c r="E98" s="9" t="str">
        <f>IF(T98&gt;0,(T98/((1+F99)^SUM(H98:H$302))),"0")</f>
        <v>0</v>
      </c>
      <c r="F98" s="9">
        <f>IF( SUM(H98:H$302)&gt;0, (B98/(SUM(G$9:G$302)+SUM(E98:E$302)))^(1/SUM(H98:H$302))-1,0)</f>
        <v>0</v>
      </c>
      <c r="G98" s="9">
        <f t="shared" si="6"/>
        <v>0</v>
      </c>
      <c r="H98" s="9">
        <f t="shared" si="8"/>
        <v>0</v>
      </c>
      <c r="I98" s="9"/>
      <c r="J98" s="9" t="str">
        <f t="shared" si="9"/>
        <v/>
      </c>
      <c r="K98" s="2"/>
      <c r="L98" s="2"/>
      <c r="M98" s="2"/>
      <c r="N98" s="2"/>
      <c r="O98" s="2"/>
      <c r="P98" s="2"/>
      <c r="Q98" s="3"/>
      <c r="R98" s="4"/>
      <c r="S98" s="4"/>
      <c r="T98" s="5"/>
      <c r="U98" s="6"/>
    </row>
    <row r="99" spans="2:21" s="1" customFormat="1">
      <c r="B99" s="9">
        <f t="shared" si="7"/>
        <v>0</v>
      </c>
      <c r="C99" s="22">
        <f>IF(SUM(G99:G$302)&gt;0,(($M$1+$E$8)*((1+F99)^SUM(H99:H$302)))+D99,0)</f>
        <v>0</v>
      </c>
      <c r="D99" s="23">
        <f t="shared" si="5"/>
        <v>0</v>
      </c>
      <c r="E99" s="9" t="str">
        <f>IF(T99&gt;0,(T99/((1+F100)^SUM(H99:H$302))),"0")</f>
        <v>0</v>
      </c>
      <c r="F99" s="9">
        <f>IF( SUM(H99:H$302)&gt;0, (B99/(SUM(G$9:G$302)+SUM(E99:E$302)))^(1/SUM(H99:H$302))-1,0)</f>
        <v>0</v>
      </c>
      <c r="G99" s="9">
        <f t="shared" si="6"/>
        <v>0</v>
      </c>
      <c r="H99" s="9">
        <f t="shared" si="8"/>
        <v>0</v>
      </c>
      <c r="I99" s="9"/>
      <c r="J99" s="9" t="str">
        <f t="shared" si="9"/>
        <v/>
      </c>
      <c r="K99" s="2"/>
      <c r="L99" s="2"/>
      <c r="M99" s="2"/>
      <c r="N99" s="2"/>
      <c r="O99" s="2"/>
      <c r="P99" s="2"/>
      <c r="Q99" s="3"/>
      <c r="R99" s="4"/>
      <c r="S99" s="4"/>
      <c r="T99" s="5"/>
      <c r="U99" s="6"/>
    </row>
    <row r="100" spans="2:21" s="1" customFormat="1">
      <c r="B100" s="9">
        <f t="shared" si="7"/>
        <v>0</v>
      </c>
      <c r="C100" s="22">
        <f>IF(SUM(G100:G$302)&gt;0,(($M$1+$E$8)*((1+F100)^SUM(H100:H$302)))+D100,0)</f>
        <v>0</v>
      </c>
      <c r="D100" s="23">
        <f t="shared" si="5"/>
        <v>0</v>
      </c>
      <c r="E100" s="9" t="str">
        <f>IF(T100&gt;0,(T100/((1+F101)^SUM(H100:H$302))),"0")</f>
        <v>0</v>
      </c>
      <c r="F100" s="9">
        <f>IF( SUM(H100:H$302)&gt;0, (B100/(SUM(G$9:G$302)+SUM(E100:E$302)))^(1/SUM(H100:H$302))-1,0)</f>
        <v>0</v>
      </c>
      <c r="G100" s="9">
        <f t="shared" si="6"/>
        <v>0</v>
      </c>
      <c r="H100" s="9">
        <f t="shared" si="8"/>
        <v>0</v>
      </c>
      <c r="I100" s="9"/>
      <c r="J100" s="9" t="str">
        <f t="shared" si="9"/>
        <v/>
      </c>
      <c r="K100" s="2"/>
      <c r="L100" s="2"/>
      <c r="M100" s="2"/>
      <c r="N100" s="2"/>
      <c r="O100" s="2"/>
      <c r="P100" s="2"/>
      <c r="Q100" s="3"/>
      <c r="R100" s="4"/>
      <c r="S100" s="4"/>
      <c r="T100" s="5"/>
      <c r="U100" s="6"/>
    </row>
    <row r="101" spans="2:21" s="1" customFormat="1">
      <c r="B101" s="9">
        <f t="shared" si="7"/>
        <v>0</v>
      </c>
      <c r="C101" s="22">
        <f>IF(SUM(G101:G$302)&gt;0,(($M$1+$E$8)*((1+F101)^SUM(H101:H$302)))+D101,0)</f>
        <v>0</v>
      </c>
      <c r="D101" s="23">
        <f t="shared" si="5"/>
        <v>0</v>
      </c>
      <c r="E101" s="9" t="str">
        <f>IF(T101&gt;0,(T101/((1+F102)^SUM(H101:H$302))),"0")</f>
        <v>0</v>
      </c>
      <c r="F101" s="9">
        <f>IF( SUM(H101:H$302)&gt;0, (B101/(SUM(G$9:G$302)+SUM(E101:E$302)))^(1/SUM(H101:H$302))-1,0)</f>
        <v>0</v>
      </c>
      <c r="G101" s="9">
        <f t="shared" si="6"/>
        <v>0</v>
      </c>
      <c r="H101" s="9">
        <f t="shared" si="8"/>
        <v>0</v>
      </c>
      <c r="I101" s="9"/>
      <c r="J101" s="9" t="str">
        <f t="shared" si="9"/>
        <v/>
      </c>
      <c r="K101" s="2"/>
      <c r="L101" s="2"/>
      <c r="M101" s="2"/>
      <c r="N101" s="2"/>
      <c r="O101" s="2"/>
      <c r="P101" s="2"/>
      <c r="Q101" s="3"/>
      <c r="R101" s="4"/>
      <c r="S101" s="4"/>
      <c r="T101" s="5"/>
      <c r="U101" s="6"/>
    </row>
    <row r="102" spans="2:21" s="1" customFormat="1">
      <c r="B102" s="9">
        <f t="shared" si="7"/>
        <v>0</v>
      </c>
      <c r="C102" s="22">
        <f>IF(SUM(G102:G$302)&gt;0,(($M$1+$E$8)*((1+F102)^SUM(H102:H$302)))+D102,0)</f>
        <v>0</v>
      </c>
      <c r="D102" s="23">
        <f t="shared" si="5"/>
        <v>0</v>
      </c>
      <c r="E102" s="9" t="str">
        <f>IF(T102&gt;0,(T102/((1+F103)^SUM(H102:H$302))),"0")</f>
        <v>0</v>
      </c>
      <c r="F102" s="9">
        <f>IF( SUM(H102:H$302)&gt;0, (B102/(SUM(G$9:G$302)+SUM(E102:E$302)))^(1/SUM(H102:H$302))-1,0)</f>
        <v>0</v>
      </c>
      <c r="G102" s="9">
        <f t="shared" si="6"/>
        <v>0</v>
      </c>
      <c r="H102" s="9">
        <f t="shared" si="8"/>
        <v>0</v>
      </c>
      <c r="I102" s="9"/>
      <c r="J102" s="9" t="str">
        <f t="shared" si="9"/>
        <v/>
      </c>
      <c r="K102" s="2"/>
      <c r="L102" s="2"/>
      <c r="M102" s="2"/>
      <c r="N102" s="2"/>
      <c r="O102" s="2"/>
      <c r="P102" s="2"/>
      <c r="Q102" s="3"/>
      <c r="R102" s="4"/>
      <c r="S102" s="4"/>
      <c r="T102" s="5"/>
      <c r="U102" s="6"/>
    </row>
    <row r="103" spans="2:21" s="1" customFormat="1">
      <c r="B103" s="9">
        <f t="shared" si="7"/>
        <v>0</v>
      </c>
      <c r="C103" s="22">
        <f>IF(SUM(G103:G$302)&gt;0,(($M$1+$E$8)*((1+F103)^SUM(H103:H$302)))+D103,0)</f>
        <v>0</v>
      </c>
      <c r="D103" s="23">
        <f t="shared" si="5"/>
        <v>0</v>
      </c>
      <c r="E103" s="9" t="str">
        <f>IF(T103&gt;0,(T103/((1+F104)^SUM(H103:H$302))),"0")</f>
        <v>0</v>
      </c>
      <c r="F103" s="9">
        <f>IF( SUM(H103:H$302)&gt;0, (B103/(SUM(G$9:G$302)+SUM(E103:E$302)))^(1/SUM(H103:H$302))-1,0)</f>
        <v>0</v>
      </c>
      <c r="G103" s="9">
        <f t="shared" si="6"/>
        <v>0</v>
      </c>
      <c r="H103" s="9">
        <f t="shared" si="8"/>
        <v>0</v>
      </c>
      <c r="I103" s="9"/>
      <c r="J103" s="9" t="str">
        <f t="shared" si="9"/>
        <v/>
      </c>
      <c r="K103" s="2"/>
      <c r="L103" s="2"/>
      <c r="M103" s="2"/>
      <c r="N103" s="2"/>
      <c r="O103" s="2"/>
      <c r="P103" s="2"/>
      <c r="Q103" s="3"/>
      <c r="R103" s="4"/>
      <c r="S103" s="4"/>
      <c r="T103" s="5"/>
      <c r="U103" s="6"/>
    </row>
    <row r="104" spans="2:21" s="1" customFormat="1">
      <c r="B104" s="9">
        <f t="shared" si="7"/>
        <v>0</v>
      </c>
      <c r="C104" s="22">
        <f>IF(SUM(G104:G$302)&gt;0,(($M$1+$E$8)*((1+F104)^SUM(H104:H$302)))+D104,0)</f>
        <v>0</v>
      </c>
      <c r="D104" s="23">
        <f t="shared" si="5"/>
        <v>0</v>
      </c>
      <c r="E104" s="9" t="str">
        <f>IF(T104&gt;0,(T104/((1+F105)^SUM(H104:H$302))),"0")</f>
        <v>0</v>
      </c>
      <c r="F104" s="9">
        <f>IF( SUM(H104:H$302)&gt;0, (B104/(SUM(G$9:G$302)+SUM(E104:E$302)))^(1/SUM(H104:H$302))-1,0)</f>
        <v>0</v>
      </c>
      <c r="G104" s="9">
        <f t="shared" si="6"/>
        <v>0</v>
      </c>
      <c r="H104" s="9">
        <f t="shared" si="8"/>
        <v>0</v>
      </c>
      <c r="I104" s="9"/>
      <c r="J104" s="9" t="str">
        <f t="shared" si="9"/>
        <v/>
      </c>
      <c r="K104" s="2"/>
      <c r="L104" s="2"/>
      <c r="M104" s="2"/>
      <c r="N104" s="2"/>
      <c r="O104" s="2"/>
      <c r="P104" s="2"/>
      <c r="Q104" s="3"/>
      <c r="R104" s="4"/>
      <c r="S104" s="4"/>
      <c r="T104" s="7"/>
      <c r="U104" s="6"/>
    </row>
    <row r="105" spans="2:21" s="1" customFormat="1">
      <c r="B105" s="9">
        <f t="shared" si="7"/>
        <v>0</v>
      </c>
      <c r="C105" s="22">
        <f>IF(SUM(G105:G$302)&gt;0,(($M$1+$E$8)*((1+F105)^SUM(H105:H$302)))+D105,0)</f>
        <v>0</v>
      </c>
      <c r="D105" s="23">
        <f t="shared" si="5"/>
        <v>0</v>
      </c>
      <c r="E105" s="9" t="str">
        <f>IF(T105&gt;0,(T105/((1+F106)^SUM(H105:H$302))),"0")</f>
        <v>0</v>
      </c>
      <c r="F105" s="9">
        <f>IF( SUM(H105:H$302)&gt;0, (B105/(SUM(G$9:G$302)+SUM(E105:E$302)))^(1/SUM(H105:H$302))-1,0)</f>
        <v>0</v>
      </c>
      <c r="G105" s="9">
        <f t="shared" si="6"/>
        <v>0</v>
      </c>
      <c r="H105" s="9">
        <f t="shared" si="8"/>
        <v>0</v>
      </c>
      <c r="I105" s="9"/>
      <c r="J105" s="9" t="str">
        <f t="shared" si="9"/>
        <v/>
      </c>
      <c r="K105" s="2"/>
      <c r="L105" s="2"/>
      <c r="M105" s="2"/>
      <c r="N105" s="2"/>
      <c r="O105" s="2"/>
      <c r="P105" s="2"/>
      <c r="Q105" s="3"/>
      <c r="R105" s="4"/>
      <c r="S105" s="4"/>
      <c r="T105" s="5"/>
      <c r="U105" s="6"/>
    </row>
    <row r="106" spans="2:21" s="1" customFormat="1">
      <c r="B106" s="9">
        <f t="shared" si="7"/>
        <v>0</v>
      </c>
      <c r="C106" s="22">
        <f>IF(SUM(G106:G$302)&gt;0,(($M$1+$E$8)*((1+F106)^SUM(H106:H$302)))+D106,0)</f>
        <v>0</v>
      </c>
      <c r="D106" s="23">
        <f t="shared" si="5"/>
        <v>0</v>
      </c>
      <c r="E106" s="9" t="str">
        <f>IF(T106&gt;0,(T106/((1+F107)^SUM(H106:H$302))),"0")</f>
        <v>0</v>
      </c>
      <c r="F106" s="9">
        <f>IF( SUM(H106:H$302)&gt;0, (B106/(SUM(G$9:G$302)+SUM(E106:E$302)))^(1/SUM(H106:H$302))-1,0)</f>
        <v>0</v>
      </c>
      <c r="G106" s="9">
        <f t="shared" si="6"/>
        <v>0</v>
      </c>
      <c r="H106" s="9">
        <f t="shared" si="8"/>
        <v>0</v>
      </c>
      <c r="I106" s="9"/>
      <c r="J106" s="9" t="str">
        <f t="shared" si="9"/>
        <v/>
      </c>
      <c r="K106" s="2"/>
      <c r="L106" s="2"/>
      <c r="M106" s="2"/>
      <c r="N106" s="2"/>
      <c r="O106" s="2"/>
      <c r="P106" s="2"/>
      <c r="Q106" s="3"/>
      <c r="R106" s="4"/>
      <c r="S106" s="4"/>
      <c r="T106" s="5"/>
      <c r="U106" s="6"/>
    </row>
    <row r="107" spans="2:21" s="1" customFormat="1">
      <c r="B107" s="9">
        <f t="shared" si="7"/>
        <v>0</v>
      </c>
      <c r="C107" s="22">
        <f>IF(SUM(G107:G$302)&gt;0,(($M$1+$E$8)*((1+F107)^SUM(H107:H$302)))+D107,0)</f>
        <v>0</v>
      </c>
      <c r="D107" s="23">
        <f t="shared" si="5"/>
        <v>0</v>
      </c>
      <c r="E107" s="9" t="str">
        <f>IF(T107&gt;0,(T107/((1+F108)^SUM(H107:H$302))),"0")</f>
        <v>0</v>
      </c>
      <c r="F107" s="9">
        <f>IF( SUM(H107:H$302)&gt;0, (B107/(SUM(G$9:G$302)+SUM(E107:E$302)))^(1/SUM(H107:H$302))-1,0)</f>
        <v>0</v>
      </c>
      <c r="G107" s="9">
        <f t="shared" si="6"/>
        <v>0</v>
      </c>
      <c r="H107" s="9">
        <f t="shared" si="8"/>
        <v>0</v>
      </c>
      <c r="I107" s="9"/>
      <c r="J107" s="9" t="str">
        <f t="shared" si="9"/>
        <v/>
      </c>
      <c r="K107" s="2"/>
      <c r="L107" s="2"/>
      <c r="M107" s="2"/>
      <c r="N107" s="2"/>
      <c r="O107" s="2"/>
      <c r="P107" s="2"/>
      <c r="Q107" s="3"/>
      <c r="R107" s="4"/>
      <c r="S107" s="4"/>
      <c r="T107" s="5"/>
      <c r="U107" s="6"/>
    </row>
    <row r="108" spans="2:21" s="1" customFormat="1">
      <c r="B108" s="9">
        <f t="shared" si="7"/>
        <v>0</v>
      </c>
      <c r="C108" s="22">
        <f>IF(SUM(G108:G$302)&gt;0,(($M$1+$E$8)*((1+F108)^SUM(H108:H$302)))+D108,0)</f>
        <v>0</v>
      </c>
      <c r="D108" s="23">
        <f t="shared" si="5"/>
        <v>0</v>
      </c>
      <c r="E108" s="9" t="str">
        <f>IF(T108&gt;0,(T108/((1+F109)^SUM(H108:H$302))),"0")</f>
        <v>0</v>
      </c>
      <c r="F108" s="9">
        <f>IF( SUM(H108:H$302)&gt;0, (B108/(SUM(G$9:G$302)+SUM(E108:E$302)))^(1/SUM(H108:H$302))-1,0)</f>
        <v>0</v>
      </c>
      <c r="G108" s="9">
        <f t="shared" si="6"/>
        <v>0</v>
      </c>
      <c r="H108" s="9">
        <f t="shared" si="8"/>
        <v>0</v>
      </c>
      <c r="I108" s="9"/>
      <c r="J108" s="9" t="str">
        <f t="shared" si="9"/>
        <v/>
      </c>
      <c r="K108" s="2"/>
      <c r="L108" s="2"/>
      <c r="M108" s="2"/>
      <c r="N108" s="2"/>
      <c r="O108" s="2"/>
      <c r="P108" s="2"/>
      <c r="Q108" s="3"/>
      <c r="R108" s="4"/>
      <c r="S108" s="4"/>
      <c r="T108" s="5"/>
      <c r="U108" s="6"/>
    </row>
    <row r="109" spans="2:21" s="1" customFormat="1">
      <c r="B109" s="9">
        <f t="shared" si="7"/>
        <v>0</v>
      </c>
      <c r="C109" s="22">
        <f>IF(SUM(G109:G$302)&gt;0,(($M$1+$E$8)*((1+F109)^SUM(H109:H$302)))+D109,0)</f>
        <v>0</v>
      </c>
      <c r="D109" s="23">
        <f t="shared" si="5"/>
        <v>0</v>
      </c>
      <c r="E109" s="9" t="str">
        <f>IF(T109&gt;0,(T109/((1+F110)^SUM(H109:H$302))),"0")</f>
        <v>0</v>
      </c>
      <c r="F109" s="9">
        <f>IF( SUM(H109:H$302)&gt;0, (B109/(SUM(G$9:G$302)+SUM(E109:E$302)))^(1/SUM(H109:H$302))-1,0)</f>
        <v>0</v>
      </c>
      <c r="G109" s="9">
        <f t="shared" si="6"/>
        <v>0</v>
      </c>
      <c r="H109" s="9">
        <f t="shared" si="8"/>
        <v>0</v>
      </c>
      <c r="I109" s="9"/>
      <c r="J109" s="9" t="str">
        <f t="shared" si="9"/>
        <v/>
      </c>
      <c r="K109" s="2"/>
      <c r="L109" s="2"/>
      <c r="M109" s="2"/>
      <c r="N109" s="2"/>
      <c r="O109" s="2"/>
      <c r="P109" s="2"/>
      <c r="Q109" s="3"/>
      <c r="R109" s="4"/>
      <c r="S109" s="4"/>
      <c r="T109" s="5"/>
      <c r="U109" s="6"/>
    </row>
    <row r="110" spans="2:21" s="1" customFormat="1">
      <c r="B110" s="9">
        <f t="shared" si="7"/>
        <v>0</v>
      </c>
      <c r="C110" s="22">
        <f>IF(SUM(G110:G$302)&gt;0,(($M$1+$E$8)*((1+F110)^SUM(H110:H$302)))+D110,0)</f>
        <v>0</v>
      </c>
      <c r="D110" s="23">
        <f t="shared" si="5"/>
        <v>0</v>
      </c>
      <c r="E110" s="9" t="str">
        <f>IF(T110&gt;0,(T110/((1+F111)^SUM(H110:H$302))),"0")</f>
        <v>0</v>
      </c>
      <c r="F110" s="9">
        <f>IF( SUM(H110:H$302)&gt;0, (B110/(SUM(G$9:G$302)+SUM(E110:E$302)))^(1/SUM(H110:H$302))-1,0)</f>
        <v>0</v>
      </c>
      <c r="G110" s="9">
        <f t="shared" si="6"/>
        <v>0</v>
      </c>
      <c r="H110" s="9">
        <f t="shared" si="8"/>
        <v>0</v>
      </c>
      <c r="I110" s="9"/>
      <c r="J110" s="9" t="str">
        <f t="shared" si="9"/>
        <v/>
      </c>
      <c r="K110" s="2"/>
      <c r="L110" s="2"/>
      <c r="M110" s="2"/>
      <c r="N110" s="2"/>
      <c r="O110" s="2"/>
      <c r="P110" s="2"/>
      <c r="Q110" s="3"/>
      <c r="R110" s="4"/>
      <c r="S110" s="4"/>
      <c r="T110" s="5"/>
      <c r="U110" s="6"/>
    </row>
    <row r="111" spans="2:21" s="1" customFormat="1">
      <c r="B111" s="9">
        <f t="shared" si="7"/>
        <v>0</v>
      </c>
      <c r="C111" s="22">
        <f>IF(SUM(G111:G$302)&gt;0,(($M$1+$E$8)*((1+F111)^SUM(H111:H$302)))+D111,0)</f>
        <v>0</v>
      </c>
      <c r="D111" s="23">
        <f t="shared" si="5"/>
        <v>0</v>
      </c>
      <c r="E111" s="9" t="str">
        <f>IF(T111&gt;0,(T111/((1+F112)^SUM(H111:H$302))),"0")</f>
        <v>0</v>
      </c>
      <c r="F111" s="9">
        <f>IF( SUM(H111:H$302)&gt;0, (B111/(SUM(G$9:G$302)+SUM(E111:E$302)))^(1/SUM(H111:H$302))-1,0)</f>
        <v>0</v>
      </c>
      <c r="G111" s="9">
        <f t="shared" si="6"/>
        <v>0</v>
      </c>
      <c r="H111" s="9">
        <f t="shared" si="8"/>
        <v>0</v>
      </c>
      <c r="I111" s="9"/>
      <c r="J111" s="9" t="str">
        <f t="shared" si="9"/>
        <v/>
      </c>
      <c r="K111" s="2"/>
      <c r="L111" s="2"/>
      <c r="M111" s="2"/>
      <c r="N111" s="2"/>
      <c r="O111" s="2"/>
      <c r="P111" s="2"/>
      <c r="Q111" s="3"/>
      <c r="R111" s="4"/>
      <c r="S111" s="4"/>
      <c r="T111" s="5"/>
      <c r="U111" s="6"/>
    </row>
    <row r="112" spans="2:21" s="1" customFormat="1">
      <c r="B112" s="9">
        <f t="shared" si="7"/>
        <v>0</v>
      </c>
      <c r="C112" s="22">
        <f>IF(SUM(G112:G$302)&gt;0,(($M$1+$E$8)*((1+F112)^SUM(H112:H$302)))+D112,0)</f>
        <v>0</v>
      </c>
      <c r="D112" s="23">
        <f t="shared" si="5"/>
        <v>0</v>
      </c>
      <c r="E112" s="9" t="str">
        <f>IF(T112&gt;0,(T112/((1+F113)^SUM(H112:H$302))),"0")</f>
        <v>0</v>
      </c>
      <c r="F112" s="9">
        <f>IF( SUM(H112:H$302)&gt;0, (B112/(SUM(G$9:G$302)+SUM(E112:E$302)))^(1/SUM(H112:H$302))-1,0)</f>
        <v>0</v>
      </c>
      <c r="G112" s="9">
        <f t="shared" si="6"/>
        <v>0</v>
      </c>
      <c r="H112" s="9">
        <f t="shared" si="8"/>
        <v>0</v>
      </c>
      <c r="I112" s="9"/>
      <c r="J112" s="9" t="str">
        <f t="shared" si="9"/>
        <v/>
      </c>
      <c r="K112" s="2"/>
      <c r="L112" s="2"/>
      <c r="M112" s="2"/>
      <c r="N112" s="2"/>
      <c r="O112" s="2"/>
      <c r="P112" s="2"/>
      <c r="Q112" s="3"/>
      <c r="R112" s="4"/>
      <c r="S112" s="4"/>
      <c r="T112" s="5"/>
      <c r="U112" s="6"/>
    </row>
    <row r="113" spans="2:21" s="1" customFormat="1">
      <c r="B113" s="9">
        <f t="shared" si="7"/>
        <v>0</v>
      </c>
      <c r="C113" s="22">
        <f>IF(SUM(G113:G$302)&gt;0,(($M$1+$E$8)*((1+F113)^SUM(H113:H$302)))+D113,0)</f>
        <v>0</v>
      </c>
      <c r="D113" s="23">
        <f t="shared" si="5"/>
        <v>0</v>
      </c>
      <c r="E113" s="9" t="str">
        <f>IF(T113&gt;0,(T113/((1+F114)^SUM(H113:H$302))),"0")</f>
        <v>0</v>
      </c>
      <c r="F113" s="9">
        <f>IF( SUM(H113:H$302)&gt;0, (B113/(SUM(G$9:G$302)+SUM(E113:E$302)))^(1/SUM(H113:H$302))-1,0)</f>
        <v>0</v>
      </c>
      <c r="G113" s="9">
        <f t="shared" si="6"/>
        <v>0</v>
      </c>
      <c r="H113" s="9">
        <f t="shared" si="8"/>
        <v>0</v>
      </c>
      <c r="I113" s="9"/>
      <c r="J113" s="9" t="str">
        <f t="shared" si="9"/>
        <v/>
      </c>
      <c r="K113" s="2"/>
      <c r="L113" s="2"/>
      <c r="M113" s="2"/>
      <c r="N113" s="2"/>
      <c r="O113" s="2"/>
      <c r="P113" s="2"/>
      <c r="Q113" s="3"/>
      <c r="R113" s="4"/>
      <c r="S113" s="4"/>
      <c r="T113" s="5"/>
      <c r="U113" s="6"/>
    </row>
    <row r="114" spans="2:21" s="1" customFormat="1">
      <c r="B114" s="9">
        <f t="shared" si="7"/>
        <v>0</v>
      </c>
      <c r="C114" s="22">
        <f>IF(SUM(G114:G$302)&gt;0,(($M$1+$E$8)*((1+F114)^SUM(H114:H$302)))+D114,0)</f>
        <v>0</v>
      </c>
      <c r="D114" s="23">
        <f t="shared" si="5"/>
        <v>0</v>
      </c>
      <c r="E114" s="9" t="str">
        <f>IF(T114&gt;0,(T114/((1+F115)^SUM(H114:H$302))),"0")</f>
        <v>0</v>
      </c>
      <c r="F114" s="9">
        <f>IF( SUM(H114:H$302)&gt;0, (B114/(SUM(G$9:G$302)+SUM(E114:E$302)))^(1/SUM(H114:H$302))-1,0)</f>
        <v>0</v>
      </c>
      <c r="G114" s="9">
        <f t="shared" si="6"/>
        <v>0</v>
      </c>
      <c r="H114" s="9">
        <f t="shared" si="8"/>
        <v>0</v>
      </c>
      <c r="I114" s="9"/>
      <c r="J114" s="9" t="str">
        <f t="shared" si="9"/>
        <v/>
      </c>
      <c r="K114" s="2"/>
      <c r="L114" s="2"/>
      <c r="M114" s="2"/>
      <c r="N114" s="2"/>
      <c r="O114" s="2"/>
      <c r="P114" s="2"/>
      <c r="Q114" s="3"/>
      <c r="R114" s="4"/>
      <c r="S114" s="4"/>
      <c r="T114" s="5"/>
      <c r="U114" s="6"/>
    </row>
    <row r="115" spans="2:21" s="1" customFormat="1">
      <c r="B115" s="9">
        <f t="shared" si="7"/>
        <v>0</v>
      </c>
      <c r="C115" s="22">
        <f>IF(SUM(G115:G$302)&gt;0,(($M$1+$E$8)*((1+F115)^SUM(H115:H$302)))+D115,0)</f>
        <v>0</v>
      </c>
      <c r="D115" s="23">
        <f t="shared" si="5"/>
        <v>0</v>
      </c>
      <c r="E115" s="9" t="str">
        <f>IF(T115&gt;0,(T115/((1+F116)^SUM(H115:H$302))),"0")</f>
        <v>0</v>
      </c>
      <c r="F115" s="9">
        <f>IF( SUM(H115:H$302)&gt;0, (B115/(SUM(G$9:G$302)+SUM(E115:E$302)))^(1/SUM(H115:H$302))-1,0)</f>
        <v>0</v>
      </c>
      <c r="G115" s="9">
        <f t="shared" si="6"/>
        <v>0</v>
      </c>
      <c r="H115" s="9">
        <f t="shared" si="8"/>
        <v>0</v>
      </c>
      <c r="I115" s="9"/>
      <c r="J115" s="9" t="str">
        <f t="shared" si="9"/>
        <v/>
      </c>
      <c r="K115" s="2"/>
      <c r="L115" s="2"/>
      <c r="M115" s="2"/>
      <c r="N115" s="2"/>
      <c r="O115" s="2"/>
      <c r="P115" s="2"/>
      <c r="Q115" s="3"/>
      <c r="R115" s="4"/>
      <c r="S115" s="4"/>
      <c r="T115" s="5"/>
      <c r="U115" s="6"/>
    </row>
    <row r="116" spans="2:21" s="1" customFormat="1">
      <c r="B116" s="9">
        <f t="shared" si="7"/>
        <v>0</v>
      </c>
      <c r="C116" s="22">
        <f>IF(SUM(G116:G$302)&gt;0,(($M$1+$E$8)*((1+F116)^SUM(H116:H$302)))+D116,0)</f>
        <v>0</v>
      </c>
      <c r="D116" s="23">
        <f t="shared" si="5"/>
        <v>0</v>
      </c>
      <c r="E116" s="9" t="str">
        <f>IF(T116&gt;0,(T116/((1+F117)^SUM(H116:H$302))),"0")</f>
        <v>0</v>
      </c>
      <c r="F116" s="9">
        <f>IF( SUM(H116:H$302)&gt;0, (B116/(SUM(G$9:G$302)+SUM(E116:E$302)))^(1/SUM(H116:H$302))-1,0)</f>
        <v>0</v>
      </c>
      <c r="G116" s="9">
        <f t="shared" si="6"/>
        <v>0</v>
      </c>
      <c r="H116" s="9">
        <f t="shared" si="8"/>
        <v>0</v>
      </c>
      <c r="I116" s="9"/>
      <c r="J116" s="9" t="str">
        <f t="shared" si="9"/>
        <v/>
      </c>
      <c r="K116" s="2"/>
      <c r="L116" s="2"/>
      <c r="M116" s="2"/>
      <c r="N116" s="2"/>
      <c r="O116" s="2"/>
      <c r="P116" s="2"/>
      <c r="Q116" s="3"/>
      <c r="R116" s="4"/>
      <c r="S116" s="4"/>
      <c r="T116" s="5"/>
      <c r="U116" s="6"/>
    </row>
    <row r="117" spans="2:21" s="1" customFormat="1">
      <c r="B117" s="9">
        <f t="shared" si="7"/>
        <v>0</v>
      </c>
      <c r="C117" s="22">
        <f>IF(SUM(G117:G$302)&gt;0,(($M$1+$E$8)*((1+F117)^SUM(H117:H$302)))+D117,0)</f>
        <v>0</v>
      </c>
      <c r="D117" s="23">
        <f t="shared" si="5"/>
        <v>0</v>
      </c>
      <c r="E117" s="9" t="str">
        <f>IF(T117&gt;0,(T117/((1+F118)^SUM(H117:H$302))),"0")</f>
        <v>0</v>
      </c>
      <c r="F117" s="9">
        <f>IF( SUM(H117:H$302)&gt;0, (B117/(SUM(G$9:G$302)+SUM(E117:E$302)))^(1/SUM(H117:H$302))-1,0)</f>
        <v>0</v>
      </c>
      <c r="G117" s="9">
        <f t="shared" si="6"/>
        <v>0</v>
      </c>
      <c r="H117" s="9">
        <f t="shared" si="8"/>
        <v>0</v>
      </c>
      <c r="I117" s="9"/>
      <c r="J117" s="9" t="str">
        <f t="shared" si="9"/>
        <v/>
      </c>
      <c r="K117" s="2"/>
      <c r="L117" s="2"/>
      <c r="M117" s="2"/>
      <c r="N117" s="2"/>
      <c r="O117" s="2"/>
      <c r="P117" s="2"/>
      <c r="Q117" s="3"/>
      <c r="R117" s="4"/>
      <c r="S117" s="4"/>
      <c r="T117" s="5"/>
      <c r="U117" s="6"/>
    </row>
    <row r="118" spans="2:21" s="1" customFormat="1">
      <c r="B118" s="9">
        <f t="shared" si="7"/>
        <v>0</v>
      </c>
      <c r="C118" s="22">
        <f>IF(SUM(G118:G$302)&gt;0,(($M$1+$E$8)*((1+F118)^SUM(H118:H$302)))+D118,0)</f>
        <v>0</v>
      </c>
      <c r="D118" s="23">
        <f t="shared" si="5"/>
        <v>0</v>
      </c>
      <c r="E118" s="9" t="str">
        <f>IF(T118&gt;0,(T118/((1+F119)^SUM(H118:H$302))),"0")</f>
        <v>0</v>
      </c>
      <c r="F118" s="9">
        <f>IF( SUM(H118:H$302)&gt;0, (B118/(SUM(G$9:G$302)+SUM(E118:E$302)))^(1/SUM(H118:H$302))-1,0)</f>
        <v>0</v>
      </c>
      <c r="G118" s="9">
        <f t="shared" si="6"/>
        <v>0</v>
      </c>
      <c r="H118" s="9">
        <f t="shared" si="8"/>
        <v>0</v>
      </c>
      <c r="I118" s="9"/>
      <c r="J118" s="9" t="str">
        <f t="shared" si="9"/>
        <v/>
      </c>
      <c r="K118" s="2"/>
      <c r="L118" s="2"/>
      <c r="M118" s="2"/>
      <c r="N118" s="2"/>
      <c r="O118" s="2"/>
      <c r="P118" s="2"/>
      <c r="Q118" s="3"/>
      <c r="R118" s="4"/>
      <c r="S118" s="4"/>
      <c r="T118" s="5"/>
      <c r="U118" s="6"/>
    </row>
    <row r="119" spans="2:21" s="1" customFormat="1">
      <c r="B119" s="9">
        <f t="shared" si="7"/>
        <v>0</v>
      </c>
      <c r="C119" s="22">
        <f>IF(SUM(G119:G$302)&gt;0,(($M$1+$E$8)*((1+F119)^SUM(H119:H$302)))+D119,0)</f>
        <v>0</v>
      </c>
      <c r="D119" s="23">
        <f t="shared" si="5"/>
        <v>0</v>
      </c>
      <c r="E119" s="9" t="str">
        <f>IF(T119&gt;0,(T119/((1+F120)^SUM(H119:H$302))),"0")</f>
        <v>0</v>
      </c>
      <c r="F119" s="9">
        <f>IF( SUM(H119:H$302)&gt;0, (B119/(SUM(G$9:G$302)+SUM(E119:E$302)))^(1/SUM(H119:H$302))-1,0)</f>
        <v>0</v>
      </c>
      <c r="G119" s="9">
        <f t="shared" si="6"/>
        <v>0</v>
      </c>
      <c r="H119" s="9">
        <f t="shared" si="8"/>
        <v>0</v>
      </c>
      <c r="I119" s="9"/>
      <c r="J119" s="9" t="str">
        <f t="shared" si="9"/>
        <v/>
      </c>
      <c r="K119" s="2"/>
      <c r="L119" s="2"/>
      <c r="M119" s="2"/>
      <c r="N119" s="2"/>
      <c r="O119" s="2"/>
      <c r="P119" s="2"/>
      <c r="Q119" s="3"/>
      <c r="R119" s="4"/>
      <c r="S119" s="4"/>
      <c r="T119" s="5"/>
      <c r="U119" s="6"/>
    </row>
    <row r="120" spans="2:21" s="1" customFormat="1">
      <c r="B120" s="9">
        <f t="shared" si="7"/>
        <v>0</v>
      </c>
      <c r="C120" s="22">
        <f>IF(SUM(G120:G$302)&gt;0,(($M$1+$E$8)*((1+F120)^SUM(H120:H$302)))+D120,0)</f>
        <v>0</v>
      </c>
      <c r="D120" s="23">
        <f t="shared" si="5"/>
        <v>0</v>
      </c>
      <c r="E120" s="9" t="str">
        <f>IF(T120&gt;0,(T120/((1+F121)^SUM(H120:H$302))),"0")</f>
        <v>0</v>
      </c>
      <c r="F120" s="9">
        <f>IF( SUM(H120:H$302)&gt;0, (B120/(SUM(G$9:G$302)+SUM(E120:E$302)))^(1/SUM(H120:H$302))-1,0)</f>
        <v>0</v>
      </c>
      <c r="G120" s="9">
        <f t="shared" si="6"/>
        <v>0</v>
      </c>
      <c r="H120" s="9">
        <f t="shared" si="8"/>
        <v>0</v>
      </c>
      <c r="I120" s="9"/>
      <c r="J120" s="9" t="str">
        <f t="shared" si="9"/>
        <v/>
      </c>
      <c r="K120" s="2"/>
      <c r="L120" s="2"/>
      <c r="M120" s="2"/>
      <c r="N120" s="2"/>
      <c r="O120" s="2"/>
      <c r="P120" s="2"/>
      <c r="Q120" s="3"/>
      <c r="R120" s="4"/>
      <c r="S120" s="4"/>
      <c r="T120" s="5"/>
      <c r="U120" s="6"/>
    </row>
    <row r="121" spans="2:21" s="1" customFormat="1">
      <c r="B121" s="9">
        <f t="shared" si="7"/>
        <v>0</v>
      </c>
      <c r="C121" s="22">
        <f>IF(SUM(G121:G$302)&gt;0,(($M$1+$E$8)*((1+F121)^SUM(H121:H$302)))+D121,0)</f>
        <v>0</v>
      </c>
      <c r="D121" s="23">
        <f t="shared" si="5"/>
        <v>0</v>
      </c>
      <c r="E121" s="9" t="str">
        <f>IF(T121&gt;0,(T121/((1+F122)^SUM(H121:H$302))),"0")</f>
        <v>0</v>
      </c>
      <c r="F121" s="9">
        <f>IF( SUM(H121:H$302)&gt;0, (B121/(SUM(G$9:G$302)+SUM(E121:E$302)))^(1/SUM(H121:H$302))-1,0)</f>
        <v>0</v>
      </c>
      <c r="G121" s="9">
        <f t="shared" si="6"/>
        <v>0</v>
      </c>
      <c r="H121" s="9">
        <f t="shared" si="8"/>
        <v>0</v>
      </c>
      <c r="I121" s="9"/>
      <c r="J121" s="9" t="str">
        <f t="shared" si="9"/>
        <v/>
      </c>
      <c r="K121" s="2"/>
      <c r="L121" s="2"/>
      <c r="M121" s="2"/>
      <c r="N121" s="2"/>
      <c r="O121" s="2"/>
      <c r="P121" s="2"/>
      <c r="Q121" s="3"/>
      <c r="R121" s="4"/>
      <c r="S121" s="4"/>
      <c r="T121" s="5"/>
      <c r="U121" s="6"/>
    </row>
    <row r="122" spans="2:21" s="1" customFormat="1">
      <c r="B122" s="9">
        <f t="shared" si="7"/>
        <v>0</v>
      </c>
      <c r="C122" s="22">
        <f>IF(SUM(G122:G$302)&gt;0,(($M$1+$E$8)*((1+F122)^SUM(H122:H$302)))+D122,0)</f>
        <v>0</v>
      </c>
      <c r="D122" s="23">
        <f t="shared" si="5"/>
        <v>0</v>
      </c>
      <c r="E122" s="9" t="str">
        <f>IF(T122&gt;0,(T122/((1+F123)^SUM(H122:H$302))),"0")</f>
        <v>0</v>
      </c>
      <c r="F122" s="9">
        <f>IF( SUM(H122:H$302)&gt;0, (B122/(SUM(G$9:G$302)+SUM(E122:E$302)))^(1/SUM(H122:H$302))-1,0)</f>
        <v>0</v>
      </c>
      <c r="G122" s="9">
        <f t="shared" si="6"/>
        <v>0</v>
      </c>
      <c r="H122" s="9">
        <f t="shared" si="8"/>
        <v>0</v>
      </c>
      <c r="I122" s="9"/>
      <c r="J122" s="9" t="str">
        <f t="shared" si="9"/>
        <v/>
      </c>
      <c r="K122" s="2"/>
      <c r="L122" s="2"/>
      <c r="M122" s="2"/>
      <c r="N122" s="2"/>
      <c r="O122" s="2"/>
      <c r="P122" s="2"/>
      <c r="Q122" s="3"/>
      <c r="R122" s="4"/>
      <c r="S122" s="4"/>
      <c r="T122" s="5"/>
      <c r="U122" s="6"/>
    </row>
    <row r="123" spans="2:21" s="1" customFormat="1">
      <c r="B123" s="9">
        <f t="shared" si="7"/>
        <v>0</v>
      </c>
      <c r="C123" s="22">
        <f>IF(SUM(G123:G$302)&gt;0,(($M$1+$E$8)*((1+F123)^SUM(H123:H$302)))+D123,0)</f>
        <v>0</v>
      </c>
      <c r="D123" s="23">
        <f t="shared" si="5"/>
        <v>0</v>
      </c>
      <c r="E123" s="9" t="str">
        <f>IF(T123&gt;0,(T123/((1+F124)^SUM(H123:H$302))),"0")</f>
        <v>0</v>
      </c>
      <c r="F123" s="9">
        <f>IF( SUM(H123:H$302)&gt;0, (B123/(SUM(G$9:G$302)+SUM(E123:E$302)))^(1/SUM(H123:H$302))-1,0)</f>
        <v>0</v>
      </c>
      <c r="G123" s="9">
        <f t="shared" si="6"/>
        <v>0</v>
      </c>
      <c r="H123" s="9">
        <f t="shared" si="8"/>
        <v>0</v>
      </c>
      <c r="I123" s="9"/>
      <c r="J123" s="9" t="str">
        <f t="shared" si="9"/>
        <v/>
      </c>
      <c r="K123" s="2"/>
      <c r="L123" s="2"/>
      <c r="M123" s="2"/>
      <c r="N123" s="2"/>
      <c r="O123" s="2"/>
      <c r="P123" s="2"/>
      <c r="Q123" s="3"/>
      <c r="R123" s="4"/>
      <c r="S123" s="4"/>
      <c r="T123" s="5"/>
      <c r="U123" s="6"/>
    </row>
    <row r="124" spans="2:21" s="1" customFormat="1">
      <c r="B124" s="9">
        <f t="shared" si="7"/>
        <v>0</v>
      </c>
      <c r="C124" s="22">
        <f>IF(SUM(G124:G$302)&gt;0,(($M$1+$E$8)*((1+F124)^SUM(H124:H$302)))+D124,0)</f>
        <v>0</v>
      </c>
      <c r="D124" s="23">
        <f t="shared" si="5"/>
        <v>0</v>
      </c>
      <c r="E124" s="9" t="str">
        <f>IF(T124&gt;0,(T124/((1+F125)^SUM(H124:H$302))),"0")</f>
        <v>0</v>
      </c>
      <c r="F124" s="9">
        <f>IF( SUM(H124:H$302)&gt;0, (B124/(SUM(G$9:G$302)+SUM(E124:E$302)))^(1/SUM(H124:H$302))-1,0)</f>
        <v>0</v>
      </c>
      <c r="G124" s="9">
        <f t="shared" si="6"/>
        <v>0</v>
      </c>
      <c r="H124" s="9">
        <f t="shared" si="8"/>
        <v>0</v>
      </c>
      <c r="I124" s="9"/>
      <c r="J124" s="9" t="str">
        <f t="shared" si="9"/>
        <v/>
      </c>
      <c r="K124" s="2"/>
      <c r="L124" s="2"/>
      <c r="M124" s="2"/>
      <c r="N124" s="2"/>
      <c r="O124" s="2"/>
      <c r="P124" s="2"/>
      <c r="Q124" s="3"/>
      <c r="R124" s="4"/>
      <c r="S124" s="4"/>
      <c r="T124" s="5"/>
      <c r="U124" s="6"/>
    </row>
    <row r="125" spans="2:21" s="1" customFormat="1">
      <c r="B125" s="9">
        <f t="shared" si="7"/>
        <v>0</v>
      </c>
      <c r="C125" s="22">
        <f>IF(SUM(G125:G$302)&gt;0,(($M$1+$E$8)*((1+F125)^SUM(H125:H$302)))+D125,0)</f>
        <v>0</v>
      </c>
      <c r="D125" s="23">
        <f t="shared" si="5"/>
        <v>0</v>
      </c>
      <c r="E125" s="9" t="str">
        <f>IF(T125&gt;0,(T125/((1+F126)^SUM(H125:H$302))),"0")</f>
        <v>0</v>
      </c>
      <c r="F125" s="9">
        <f>IF( SUM(H125:H$302)&gt;0, (B125/(SUM(G$9:G$302)+SUM(E125:E$302)))^(1/SUM(H125:H$302))-1,0)</f>
        <v>0</v>
      </c>
      <c r="G125" s="9">
        <f t="shared" si="6"/>
        <v>0</v>
      </c>
      <c r="H125" s="9">
        <f t="shared" si="8"/>
        <v>0</v>
      </c>
      <c r="I125" s="9"/>
      <c r="J125" s="9" t="str">
        <f t="shared" si="9"/>
        <v/>
      </c>
      <c r="K125" s="2"/>
      <c r="L125" s="2"/>
      <c r="M125" s="2"/>
      <c r="N125" s="2"/>
      <c r="O125" s="2"/>
      <c r="P125" s="2"/>
      <c r="Q125" s="3"/>
      <c r="R125" s="4"/>
      <c r="S125" s="4"/>
      <c r="T125" s="5"/>
      <c r="U125" s="6"/>
    </row>
    <row r="126" spans="2:21" s="1" customFormat="1">
      <c r="B126" s="9">
        <f t="shared" si="7"/>
        <v>0</v>
      </c>
      <c r="C126" s="22">
        <f>IF(SUM(G126:G$302)&gt;0,(($M$1+$E$8)*((1+F126)^SUM(H126:H$302)))+D126,0)</f>
        <v>0</v>
      </c>
      <c r="D126" s="23">
        <f t="shared" si="5"/>
        <v>0</v>
      </c>
      <c r="E126" s="9" t="str">
        <f>IF(T126&gt;0,(T126/((1+F127)^SUM(H126:H$302))),"0")</f>
        <v>0</v>
      </c>
      <c r="F126" s="9">
        <f>IF( SUM(H126:H$302)&gt;0, (B126/(SUM(G$9:G$302)+SUM(E126:E$302)))^(1/SUM(H126:H$302))-1,0)</f>
        <v>0</v>
      </c>
      <c r="G126" s="9">
        <f t="shared" si="6"/>
        <v>0</v>
      </c>
      <c r="H126" s="9">
        <f t="shared" si="8"/>
        <v>0</v>
      </c>
      <c r="I126" s="9"/>
      <c r="J126" s="9" t="str">
        <f t="shared" si="9"/>
        <v/>
      </c>
      <c r="K126" s="2"/>
      <c r="L126" s="2"/>
      <c r="M126" s="2"/>
      <c r="N126" s="2"/>
      <c r="O126" s="2"/>
      <c r="P126" s="2"/>
      <c r="Q126" s="3"/>
      <c r="R126" s="4"/>
      <c r="S126" s="4"/>
      <c r="T126" s="5"/>
      <c r="U126" s="6"/>
    </row>
    <row r="127" spans="2:21" s="1" customFormat="1">
      <c r="B127" s="9">
        <f t="shared" si="7"/>
        <v>0</v>
      </c>
      <c r="C127" s="22">
        <f>IF(SUM(G127:G$302)&gt;0,(($M$1+$E$8)*((1+F127)^SUM(H127:H$302)))+D127,0)</f>
        <v>0</v>
      </c>
      <c r="D127" s="23">
        <f t="shared" si="5"/>
        <v>0</v>
      </c>
      <c r="E127" s="9" t="str">
        <f>IF(T127&gt;0,(T127/((1+F128)^SUM(H127:H$302))),"0")</f>
        <v>0</v>
      </c>
      <c r="F127" s="9">
        <f>IF( SUM(H127:H$302)&gt;0, (B127/(SUM(G$9:G$302)+SUM(E127:E$302)))^(1/SUM(H127:H$302))-1,0)</f>
        <v>0</v>
      </c>
      <c r="G127" s="9">
        <f t="shared" si="6"/>
        <v>0</v>
      </c>
      <c r="H127" s="9">
        <f t="shared" si="8"/>
        <v>0</v>
      </c>
      <c r="I127" s="9"/>
      <c r="J127" s="9" t="str">
        <f t="shared" si="9"/>
        <v/>
      </c>
      <c r="K127" s="2"/>
      <c r="L127" s="2"/>
      <c r="M127" s="2"/>
      <c r="N127" s="2"/>
      <c r="O127" s="2"/>
      <c r="P127" s="2"/>
      <c r="Q127" s="3"/>
      <c r="R127" s="4"/>
      <c r="S127" s="4"/>
      <c r="T127" s="5"/>
      <c r="U127" s="6"/>
    </row>
    <row r="128" spans="2:21" s="1" customFormat="1">
      <c r="B128" s="9">
        <f t="shared" si="7"/>
        <v>0</v>
      </c>
      <c r="C128" s="22">
        <f>IF(SUM(G128:G$302)&gt;0,(($M$1+$E$8)*((1+F128)^SUM(H128:H$302)))+D128,0)</f>
        <v>0</v>
      </c>
      <c r="D128" s="23">
        <f t="shared" si="5"/>
        <v>0</v>
      </c>
      <c r="E128" s="9" t="str">
        <f>IF(T128&gt;0,(T128/((1+F129)^SUM(H128:H$302))),"0")</f>
        <v>0</v>
      </c>
      <c r="F128" s="9">
        <f>IF( SUM(H128:H$302)&gt;0, (B128/(SUM(G$9:G$302)+SUM(E128:E$302)))^(1/SUM(H128:H$302))-1,0)</f>
        <v>0</v>
      </c>
      <c r="G128" s="9">
        <f t="shared" si="6"/>
        <v>0</v>
      </c>
      <c r="H128" s="9">
        <f t="shared" si="8"/>
        <v>0</v>
      </c>
      <c r="I128" s="9"/>
      <c r="J128" s="9" t="str">
        <f t="shared" si="9"/>
        <v/>
      </c>
      <c r="K128" s="2"/>
      <c r="L128" s="2"/>
      <c r="M128" s="2"/>
      <c r="N128" s="2"/>
      <c r="O128" s="2"/>
      <c r="P128" s="2"/>
      <c r="Q128" s="3"/>
      <c r="R128" s="4"/>
      <c r="S128" s="4"/>
      <c r="T128" s="5"/>
      <c r="U128" s="6"/>
    </row>
    <row r="129" spans="1:21">
      <c r="B129" s="9">
        <f t="shared" si="7"/>
        <v>0</v>
      </c>
      <c r="C129" s="22">
        <f>IF(SUM(G129:G$302)&gt;0,(($M$1+$E$8)*((1+F129)^SUM(H129:H$302)))+D129,0)</f>
        <v>0</v>
      </c>
      <c r="D129" s="23">
        <f t="shared" si="5"/>
        <v>0</v>
      </c>
      <c r="E129" s="9" t="str">
        <f>IF(T129&gt;0,(T129/((1+F130)^SUM(H129:H$302))),"0")</f>
        <v>0</v>
      </c>
      <c r="F129" s="9">
        <f>IF( SUM(H129:H$302)&gt;0, (B129/(SUM(G$9:G$302)+SUM(E129:E$302)))^(1/SUM(H129:H$302))-1,0)</f>
        <v>0</v>
      </c>
      <c r="G129" s="9">
        <f t="shared" si="6"/>
        <v>0</v>
      </c>
      <c r="H129" s="9">
        <f t="shared" si="8"/>
        <v>0</v>
      </c>
      <c r="J129" s="9" t="str">
        <f t="shared" si="9"/>
        <v/>
      </c>
      <c r="K129" s="2"/>
      <c r="L129" s="2"/>
      <c r="M129" s="2"/>
      <c r="N129" s="2"/>
      <c r="O129" s="2"/>
      <c r="P129" s="2"/>
      <c r="Q129" s="3"/>
      <c r="R129" s="4"/>
      <c r="S129" s="4"/>
      <c r="T129" s="5"/>
      <c r="U129" s="6"/>
    </row>
    <row r="130" spans="1:21">
      <c r="B130" s="9">
        <f t="shared" si="7"/>
        <v>0</v>
      </c>
      <c r="C130" s="22">
        <f>IF(SUM(G130:G$302)&gt;0,(($M$1+$E$8)*((1+F130)^SUM(H130:H$302)))+D130,0)</f>
        <v>0</v>
      </c>
      <c r="D130" s="23">
        <f t="shared" si="5"/>
        <v>0</v>
      </c>
      <c r="E130" s="9" t="str">
        <f>IF(T130&gt;0,(T130/((1+F131)^SUM(H130:H$302))),"0")</f>
        <v>0</v>
      </c>
      <c r="F130" s="9">
        <f>IF( SUM(H130:H$302)&gt;0, (B130/(SUM(G$9:G$302)+SUM(E130:E$302)))^(1/SUM(H130:H$302))-1,0)</f>
        <v>0</v>
      </c>
      <c r="G130" s="9">
        <f t="shared" si="6"/>
        <v>0</v>
      </c>
      <c r="H130" s="9">
        <f t="shared" si="8"/>
        <v>0</v>
      </c>
      <c r="J130" s="9" t="str">
        <f t="shared" si="9"/>
        <v/>
      </c>
      <c r="K130" s="2"/>
      <c r="L130" s="2"/>
      <c r="M130" s="2"/>
      <c r="N130" s="2"/>
      <c r="O130" s="2"/>
      <c r="P130" s="2"/>
      <c r="Q130" s="3"/>
      <c r="R130" s="4"/>
      <c r="S130" s="4"/>
      <c r="T130" s="5"/>
      <c r="U130" s="6"/>
    </row>
    <row r="131" spans="1:21">
      <c r="B131" s="9">
        <f t="shared" si="7"/>
        <v>0</v>
      </c>
      <c r="C131" s="22">
        <f>IF(SUM(G131:G$302)&gt;0,(($M$1+$E$8)*((1+F131)^SUM(H131:H$302)))+D131,0)</f>
        <v>0</v>
      </c>
      <c r="D131" s="23">
        <f t="shared" si="5"/>
        <v>0</v>
      </c>
      <c r="E131" s="9" t="str">
        <f>IF(T131&gt;0,(T131/((1+F132)^SUM(H131:H$302))),"0")</f>
        <v>0</v>
      </c>
      <c r="F131" s="9">
        <f>IF( SUM(H131:H$302)&gt;0, (B131/(SUM(G$9:G$302)+SUM(E131:E$302)))^(1/SUM(H131:H$302))-1,0)</f>
        <v>0</v>
      </c>
      <c r="G131" s="9">
        <f t="shared" si="6"/>
        <v>0</v>
      </c>
      <c r="H131" s="9">
        <f t="shared" si="8"/>
        <v>0</v>
      </c>
      <c r="J131" s="9" t="str">
        <f t="shared" si="9"/>
        <v/>
      </c>
      <c r="K131" s="2"/>
      <c r="L131" s="2"/>
      <c r="M131" s="2"/>
      <c r="N131" s="2"/>
      <c r="O131" s="2"/>
      <c r="P131" s="2"/>
      <c r="Q131" s="3"/>
      <c r="R131" s="4"/>
      <c r="S131" s="4"/>
      <c r="T131" s="5"/>
      <c r="U131" s="6"/>
    </row>
    <row r="132" spans="1:21">
      <c r="B132" s="9">
        <f t="shared" si="7"/>
        <v>0</v>
      </c>
      <c r="C132" s="22">
        <f>IF(SUM(G132:G$302)&gt;0,(($M$1+$E$8)*((1+F132)^SUM(H132:H$302)))+D132,0)</f>
        <v>0</v>
      </c>
      <c r="D132" s="23">
        <f t="shared" si="5"/>
        <v>0</v>
      </c>
      <c r="E132" s="9" t="str">
        <f>IF(T132&gt;0,(T132/((1+F133)^SUM(H132:H$302))),"0")</f>
        <v>0</v>
      </c>
      <c r="F132" s="9">
        <f>IF( SUM(H132:H$302)&gt;0, (B132/(SUM(G$9:G$302)+SUM(E132:E$302)))^(1/SUM(H132:H$302))-1,0)</f>
        <v>0</v>
      </c>
      <c r="G132" s="9">
        <f t="shared" si="6"/>
        <v>0</v>
      </c>
      <c r="H132" s="9">
        <f t="shared" si="8"/>
        <v>0</v>
      </c>
      <c r="J132" s="9" t="str">
        <f t="shared" si="9"/>
        <v/>
      </c>
      <c r="K132" s="2"/>
      <c r="L132" s="2"/>
      <c r="M132" s="2"/>
      <c r="N132" s="2"/>
      <c r="O132" s="2"/>
      <c r="P132" s="2"/>
      <c r="Q132" s="3"/>
      <c r="R132" s="4"/>
      <c r="S132" s="4"/>
      <c r="T132" s="5"/>
      <c r="U132" s="6"/>
    </row>
    <row r="133" spans="1:21">
      <c r="B133" s="9">
        <f t="shared" si="7"/>
        <v>0</v>
      </c>
      <c r="C133" s="22">
        <f>IF(SUM(G133:G$302)&gt;0,(($M$1+$E$8)*((1+F133)^SUM(H133:H$302)))+D133,0)</f>
        <v>0</v>
      </c>
      <c r="D133" s="23">
        <f t="shared" si="5"/>
        <v>0</v>
      </c>
      <c r="E133" s="9" t="str">
        <f>IF(T133&gt;0,(T133/((1+F134)^SUM(H133:H$302))),"0")</f>
        <v>0</v>
      </c>
      <c r="F133" s="9">
        <f>IF( SUM(H133:H$302)&gt;0, (B133/(SUM(G$9:G$302)+SUM(E133:E$302)))^(1/SUM(H133:H$302))-1,0)</f>
        <v>0</v>
      </c>
      <c r="G133" s="9">
        <f t="shared" si="6"/>
        <v>0</v>
      </c>
      <c r="H133" s="9">
        <f t="shared" si="8"/>
        <v>0</v>
      </c>
      <c r="J133" s="9" t="str">
        <f t="shared" si="9"/>
        <v/>
      </c>
      <c r="K133" s="2"/>
      <c r="L133" s="2"/>
      <c r="M133" s="2"/>
      <c r="N133" s="2"/>
      <c r="O133" s="2"/>
      <c r="P133" s="2"/>
      <c r="Q133" s="3"/>
      <c r="R133" s="4"/>
      <c r="S133" s="4"/>
      <c r="T133" s="5"/>
      <c r="U133" s="6"/>
    </row>
    <row r="134" spans="1:21">
      <c r="B134" s="9">
        <f t="shared" si="7"/>
        <v>0</v>
      </c>
      <c r="C134" s="22">
        <f>IF(SUM(G134:G$302)&gt;0,(($M$1+$E$8)*((1+F134)^SUM(H134:H$302)))+D134,0)</f>
        <v>0</v>
      </c>
      <c r="D134" s="23">
        <f t="shared" si="5"/>
        <v>0</v>
      </c>
      <c r="E134" s="9" t="str">
        <f>IF(T134&gt;0,(T134/((1+F135)^SUM(H134:H$302))),"0")</f>
        <v>0</v>
      </c>
      <c r="F134" s="9">
        <f>IF( SUM(H134:H$302)&gt;0, (B134/(SUM(G$9:G$302)+SUM(E134:E$302)))^(1/SUM(H134:H$302))-1,0)</f>
        <v>0</v>
      </c>
      <c r="G134" s="9">
        <f t="shared" si="6"/>
        <v>0</v>
      </c>
      <c r="H134" s="9">
        <f t="shared" si="8"/>
        <v>0</v>
      </c>
      <c r="J134" s="9" t="str">
        <f t="shared" si="9"/>
        <v/>
      </c>
      <c r="K134" s="2"/>
      <c r="L134" s="2"/>
      <c r="M134" s="2"/>
      <c r="N134" s="2"/>
      <c r="O134" s="2"/>
      <c r="P134" s="2"/>
      <c r="Q134" s="3"/>
      <c r="R134" s="4"/>
      <c r="S134" s="4"/>
      <c r="T134" s="5"/>
      <c r="U134" s="6"/>
    </row>
    <row r="135" spans="1:21">
      <c r="B135" s="9">
        <f t="shared" si="7"/>
        <v>0</v>
      </c>
      <c r="C135" s="22">
        <f>IF(SUM(G135:G$302)&gt;0,(($M$1+$E$8)*((1+F135)^SUM(H135:H$302)))+D135,0)</f>
        <v>0</v>
      </c>
      <c r="D135" s="23">
        <f t="shared" si="5"/>
        <v>0</v>
      </c>
      <c r="E135" s="9" t="str">
        <f>IF(T135&gt;0,(T135/((1+F136)^SUM(H135:H$302))),"0")</f>
        <v>0</v>
      </c>
      <c r="F135" s="9">
        <f>IF( SUM(H135:H$302)&gt;0, (B135/(SUM(G$9:G$302)+SUM(E135:E$302)))^(1/SUM(H135:H$302))-1,0)</f>
        <v>0</v>
      </c>
      <c r="G135" s="9">
        <f t="shared" si="6"/>
        <v>0</v>
      </c>
      <c r="H135" s="9">
        <f t="shared" si="8"/>
        <v>0</v>
      </c>
      <c r="J135" s="9" t="str">
        <f t="shared" si="9"/>
        <v/>
      </c>
      <c r="K135" s="2"/>
      <c r="L135" s="2"/>
      <c r="M135" s="2"/>
      <c r="N135" s="2"/>
      <c r="O135" s="2"/>
      <c r="P135" s="2"/>
      <c r="Q135" s="3"/>
      <c r="R135" s="4"/>
      <c r="S135" s="4"/>
      <c r="T135" s="5"/>
      <c r="U135" s="6"/>
    </row>
    <row r="136" spans="1:21">
      <c r="B136" s="9">
        <f t="shared" si="7"/>
        <v>0</v>
      </c>
      <c r="C136" s="22">
        <f>IF(SUM(G136:G$302)&gt;0,(($M$1+$E$8)*((1+F136)^SUM(H136:H$302)))+D136,0)</f>
        <v>0</v>
      </c>
      <c r="D136" s="23">
        <f t="shared" si="5"/>
        <v>0</v>
      </c>
      <c r="E136" s="9" t="str">
        <f>IF(T136&gt;0,(T136/((1+F137)^SUM(H136:H$302))),"0")</f>
        <v>0</v>
      </c>
      <c r="F136" s="9">
        <f>IF( SUM(H136:H$302)&gt;0, (B136/(SUM(G$9:G$302)+SUM(E136:E$302)))^(1/SUM(H136:H$302))-1,0)</f>
        <v>0</v>
      </c>
      <c r="G136" s="9">
        <f t="shared" si="6"/>
        <v>0</v>
      </c>
      <c r="H136" s="9">
        <f t="shared" si="8"/>
        <v>0</v>
      </c>
      <c r="J136" s="9" t="str">
        <f t="shared" si="9"/>
        <v/>
      </c>
      <c r="K136" s="2"/>
      <c r="L136" s="2"/>
      <c r="M136" s="2"/>
      <c r="N136" s="2"/>
      <c r="O136" s="2"/>
      <c r="P136" s="2"/>
      <c r="Q136" s="3"/>
      <c r="R136" s="4"/>
      <c r="S136" s="4"/>
      <c r="T136" s="5"/>
      <c r="U136" s="6"/>
    </row>
    <row r="137" spans="1:21">
      <c r="B137" s="9">
        <f t="shared" si="7"/>
        <v>0</v>
      </c>
      <c r="C137" s="22">
        <f>IF(SUM(G137:G$302)&gt;0,(($M$1+$E$8)*((1+F137)^SUM(H137:H$302)))+D137,0)</f>
        <v>0</v>
      </c>
      <c r="D137" s="23">
        <f t="shared" ref="D137:D148" si="10">IF(H137&gt;0,(D138*((1+J137)^1)+(U137*-1)),0)</f>
        <v>0</v>
      </c>
      <c r="E137" s="9" t="str">
        <f>IF(T137&gt;0,(T137/((1+F138)^SUM(H137:H$302))),"0")</f>
        <v>0</v>
      </c>
      <c r="F137" s="9">
        <f>IF( SUM(H137:H$302)&gt;0, (B137/(SUM(G$9:G$302)+SUM(E137:E$302)))^(1/SUM(H137:H$302))-1,0)</f>
        <v>0</v>
      </c>
      <c r="G137" s="9">
        <f t="shared" ref="G137:G200" si="11">IF(H137=0,R137,0)</f>
        <v>0</v>
      </c>
      <c r="H137" s="9">
        <f t="shared" si="8"/>
        <v>0</v>
      </c>
      <c r="J137" s="9" t="str">
        <f t="shared" si="9"/>
        <v/>
      </c>
      <c r="K137" s="2"/>
      <c r="L137" s="2"/>
      <c r="M137" s="2"/>
      <c r="N137" s="2"/>
      <c r="O137" s="2"/>
      <c r="P137" s="2"/>
      <c r="Q137" s="3"/>
      <c r="R137" s="4"/>
      <c r="S137" s="4"/>
      <c r="T137" s="5"/>
      <c r="U137" s="6"/>
    </row>
    <row r="138" spans="1:21">
      <c r="B138" s="9">
        <f t="shared" ref="B138:B201" si="12">IF(Q138&lt;=$B$6,R138+S138,R138)</f>
        <v>0</v>
      </c>
      <c r="C138" s="22">
        <f>IF(SUM(G138:G$302)&gt;0,(($M$1+$E$8)*((1+F138)^SUM(H138:H$302)))+D138,0)</f>
        <v>0</v>
      </c>
      <c r="D138" s="23">
        <f t="shared" si="10"/>
        <v>0</v>
      </c>
      <c r="E138" s="9" t="str">
        <f>IF(T138&gt;0,(T138/((1+F139)^SUM(H138:H$302))),"0")</f>
        <v>0</v>
      </c>
      <c r="F138" s="9">
        <f>IF( SUM(H138:H$302)&gt;0, (B138/(SUM(G$9:G$302)+SUM(E138:E$302)))^(1/SUM(H138:H$302))-1,0)</f>
        <v>0</v>
      </c>
      <c r="G138" s="9">
        <f t="shared" si="11"/>
        <v>0</v>
      </c>
      <c r="H138" s="9">
        <f t="shared" ref="H138:H201" si="13">IF(R139&gt;0,1,0)</f>
        <v>0</v>
      </c>
      <c r="J138" s="9" t="str">
        <f t="shared" ref="J138:J201" si="14">IF(R139&gt;0,(B138/B139)^(1/1)-1,"")</f>
        <v/>
      </c>
      <c r="K138" s="2"/>
      <c r="L138" s="2"/>
      <c r="M138" s="2"/>
      <c r="N138" s="2"/>
      <c r="O138" s="2"/>
      <c r="P138" s="2"/>
      <c r="Q138" s="3"/>
      <c r="R138" s="4"/>
      <c r="S138" s="4"/>
      <c r="T138" s="5"/>
      <c r="U138" s="6"/>
    </row>
    <row r="139" spans="1:21">
      <c r="B139" s="9">
        <f t="shared" si="12"/>
        <v>0</v>
      </c>
      <c r="C139" s="22">
        <f>IF(SUM(G139:G$302)&gt;0,(($M$1+$E$8)*((1+F139)^SUM(H139:H$302)))+D139,0)</f>
        <v>0</v>
      </c>
      <c r="D139" s="23">
        <f t="shared" si="10"/>
        <v>0</v>
      </c>
      <c r="E139" s="9" t="str">
        <f>IF(T139&gt;0,(T139/((1+F140)^SUM(H139:H$302))),"0")</f>
        <v>0</v>
      </c>
      <c r="F139" s="9">
        <f>IF( SUM(H139:H$302)&gt;0, (B139/(SUM(G$9:G$302)+SUM(E139:E$302)))^(1/SUM(H139:H$302))-1,0)</f>
        <v>0</v>
      </c>
      <c r="G139" s="9">
        <f t="shared" si="11"/>
        <v>0</v>
      </c>
      <c r="H139" s="9">
        <f t="shared" si="13"/>
        <v>0</v>
      </c>
      <c r="J139" s="9" t="str">
        <f t="shared" si="14"/>
        <v/>
      </c>
      <c r="K139" s="2"/>
      <c r="L139" s="2"/>
      <c r="M139" s="2"/>
      <c r="N139" s="2"/>
      <c r="O139" s="2"/>
      <c r="P139" s="2"/>
      <c r="Q139" s="3"/>
      <c r="R139" s="4"/>
      <c r="S139" s="4"/>
      <c r="T139" s="7"/>
      <c r="U139" s="6"/>
    </row>
    <row r="140" spans="1:21">
      <c r="B140" s="9">
        <f t="shared" si="12"/>
        <v>0</v>
      </c>
      <c r="C140" s="22">
        <f>IF(SUM(G140:G$302)&gt;0,(($M$1+$E$8)*((1+F140)^SUM(H140:H$302)))+D140,0)</f>
        <v>0</v>
      </c>
      <c r="D140" s="23">
        <f t="shared" si="10"/>
        <v>0</v>
      </c>
      <c r="E140" s="9" t="str">
        <f>IF(T140&gt;0,(T140/((1+F141)^SUM(H140:H$302))),"0")</f>
        <v>0</v>
      </c>
      <c r="F140" s="9">
        <f>IF( SUM(H140:H$302)&gt;0, (B140/(SUM(G$9:G$302)+SUM(E140:E$302)))^(1/SUM(H140:H$302))-1,0)</f>
        <v>0</v>
      </c>
      <c r="G140" s="9">
        <f t="shared" si="11"/>
        <v>0</v>
      </c>
      <c r="H140" s="9">
        <f t="shared" si="13"/>
        <v>0</v>
      </c>
      <c r="J140" s="9" t="str">
        <f t="shared" si="14"/>
        <v/>
      </c>
      <c r="K140" s="2"/>
      <c r="L140" s="2"/>
      <c r="M140" s="2"/>
      <c r="N140" s="2"/>
      <c r="O140" s="2"/>
      <c r="P140" s="2"/>
      <c r="Q140" s="3"/>
      <c r="R140" s="4"/>
      <c r="S140" s="4"/>
      <c r="T140" s="5"/>
      <c r="U140" s="6"/>
    </row>
    <row r="141" spans="1:21">
      <c r="B141" s="9">
        <f t="shared" si="12"/>
        <v>0</v>
      </c>
      <c r="C141" s="22">
        <f>IF(SUM(G141:G$302)&gt;0,(($M$1+$E$8)*((1+F141)^SUM(H141:H$302)))+D141,0)</f>
        <v>0</v>
      </c>
      <c r="D141" s="23">
        <f t="shared" si="10"/>
        <v>0</v>
      </c>
      <c r="E141" s="9" t="str">
        <f>IF(T141&gt;0,(T141/((1+F142)^SUM(H141:H$302))),"0")</f>
        <v>0</v>
      </c>
      <c r="F141" s="9">
        <f>IF( SUM(H141:H$302)&gt;0, (B141/(SUM(G$9:G$302)+SUM(E141:E$302)))^(1/SUM(H141:H$302))-1,0)</f>
        <v>0</v>
      </c>
      <c r="G141" s="9">
        <f t="shared" si="11"/>
        <v>0</v>
      </c>
      <c r="H141" s="9">
        <f t="shared" si="13"/>
        <v>0</v>
      </c>
      <c r="J141" s="9" t="str">
        <f t="shared" si="14"/>
        <v/>
      </c>
      <c r="K141" s="2"/>
      <c r="L141" s="2"/>
      <c r="M141" s="2"/>
      <c r="N141" s="2"/>
      <c r="O141" s="2"/>
      <c r="P141" s="2"/>
      <c r="Q141" s="3"/>
      <c r="R141" s="4"/>
      <c r="S141" s="4"/>
      <c r="T141" s="5"/>
      <c r="U141" s="6"/>
    </row>
    <row r="142" spans="1:21">
      <c r="B142" s="9">
        <f t="shared" si="12"/>
        <v>0</v>
      </c>
      <c r="C142" s="22">
        <f>IF(SUM(G142:G$302)&gt;0,(($M$1+$E$8)*((1+F142)^SUM(H142:H$302)))+D142,0)</f>
        <v>0</v>
      </c>
      <c r="D142" s="23">
        <f t="shared" si="10"/>
        <v>0</v>
      </c>
      <c r="E142" s="9" t="str">
        <f>IF(T142&gt;0,(T142/((1+F143)^SUM(H142:H$302))),"0")</f>
        <v>0</v>
      </c>
      <c r="F142" s="9">
        <f>IF( SUM(H142:H$302)&gt;0, (B142/(SUM(G$9:G$302)+SUM(E142:E$302)))^(1/SUM(H142:H$302))-1,0)</f>
        <v>0</v>
      </c>
      <c r="G142" s="9">
        <f t="shared" si="11"/>
        <v>0</v>
      </c>
      <c r="H142" s="9">
        <f t="shared" si="13"/>
        <v>0</v>
      </c>
      <c r="J142" s="9" t="str">
        <f t="shared" si="14"/>
        <v/>
      </c>
      <c r="K142" s="2"/>
      <c r="L142" s="2"/>
      <c r="M142" s="2"/>
      <c r="N142" s="2"/>
      <c r="O142" s="2"/>
      <c r="P142" s="2"/>
      <c r="Q142" s="3"/>
      <c r="R142" s="4"/>
      <c r="S142" s="4"/>
      <c r="T142" s="5"/>
      <c r="U142" s="6"/>
    </row>
    <row r="143" spans="1:21">
      <c r="B143" s="9">
        <f t="shared" si="12"/>
        <v>0</v>
      </c>
      <c r="C143" s="22">
        <f>IF(SUM(G143:G$302)&gt;0,(($M$1+$E$8)*((1+F143)^SUM(H143:H$302)))+D143,0)</f>
        <v>0</v>
      </c>
      <c r="D143" s="23">
        <f t="shared" si="10"/>
        <v>0</v>
      </c>
      <c r="E143" s="9" t="str">
        <f>IF(T143&gt;0,(T143/((1+F144)^SUM(H143:H$302))),"0")</f>
        <v>0</v>
      </c>
      <c r="F143" s="9">
        <f>IF( SUM(H143:H$302)&gt;0, (B143/(SUM(G$9:G$302)+SUM(E143:E$302)))^(1/SUM(H143:H$302))-1,0)</f>
        <v>0</v>
      </c>
      <c r="G143" s="9">
        <f t="shared" si="11"/>
        <v>0</v>
      </c>
      <c r="H143" s="9">
        <f t="shared" si="13"/>
        <v>0</v>
      </c>
      <c r="J143" s="9" t="str">
        <f t="shared" si="14"/>
        <v/>
      </c>
      <c r="K143" s="2"/>
      <c r="L143" s="2"/>
      <c r="M143" s="2"/>
      <c r="N143" s="2"/>
      <c r="O143" s="2"/>
      <c r="P143" s="2"/>
      <c r="Q143" s="3"/>
      <c r="R143" s="4"/>
      <c r="S143" s="4"/>
      <c r="T143" s="5"/>
      <c r="U143" s="6"/>
    </row>
    <row r="144" spans="1:21">
      <c r="A144" s="26"/>
      <c r="B144" s="9">
        <f t="shared" si="12"/>
        <v>0</v>
      </c>
      <c r="C144" s="22">
        <f>IF(SUM(G144:G$302)&gt;0,(($M$1+$E$8)*((1+F144)^SUM(H144:H$302)))+D144,0)</f>
        <v>0</v>
      </c>
      <c r="D144" s="23">
        <f t="shared" si="10"/>
        <v>0</v>
      </c>
      <c r="E144" s="9" t="str">
        <f>IF(T144&gt;0,(T144/((1+F145)^SUM(H144:H$302))),"0")</f>
        <v>0</v>
      </c>
      <c r="F144" s="9">
        <f>IF( SUM(H144:H$302)&gt;0, (B144/(SUM(G$9:G$302)+SUM(E144:E$302)))^(1/SUM(H144:H$302))-1,0)</f>
        <v>0</v>
      </c>
      <c r="G144" s="9">
        <f t="shared" si="11"/>
        <v>0</v>
      </c>
      <c r="H144" s="9">
        <f t="shared" si="13"/>
        <v>0</v>
      </c>
      <c r="J144" s="9" t="str">
        <f t="shared" si="14"/>
        <v/>
      </c>
      <c r="K144" s="2"/>
      <c r="L144" s="2"/>
      <c r="M144" s="2"/>
      <c r="N144" s="2"/>
      <c r="O144" s="2"/>
      <c r="P144" s="2"/>
      <c r="Q144" s="3"/>
      <c r="R144" s="4"/>
      <c r="S144" s="4"/>
      <c r="T144" s="7"/>
      <c r="U144" s="6"/>
    </row>
    <row r="145" spans="2:21" s="1" customFormat="1">
      <c r="B145" s="9">
        <f t="shared" si="12"/>
        <v>0</v>
      </c>
      <c r="C145" s="22">
        <f>IF(SUM(G145:G$302)&gt;0,(($M$1+$E$8)*((1+F145)^SUM(H145:H$302)))+D145,0)</f>
        <v>0</v>
      </c>
      <c r="D145" s="23">
        <f t="shared" si="10"/>
        <v>0</v>
      </c>
      <c r="E145" s="9" t="str">
        <f>IF(T145&gt;0,(T145/((1+F146)^SUM(H145:H$302))),"0")</f>
        <v>0</v>
      </c>
      <c r="F145" s="9">
        <f>IF( SUM(H145:H$302)&gt;0, (B145/(SUM(G$9:G$302)+SUM(E145:E$302)))^(1/SUM(H145:H$302))-1,0)</f>
        <v>0</v>
      </c>
      <c r="G145" s="9">
        <f t="shared" si="11"/>
        <v>0</v>
      </c>
      <c r="H145" s="9">
        <f t="shared" si="13"/>
        <v>0</v>
      </c>
      <c r="I145" s="9"/>
      <c r="J145" s="9" t="str">
        <f t="shared" si="14"/>
        <v/>
      </c>
      <c r="K145" s="2"/>
      <c r="L145" s="2"/>
      <c r="M145" s="2"/>
      <c r="N145" s="2"/>
      <c r="O145" s="2"/>
      <c r="P145" s="2"/>
      <c r="Q145" s="3"/>
      <c r="R145" s="4"/>
      <c r="S145" s="4"/>
      <c r="T145" s="5"/>
      <c r="U145" s="6"/>
    </row>
    <row r="146" spans="2:21" s="1" customFormat="1">
      <c r="B146" s="9">
        <f t="shared" si="12"/>
        <v>0</v>
      </c>
      <c r="C146" s="22">
        <f>IF(SUM(G146:G$302)&gt;0,(($M$1+$E$8)*((1+F146)^SUM(H146:H$302)))+D146,0)</f>
        <v>0</v>
      </c>
      <c r="D146" s="23">
        <f t="shared" si="10"/>
        <v>0</v>
      </c>
      <c r="E146" s="9" t="str">
        <f>IF(T146&gt;0,(T146/((1+F147)^SUM(H146:H$302))),"0")</f>
        <v>0</v>
      </c>
      <c r="F146" s="9">
        <f>IF( SUM(H146:H$302)&gt;0, (B146/(SUM(G$9:G$302)+SUM(E146:E$302)))^(1/SUM(H146:H$302))-1,0)</f>
        <v>0</v>
      </c>
      <c r="G146" s="9">
        <f t="shared" si="11"/>
        <v>0</v>
      </c>
      <c r="H146" s="9">
        <f t="shared" si="13"/>
        <v>0</v>
      </c>
      <c r="I146" s="9"/>
      <c r="J146" s="9" t="str">
        <f t="shared" si="14"/>
        <v/>
      </c>
      <c r="K146" s="2"/>
      <c r="L146" s="2"/>
      <c r="M146" s="2"/>
      <c r="N146" s="2"/>
      <c r="O146" s="2"/>
      <c r="P146" s="2"/>
      <c r="Q146" s="3"/>
      <c r="R146" s="4"/>
      <c r="S146" s="4"/>
      <c r="T146" s="5"/>
      <c r="U146" s="6"/>
    </row>
    <row r="147" spans="2:21" s="1" customFormat="1">
      <c r="B147" s="9">
        <f t="shared" si="12"/>
        <v>0</v>
      </c>
      <c r="C147" s="22">
        <f>IF(SUM(G147:G$302)&gt;0,(($M$1+$E$8)*((1+F147)^SUM(H147:H$302)))+D147,0)</f>
        <v>0</v>
      </c>
      <c r="D147" s="23">
        <f t="shared" si="10"/>
        <v>0</v>
      </c>
      <c r="E147" s="9" t="str">
        <f>IF(T147&gt;0,(T147/((1+F148)^SUM(H147:H$302))),"0")</f>
        <v>0</v>
      </c>
      <c r="F147" s="9">
        <f>IF( SUM(H147:H$302)&gt;0, (B147/(SUM(G$9:G$302)+SUM(E147:E$302)))^(1/SUM(H147:H$302))-1,0)</f>
        <v>0</v>
      </c>
      <c r="G147" s="9">
        <f t="shared" si="11"/>
        <v>0</v>
      </c>
      <c r="H147" s="9">
        <f t="shared" si="13"/>
        <v>0</v>
      </c>
      <c r="I147" s="9"/>
      <c r="J147" s="9" t="str">
        <f t="shared" si="14"/>
        <v/>
      </c>
      <c r="K147" s="2"/>
      <c r="L147" s="2"/>
      <c r="M147" s="2"/>
      <c r="N147" s="2"/>
      <c r="O147" s="2"/>
      <c r="P147" s="2"/>
      <c r="Q147" s="3"/>
      <c r="R147" s="4"/>
      <c r="S147" s="4"/>
      <c r="T147" s="5"/>
      <c r="U147" s="6"/>
    </row>
    <row r="148" spans="2:21" s="1" customFormat="1">
      <c r="B148" s="9">
        <f t="shared" si="12"/>
        <v>0</v>
      </c>
      <c r="C148" s="22">
        <f>IF(SUM(G148:G$302)&gt;0,(($M$1+$E$8)*((1+F148)^SUM(H148:H$302)))+D148,0)</f>
        <v>0</v>
      </c>
      <c r="D148" s="23">
        <f t="shared" si="10"/>
        <v>0</v>
      </c>
      <c r="E148" s="9" t="str">
        <f>IF(T148&gt;0,(T148/((1+F149)^SUM(H148:H$302))),"0")</f>
        <v>0</v>
      </c>
      <c r="F148" s="9">
        <f>IF( SUM(H148:H$302)&gt;0, (B148/(SUM(G$9:G$302)+SUM(E148:E$302)))^(1/SUM(H148:H$302))-1,0)</f>
        <v>0</v>
      </c>
      <c r="G148" s="9">
        <f t="shared" si="11"/>
        <v>0</v>
      </c>
      <c r="H148" s="9">
        <f t="shared" si="13"/>
        <v>0</v>
      </c>
      <c r="I148" s="9"/>
      <c r="J148" s="9" t="str">
        <f t="shared" si="14"/>
        <v/>
      </c>
      <c r="K148" s="2"/>
      <c r="L148" s="2"/>
      <c r="M148" s="2"/>
      <c r="N148" s="2"/>
      <c r="O148" s="2"/>
      <c r="P148" s="2"/>
      <c r="Q148" s="3"/>
      <c r="R148" s="4"/>
      <c r="S148" s="4"/>
      <c r="T148" s="5"/>
      <c r="U148" s="6"/>
    </row>
    <row r="149" spans="2:21" s="1" customFormat="1">
      <c r="B149" s="9">
        <f t="shared" si="12"/>
        <v>0</v>
      </c>
      <c r="C149" s="22">
        <f>IF(SUM(G149:G$302)&gt;0,(($M$1+$E$8)*((1+F149)^SUM(H149:H$302)))+D149,0)</f>
        <v>0</v>
      </c>
      <c r="D149" s="23">
        <f>IF(H149&gt;0,(D150*((1+J149)^1)+(U149*-1)),0)</f>
        <v>0</v>
      </c>
      <c r="E149" s="9" t="str">
        <f>IF(T149&gt;0,(T149/((1+F150)^SUM(H149:H$302))),"0")</f>
        <v>0</v>
      </c>
      <c r="F149" s="9">
        <f>IF( SUM(H149:H$302)&gt;0, (B149/(SUM(G$9:G$302)+SUM(E149:E$302)))^(1/SUM(H149:H$302))-1,0)</f>
        <v>0</v>
      </c>
      <c r="G149" s="9">
        <f t="shared" si="11"/>
        <v>0</v>
      </c>
      <c r="H149" s="9">
        <f t="shared" si="13"/>
        <v>0</v>
      </c>
      <c r="I149" s="9"/>
      <c r="J149" s="9" t="str">
        <f t="shared" si="14"/>
        <v/>
      </c>
      <c r="K149" s="2"/>
      <c r="L149" s="2"/>
      <c r="M149" s="2"/>
      <c r="N149" s="2"/>
      <c r="O149" s="2"/>
      <c r="P149" s="2"/>
      <c r="Q149" s="3"/>
      <c r="R149" s="4"/>
      <c r="S149" s="4"/>
      <c r="T149" s="7"/>
      <c r="U149" s="6"/>
    </row>
    <row r="150" spans="2:21" s="1" customFormat="1">
      <c r="B150" s="9">
        <f t="shared" si="12"/>
        <v>0</v>
      </c>
      <c r="C150" s="22">
        <f>IF(SUM(G150:G$302)&gt;0,(($M$1+$E$8)*((1+F150)^SUM(H150:H$302)))+D150,0)</f>
        <v>0</v>
      </c>
      <c r="D150" s="23">
        <f t="shared" ref="D150:D213" si="15">IF(H150&gt;0,(D151*((1+J150)^1)+(U150*-1)),0)</f>
        <v>0</v>
      </c>
      <c r="E150" s="9" t="str">
        <f>IF(T150&gt;0,(T150/((1+F151)^SUM(H150:H$302))),"0")</f>
        <v>0</v>
      </c>
      <c r="F150" s="9">
        <f>IF( SUM(H150:H$302)&gt;0, (B150/(SUM(G$9:G$302)+SUM(E150:E$302)))^(1/SUM(H150:H$302))-1,0)</f>
        <v>0</v>
      </c>
      <c r="G150" s="9">
        <f t="shared" si="11"/>
        <v>0</v>
      </c>
      <c r="H150" s="9">
        <f t="shared" si="13"/>
        <v>0</v>
      </c>
      <c r="I150" s="9"/>
      <c r="J150" s="9" t="str">
        <f t="shared" si="14"/>
        <v/>
      </c>
      <c r="K150" s="2"/>
      <c r="L150" s="2"/>
      <c r="M150" s="2"/>
      <c r="N150" s="2"/>
      <c r="O150" s="2"/>
      <c r="P150" s="2"/>
      <c r="Q150" s="3"/>
      <c r="R150" s="4"/>
      <c r="S150" s="4"/>
      <c r="T150" s="5"/>
      <c r="U150" s="6"/>
    </row>
    <row r="151" spans="2:21" s="1" customFormat="1">
      <c r="B151" s="9">
        <f t="shared" si="12"/>
        <v>0</v>
      </c>
      <c r="C151" s="22">
        <f>IF(SUM(G151:G$302)&gt;0,(($M$1+$E$8)*((1+F151)^SUM(H151:H$302)))+D151,0)</f>
        <v>0</v>
      </c>
      <c r="D151" s="23">
        <f t="shared" si="15"/>
        <v>0</v>
      </c>
      <c r="E151" s="9" t="str">
        <f>IF(T151&gt;0,(T151/((1+F152)^SUM(H151:H$302))),"0")</f>
        <v>0</v>
      </c>
      <c r="F151" s="9">
        <f>IF( SUM(H151:H$302)&gt;0, (B151/(SUM(G$9:G$302)+SUM(E151:E$302)))^(1/SUM(H151:H$302))-1,0)</f>
        <v>0</v>
      </c>
      <c r="G151" s="9">
        <f t="shared" si="11"/>
        <v>0</v>
      </c>
      <c r="H151" s="9">
        <f t="shared" si="13"/>
        <v>0</v>
      </c>
      <c r="I151" s="9"/>
      <c r="J151" s="9" t="str">
        <f t="shared" si="14"/>
        <v/>
      </c>
      <c r="K151" s="2"/>
      <c r="L151" s="2"/>
      <c r="M151" s="2"/>
      <c r="N151" s="2"/>
      <c r="O151" s="2"/>
      <c r="P151" s="2"/>
      <c r="Q151" s="3"/>
      <c r="R151" s="4"/>
      <c r="S151" s="4"/>
      <c r="T151" s="7"/>
      <c r="U151" s="6"/>
    </row>
    <row r="152" spans="2:21" s="1" customFormat="1">
      <c r="B152" s="9">
        <f t="shared" si="12"/>
        <v>0</v>
      </c>
      <c r="C152" s="22">
        <f>IF(SUM(G152:G$302)&gt;0,(($M$1+$E$8)*((1+F152)^SUM(H152:H$302)))+D152,0)</f>
        <v>0</v>
      </c>
      <c r="D152" s="23">
        <f t="shared" si="15"/>
        <v>0</v>
      </c>
      <c r="E152" s="9" t="str">
        <f>IF(T152&gt;0,(T152/((1+F153)^SUM(H152:H$302))),"0")</f>
        <v>0</v>
      </c>
      <c r="F152" s="9">
        <f>IF( SUM(H152:H$302)&gt;0, (B152/(SUM(G$9:G$302)+SUM(E152:E$302)))^(1/SUM(H152:H$302))-1,0)</f>
        <v>0</v>
      </c>
      <c r="G152" s="9">
        <f t="shared" si="11"/>
        <v>0</v>
      </c>
      <c r="H152" s="9">
        <f t="shared" si="13"/>
        <v>0</v>
      </c>
      <c r="I152" s="9"/>
      <c r="J152" s="9" t="str">
        <f t="shared" si="14"/>
        <v/>
      </c>
      <c r="K152" s="2"/>
      <c r="L152" s="2"/>
      <c r="M152" s="2"/>
      <c r="N152" s="2"/>
      <c r="O152" s="2"/>
      <c r="P152" s="2"/>
      <c r="Q152" s="2"/>
      <c r="R152" s="2"/>
      <c r="S152" s="2"/>
      <c r="T152" s="5"/>
      <c r="U152" s="6"/>
    </row>
    <row r="153" spans="2:21" s="1" customFormat="1">
      <c r="B153" s="9">
        <f t="shared" si="12"/>
        <v>0</v>
      </c>
      <c r="C153" s="22">
        <f>IF(SUM(G153:G$302)&gt;0,(($M$1+$E$8)*((1+F153)^SUM(H153:H$302)))+D153,0)</f>
        <v>0</v>
      </c>
      <c r="D153" s="23">
        <f t="shared" si="15"/>
        <v>0</v>
      </c>
      <c r="E153" s="9" t="str">
        <f>IF(T153&gt;0,(T153/((1+F154)^SUM(H153:H$302))),"0")</f>
        <v>0</v>
      </c>
      <c r="F153" s="9">
        <f>IF( SUM(H153:H$302)&gt;0, (B153/(SUM(G$9:G$302)+SUM(E153:E$302)))^(1/SUM(H153:H$302))-1,0)</f>
        <v>0</v>
      </c>
      <c r="G153" s="9">
        <f t="shared" si="11"/>
        <v>0</v>
      </c>
      <c r="H153" s="9">
        <f t="shared" si="13"/>
        <v>0</v>
      </c>
      <c r="I153" s="9"/>
      <c r="J153" s="9" t="str">
        <f t="shared" si="14"/>
        <v/>
      </c>
      <c r="K153" s="2"/>
      <c r="L153" s="2"/>
      <c r="M153" s="2"/>
      <c r="N153" s="2"/>
      <c r="O153" s="2"/>
      <c r="P153" s="2"/>
      <c r="Q153" s="2"/>
      <c r="R153" s="2"/>
      <c r="S153" s="2"/>
      <c r="T153" s="5"/>
      <c r="U153" s="6"/>
    </row>
    <row r="154" spans="2:21" s="1" customFormat="1">
      <c r="B154" s="9">
        <f t="shared" si="12"/>
        <v>0</v>
      </c>
      <c r="C154" s="22">
        <f>IF(SUM(G154:G$302)&gt;0,(($M$1+$E$8)*((1+F154)^SUM(H154:H$302)))+D154,0)</f>
        <v>0</v>
      </c>
      <c r="D154" s="23">
        <f t="shared" si="15"/>
        <v>0</v>
      </c>
      <c r="E154" s="9" t="str">
        <f>IF(T154&gt;0,(T154/((1+F155)^SUM(H154:H$302))),"0")</f>
        <v>0</v>
      </c>
      <c r="F154" s="9">
        <f>IF( SUM(H154:H$302)&gt;0, (B154/(SUM(G$9:G$302)+SUM(E154:E$302)))^(1/SUM(H154:H$302))-1,0)</f>
        <v>0</v>
      </c>
      <c r="G154" s="9">
        <f t="shared" si="11"/>
        <v>0</v>
      </c>
      <c r="H154" s="9">
        <f t="shared" si="13"/>
        <v>0</v>
      </c>
      <c r="I154" s="9"/>
      <c r="J154" s="9" t="str">
        <f t="shared" si="14"/>
        <v/>
      </c>
      <c r="K154" s="2"/>
      <c r="L154" s="2"/>
      <c r="M154" s="2"/>
      <c r="N154" s="2"/>
      <c r="O154" s="2"/>
      <c r="P154" s="2"/>
      <c r="Q154" s="2"/>
      <c r="R154" s="2"/>
      <c r="S154" s="2"/>
      <c r="T154" s="5"/>
      <c r="U154" s="6"/>
    </row>
    <row r="155" spans="2:21" s="1" customFormat="1">
      <c r="B155" s="9">
        <f t="shared" si="12"/>
        <v>0</v>
      </c>
      <c r="C155" s="22">
        <f>IF(SUM(G155:G$302)&gt;0,(($M$1+$E$8)*((1+F155)^SUM(H155:H$302)))+D155,0)</f>
        <v>0</v>
      </c>
      <c r="D155" s="23">
        <f t="shared" si="15"/>
        <v>0</v>
      </c>
      <c r="E155" s="9" t="str">
        <f>IF(T155&gt;0,(T155/((1+F156)^SUM(H155:H$302))),"0")</f>
        <v>0</v>
      </c>
      <c r="F155" s="9">
        <f>IF( SUM(H155:H$302)&gt;0, (B155/(SUM(G$9:G$302)+SUM(E155:E$302)))^(1/SUM(H155:H$302))-1,0)</f>
        <v>0</v>
      </c>
      <c r="G155" s="9">
        <f t="shared" si="11"/>
        <v>0</v>
      </c>
      <c r="H155" s="9">
        <f t="shared" si="13"/>
        <v>0</v>
      </c>
      <c r="I155" s="9"/>
      <c r="J155" s="9" t="str">
        <f t="shared" si="14"/>
        <v/>
      </c>
      <c r="K155" s="2"/>
      <c r="L155" s="8"/>
      <c r="M155" s="2"/>
      <c r="N155" s="2"/>
      <c r="O155" s="2"/>
      <c r="P155" s="2"/>
      <c r="Q155" s="2"/>
      <c r="R155" s="2"/>
      <c r="S155" s="2"/>
      <c r="T155" s="5"/>
      <c r="U155" s="6"/>
    </row>
    <row r="156" spans="2:21" s="1" customFormat="1">
      <c r="B156" s="9">
        <f t="shared" si="12"/>
        <v>0</v>
      </c>
      <c r="C156" s="22">
        <f>IF(SUM(G156:G$302)&gt;0,(($M$1+$E$8)*((1+F156)^SUM(H156:H$302)))+D156,0)</f>
        <v>0</v>
      </c>
      <c r="D156" s="23">
        <f t="shared" si="15"/>
        <v>0</v>
      </c>
      <c r="E156" s="9" t="str">
        <f>IF(T156&gt;0,(T156/((1+F157)^SUM(H156:H$302))),"0")</f>
        <v>0</v>
      </c>
      <c r="F156" s="9">
        <f>IF( SUM(H156:H$302)&gt;0, (B156/(SUM(G$9:G$302)+SUM(E156:E$302)))^(1/SUM(H156:H$302))-1,0)</f>
        <v>0</v>
      </c>
      <c r="G156" s="9">
        <f t="shared" si="11"/>
        <v>0</v>
      </c>
      <c r="H156" s="9">
        <f t="shared" si="13"/>
        <v>0</v>
      </c>
      <c r="I156" s="9"/>
      <c r="J156" s="9" t="str">
        <f t="shared" si="14"/>
        <v/>
      </c>
      <c r="K156" s="2"/>
      <c r="L156" s="2"/>
      <c r="M156" s="2"/>
      <c r="N156" s="2"/>
      <c r="O156" s="2"/>
      <c r="P156" s="2"/>
      <c r="Q156" s="2"/>
      <c r="R156" s="2"/>
      <c r="S156" s="2"/>
      <c r="T156" s="5"/>
      <c r="U156" s="6"/>
    </row>
    <row r="157" spans="2:21" s="1" customFormat="1">
      <c r="B157" s="9">
        <f t="shared" si="12"/>
        <v>0</v>
      </c>
      <c r="C157" s="22">
        <f>IF(SUM(G157:G$302)&gt;0,(($M$1+$E$8)*((1+F157)^SUM(H157:H$302)))+D157,0)</f>
        <v>0</v>
      </c>
      <c r="D157" s="23">
        <f t="shared" si="15"/>
        <v>0</v>
      </c>
      <c r="E157" s="9" t="str">
        <f>IF(T157&gt;0,(T157/((1+F158)^SUM(H157:H$302))),"0")</f>
        <v>0</v>
      </c>
      <c r="F157" s="9">
        <f>IF( SUM(H157:H$302)&gt;0, (B157/(SUM(G$9:G$302)+SUM(E157:E$302)))^(1/SUM(H157:H$302))-1,0)</f>
        <v>0</v>
      </c>
      <c r="G157" s="9">
        <f t="shared" si="11"/>
        <v>0</v>
      </c>
      <c r="H157" s="9">
        <f t="shared" si="13"/>
        <v>0</v>
      </c>
      <c r="I157" s="9"/>
      <c r="J157" s="9" t="str">
        <f t="shared" si="14"/>
        <v/>
      </c>
      <c r="K157" s="2"/>
      <c r="L157" s="2"/>
      <c r="M157" s="2"/>
      <c r="N157" s="2"/>
      <c r="O157" s="2"/>
      <c r="P157" s="2"/>
      <c r="Q157" s="2"/>
      <c r="R157" s="2"/>
      <c r="S157" s="2"/>
      <c r="T157" s="5"/>
      <c r="U157" s="6"/>
    </row>
    <row r="158" spans="2:21" s="1" customFormat="1">
      <c r="B158" s="9">
        <f t="shared" si="12"/>
        <v>0</v>
      </c>
      <c r="C158" s="22">
        <f>IF(SUM(G158:G$302)&gt;0,(($M$1+$E$8)*((1+F158)^SUM(H158:H$302)))+D158,0)</f>
        <v>0</v>
      </c>
      <c r="D158" s="23">
        <f t="shared" si="15"/>
        <v>0</v>
      </c>
      <c r="E158" s="9" t="str">
        <f>IF(T158&gt;0,(T158/((1+F159)^SUM(H158:H$302))),"0")</f>
        <v>0</v>
      </c>
      <c r="F158" s="9">
        <f>IF( SUM(H158:H$302)&gt;0, (B158/(SUM(G$9:G$302)+SUM(E158:E$302)))^(1/SUM(H158:H$302))-1,0)</f>
        <v>0</v>
      </c>
      <c r="G158" s="9">
        <f t="shared" si="11"/>
        <v>0</v>
      </c>
      <c r="H158" s="9">
        <f t="shared" si="13"/>
        <v>0</v>
      </c>
      <c r="I158" s="9"/>
      <c r="J158" s="9" t="str">
        <f t="shared" si="14"/>
        <v/>
      </c>
      <c r="K158" s="2"/>
      <c r="L158" s="2"/>
      <c r="M158" s="2"/>
      <c r="N158" s="2"/>
      <c r="O158" s="2"/>
      <c r="P158" s="2"/>
      <c r="Q158" s="2"/>
      <c r="R158" s="2"/>
      <c r="S158" s="2"/>
      <c r="T158" s="5"/>
      <c r="U158" s="6"/>
    </row>
    <row r="159" spans="2:21" s="1" customFormat="1">
      <c r="B159" s="9">
        <f t="shared" si="12"/>
        <v>0</v>
      </c>
      <c r="C159" s="22">
        <f>IF(SUM(G159:G$302)&gt;0,(($M$1+$E$8)*((1+F159)^SUM(H159:H$302)))+D159,0)</f>
        <v>0</v>
      </c>
      <c r="D159" s="23">
        <f t="shared" si="15"/>
        <v>0</v>
      </c>
      <c r="E159" s="9" t="str">
        <f>IF(T159&gt;0,(T159/((1+F160)^SUM(H159:H$302))),"0")</f>
        <v>0</v>
      </c>
      <c r="F159" s="9">
        <f>IF( SUM(H159:H$302)&gt;0, (B159/(SUM(G$9:G$302)+SUM(E159:E$302)))^(1/SUM(H159:H$302))-1,0)</f>
        <v>0</v>
      </c>
      <c r="G159" s="9">
        <f t="shared" si="11"/>
        <v>0</v>
      </c>
      <c r="H159" s="9">
        <f t="shared" si="13"/>
        <v>0</v>
      </c>
      <c r="I159" s="9"/>
      <c r="J159" s="9" t="str">
        <f t="shared" si="14"/>
        <v/>
      </c>
      <c r="K159" s="2"/>
      <c r="L159" s="2"/>
      <c r="M159" s="2"/>
      <c r="N159" s="2"/>
      <c r="O159" s="2"/>
      <c r="P159" s="2"/>
      <c r="Q159" s="2"/>
      <c r="R159" s="2"/>
      <c r="S159" s="2"/>
      <c r="T159" s="5"/>
      <c r="U159" s="6"/>
    </row>
    <row r="160" spans="2:21" s="1" customFormat="1">
      <c r="B160" s="9">
        <f t="shared" si="12"/>
        <v>0</v>
      </c>
      <c r="C160" s="22">
        <f>IF(SUM(G160:G$302)&gt;0,(($M$1+$E$8)*((1+F160)^SUM(H160:H$302)))+D160,0)</f>
        <v>0</v>
      </c>
      <c r="D160" s="23">
        <f t="shared" si="15"/>
        <v>0</v>
      </c>
      <c r="E160" s="9" t="str">
        <f>IF(T160&gt;0,(T160/((1+F161)^SUM(H160:H$302))),"0")</f>
        <v>0</v>
      </c>
      <c r="F160" s="9">
        <f>IF( SUM(H160:H$302)&gt;0, (B160/(SUM(G$9:G$302)+SUM(E160:E$302)))^(1/SUM(H160:H$302))-1,0)</f>
        <v>0</v>
      </c>
      <c r="G160" s="9">
        <f t="shared" si="11"/>
        <v>0</v>
      </c>
      <c r="H160" s="9">
        <f t="shared" si="13"/>
        <v>0</v>
      </c>
      <c r="I160" s="9"/>
      <c r="J160" s="9" t="str">
        <f t="shared" si="14"/>
        <v/>
      </c>
      <c r="K160" s="2"/>
      <c r="L160" s="2"/>
      <c r="M160" s="2"/>
      <c r="N160" s="2"/>
      <c r="O160" s="2"/>
      <c r="P160" s="2"/>
      <c r="Q160" s="2"/>
      <c r="R160" s="2"/>
      <c r="S160" s="2"/>
      <c r="T160" s="5"/>
      <c r="U160" s="6"/>
    </row>
    <row r="161" spans="2:21" s="1" customFormat="1">
      <c r="B161" s="9">
        <f t="shared" si="12"/>
        <v>0</v>
      </c>
      <c r="C161" s="22">
        <f>IF(SUM(G161:G$302)&gt;0,(($M$1+$E$8)*((1+F161)^SUM(H161:H$302)))+D161,0)</f>
        <v>0</v>
      </c>
      <c r="D161" s="23">
        <f t="shared" si="15"/>
        <v>0</v>
      </c>
      <c r="E161" s="9" t="str">
        <f>IF(T161&gt;0,(T161/((1+F162)^SUM(H161:H$302))),"0")</f>
        <v>0</v>
      </c>
      <c r="F161" s="9">
        <f>IF( SUM(H161:H$302)&gt;0, (B161/(SUM(G$9:G$302)+SUM(E161:E$302)))^(1/SUM(H161:H$302))-1,0)</f>
        <v>0</v>
      </c>
      <c r="G161" s="9">
        <f t="shared" si="11"/>
        <v>0</v>
      </c>
      <c r="H161" s="9">
        <f t="shared" si="13"/>
        <v>0</v>
      </c>
      <c r="I161" s="9"/>
      <c r="J161" s="9" t="str">
        <f t="shared" si="14"/>
        <v/>
      </c>
      <c r="K161" s="2"/>
      <c r="L161" s="2"/>
      <c r="M161" s="2"/>
      <c r="N161" s="2"/>
      <c r="O161" s="2"/>
      <c r="P161" s="2"/>
      <c r="Q161" s="2"/>
      <c r="R161" s="2"/>
      <c r="S161" s="2"/>
      <c r="T161" s="5"/>
      <c r="U161" s="6"/>
    </row>
    <row r="162" spans="2:21" s="1" customFormat="1">
      <c r="B162" s="9">
        <f t="shared" si="12"/>
        <v>0</v>
      </c>
      <c r="C162" s="22">
        <f>IF(SUM(G162:G$302)&gt;0,(($M$1+$E$8)*((1+F162)^SUM(H162:H$302)))+D162,0)</f>
        <v>0</v>
      </c>
      <c r="D162" s="23">
        <f t="shared" si="15"/>
        <v>0</v>
      </c>
      <c r="E162" s="9" t="str">
        <f>IF(T162&gt;0,(T162/((1+F163)^SUM(H162:H$302))),"0")</f>
        <v>0</v>
      </c>
      <c r="F162" s="9">
        <f>IF( SUM(H162:H$302)&gt;0, (B162/(SUM(G$9:G$302)+SUM(E162:E$302)))^(1/SUM(H162:H$302))-1,0)</f>
        <v>0</v>
      </c>
      <c r="G162" s="9">
        <f t="shared" si="11"/>
        <v>0</v>
      </c>
      <c r="H162" s="9">
        <f t="shared" si="13"/>
        <v>0</v>
      </c>
      <c r="I162" s="9"/>
      <c r="J162" s="9" t="str">
        <f t="shared" si="14"/>
        <v/>
      </c>
      <c r="K162" s="2"/>
      <c r="L162" s="2"/>
      <c r="M162" s="2"/>
      <c r="N162" s="2"/>
      <c r="O162" s="2"/>
      <c r="P162" s="2"/>
      <c r="Q162" s="2"/>
      <c r="R162" s="2"/>
      <c r="S162" s="2"/>
      <c r="T162" s="5"/>
      <c r="U162" s="6"/>
    </row>
    <row r="163" spans="2:21" s="1" customFormat="1">
      <c r="B163" s="9">
        <f t="shared" si="12"/>
        <v>0</v>
      </c>
      <c r="C163" s="22">
        <f>IF(SUM(G163:G$302)&gt;0,(($M$1+$E$8)*((1+F163)^SUM(H163:H$302)))+D163,0)</f>
        <v>0</v>
      </c>
      <c r="D163" s="23">
        <f t="shared" si="15"/>
        <v>0</v>
      </c>
      <c r="E163" s="9" t="str">
        <f>IF(T163&gt;0,(T163/((1+F164)^SUM(H163:H$302))),"0")</f>
        <v>0</v>
      </c>
      <c r="F163" s="9">
        <f>IF( SUM(H163:H$302)&gt;0, (B163/(SUM(G$9:G$302)+SUM(E163:E$302)))^(1/SUM(H163:H$302))-1,0)</f>
        <v>0</v>
      </c>
      <c r="G163" s="9">
        <f t="shared" si="11"/>
        <v>0</v>
      </c>
      <c r="H163" s="9">
        <f t="shared" si="13"/>
        <v>0</v>
      </c>
      <c r="I163" s="9"/>
      <c r="J163" s="9" t="str">
        <f t="shared" si="14"/>
        <v/>
      </c>
      <c r="K163" s="2"/>
      <c r="L163" s="2"/>
      <c r="M163" s="2"/>
      <c r="N163" s="2"/>
      <c r="O163" s="2"/>
      <c r="P163" s="2"/>
      <c r="Q163" s="2"/>
      <c r="R163" s="2"/>
      <c r="S163" s="2"/>
      <c r="T163" s="5"/>
      <c r="U163" s="6"/>
    </row>
    <row r="164" spans="2:21" s="1" customFormat="1">
      <c r="B164" s="9">
        <f t="shared" si="12"/>
        <v>0</v>
      </c>
      <c r="C164" s="22">
        <f>IF(SUM(G164:G$302)&gt;0,(($M$1+$E$8)*((1+F164)^SUM(H164:H$302)))+D164,0)</f>
        <v>0</v>
      </c>
      <c r="D164" s="23">
        <f t="shared" si="15"/>
        <v>0</v>
      </c>
      <c r="E164" s="9" t="str">
        <f>IF(T164&gt;0,(T164/((1+F165)^SUM(H164:H$302))),"0")</f>
        <v>0</v>
      </c>
      <c r="F164" s="9">
        <f>IF( SUM(H164:H$302)&gt;0, (B164/(SUM(G$9:G$302)+SUM(E164:E$302)))^(1/SUM(H164:H$302))-1,0)</f>
        <v>0</v>
      </c>
      <c r="G164" s="9">
        <f t="shared" si="11"/>
        <v>0</v>
      </c>
      <c r="H164" s="9">
        <f t="shared" si="13"/>
        <v>0</v>
      </c>
      <c r="I164" s="9"/>
      <c r="J164" s="9" t="str">
        <f t="shared" si="14"/>
        <v/>
      </c>
      <c r="K164" s="2"/>
      <c r="L164" s="2"/>
      <c r="M164" s="2"/>
      <c r="N164" s="2"/>
      <c r="O164" s="2"/>
      <c r="P164" s="2"/>
      <c r="Q164" s="2"/>
      <c r="R164" s="2"/>
      <c r="S164" s="2"/>
      <c r="T164" s="5"/>
      <c r="U164" s="6"/>
    </row>
    <row r="165" spans="2:21" s="1" customFormat="1">
      <c r="B165" s="9">
        <f t="shared" si="12"/>
        <v>0</v>
      </c>
      <c r="C165" s="22">
        <f>IF(SUM(G165:G$302)&gt;0,(($M$1+$E$8)*((1+F165)^SUM(H165:H$302)))+D165,0)</f>
        <v>0</v>
      </c>
      <c r="D165" s="23">
        <f t="shared" si="15"/>
        <v>0</v>
      </c>
      <c r="E165" s="9" t="str">
        <f>IF(T165&gt;0,(T165/((1+F166)^SUM(H165:H$302))),"0")</f>
        <v>0</v>
      </c>
      <c r="F165" s="9">
        <f>IF( SUM(H165:H$302)&gt;0, (B165/(SUM(G$9:G$302)+SUM(E165:E$302)))^(1/SUM(H165:H$302))-1,0)</f>
        <v>0</v>
      </c>
      <c r="G165" s="9">
        <f t="shared" si="11"/>
        <v>0</v>
      </c>
      <c r="H165" s="9">
        <f t="shared" si="13"/>
        <v>0</v>
      </c>
      <c r="I165" s="9"/>
      <c r="J165" s="9" t="str">
        <f t="shared" si="14"/>
        <v/>
      </c>
      <c r="K165" s="2"/>
      <c r="L165" s="2"/>
      <c r="M165" s="2"/>
      <c r="N165" s="2"/>
      <c r="O165" s="2"/>
      <c r="P165" s="2"/>
      <c r="Q165" s="2"/>
      <c r="R165" s="2"/>
      <c r="S165" s="2"/>
      <c r="T165" s="5"/>
      <c r="U165" s="6"/>
    </row>
    <row r="166" spans="2:21" s="1" customFormat="1">
      <c r="B166" s="9">
        <f t="shared" si="12"/>
        <v>0</v>
      </c>
      <c r="C166" s="22">
        <f>IF(SUM(G166:G$302)&gt;0,(($M$1+$E$8)*((1+F166)^SUM(H166:H$302)))+D166,0)</f>
        <v>0</v>
      </c>
      <c r="D166" s="23">
        <f t="shared" si="15"/>
        <v>0</v>
      </c>
      <c r="E166" s="9" t="str">
        <f>IF(T166&gt;0,(T166/((1+F167)^SUM(H166:H$302))),"0")</f>
        <v>0</v>
      </c>
      <c r="F166" s="9">
        <f>IF( SUM(H166:H$302)&gt;0, (B166/(SUM(G$9:G$302)+SUM(E166:E$302)))^(1/SUM(H166:H$302))-1,0)</f>
        <v>0</v>
      </c>
      <c r="G166" s="9">
        <f t="shared" si="11"/>
        <v>0</v>
      </c>
      <c r="H166" s="9">
        <f t="shared" si="13"/>
        <v>0</v>
      </c>
      <c r="I166" s="9"/>
      <c r="J166" s="9" t="str">
        <f t="shared" si="14"/>
        <v/>
      </c>
      <c r="K166" s="2"/>
      <c r="L166" s="2"/>
      <c r="M166" s="2"/>
      <c r="N166" s="2"/>
      <c r="O166" s="2"/>
      <c r="P166" s="2"/>
      <c r="Q166" s="2"/>
      <c r="R166" s="2"/>
      <c r="S166" s="2"/>
      <c r="T166" s="5"/>
      <c r="U166" s="6"/>
    </row>
    <row r="167" spans="2:21" s="1" customFormat="1">
      <c r="B167" s="9">
        <f t="shared" si="12"/>
        <v>0</v>
      </c>
      <c r="C167" s="22">
        <f>IF(SUM(G167:G$302)&gt;0,(($M$1+$E$8)*((1+F167)^SUM(H167:H$302)))+D167,0)</f>
        <v>0</v>
      </c>
      <c r="D167" s="23">
        <f t="shared" si="15"/>
        <v>0</v>
      </c>
      <c r="E167" s="9" t="str">
        <f>IF(T167&gt;0,(T167/((1+F168)^SUM(H167:H$302))),"0")</f>
        <v>0</v>
      </c>
      <c r="F167" s="9">
        <f>IF( SUM(H167:H$302)&gt;0, (B167/(SUM(G$9:G$302)+SUM(E167:E$302)))^(1/SUM(H167:H$302))-1,0)</f>
        <v>0</v>
      </c>
      <c r="G167" s="9">
        <f t="shared" si="11"/>
        <v>0</v>
      </c>
      <c r="H167" s="9">
        <f t="shared" si="13"/>
        <v>0</v>
      </c>
      <c r="I167" s="9"/>
      <c r="J167" s="9" t="str">
        <f t="shared" si="14"/>
        <v/>
      </c>
      <c r="K167" s="2"/>
      <c r="L167" s="2"/>
      <c r="M167" s="2"/>
      <c r="N167" s="2"/>
      <c r="O167" s="2"/>
      <c r="P167" s="2"/>
      <c r="Q167" s="2"/>
      <c r="R167" s="2"/>
      <c r="S167" s="2"/>
      <c r="T167" s="5"/>
      <c r="U167" s="6"/>
    </row>
    <row r="168" spans="2:21" s="1" customFormat="1">
      <c r="B168" s="9">
        <f t="shared" si="12"/>
        <v>0</v>
      </c>
      <c r="C168" s="22">
        <f>IF(SUM(G168:G$302)&gt;0,(($M$1+$E$8)*((1+F168)^SUM(H168:H$302)))+D168,0)</f>
        <v>0</v>
      </c>
      <c r="D168" s="23">
        <f t="shared" si="15"/>
        <v>0</v>
      </c>
      <c r="E168" s="9" t="str">
        <f>IF(T168&gt;0,(T168/((1+F169)^SUM(H168:H$302))),"0")</f>
        <v>0</v>
      </c>
      <c r="F168" s="9">
        <f>IF( SUM(H168:H$302)&gt;0, (B168/(SUM(G$9:G$302)+SUM(E168:E$302)))^(1/SUM(H168:H$302))-1,0)</f>
        <v>0</v>
      </c>
      <c r="G168" s="9">
        <f t="shared" si="11"/>
        <v>0</v>
      </c>
      <c r="H168" s="9">
        <f t="shared" si="13"/>
        <v>0</v>
      </c>
      <c r="I168" s="9"/>
      <c r="J168" s="9" t="str">
        <f t="shared" si="14"/>
        <v/>
      </c>
      <c r="K168" s="2"/>
      <c r="L168" s="2"/>
      <c r="M168" s="2"/>
      <c r="N168" s="2"/>
      <c r="O168" s="2"/>
      <c r="P168" s="2"/>
      <c r="Q168" s="2"/>
      <c r="R168" s="2"/>
      <c r="S168" s="2"/>
      <c r="T168" s="5"/>
      <c r="U168" s="6"/>
    </row>
    <row r="169" spans="2:21" s="1" customFormat="1">
      <c r="B169" s="9">
        <f t="shared" si="12"/>
        <v>0</v>
      </c>
      <c r="C169" s="22">
        <f>IF(SUM(G169:G$302)&gt;0,(($M$1+$E$8)*((1+F169)^SUM(H169:H$302)))+D169,0)</f>
        <v>0</v>
      </c>
      <c r="D169" s="23">
        <f t="shared" si="15"/>
        <v>0</v>
      </c>
      <c r="E169" s="9" t="str">
        <f>IF(T169&gt;0,(T169/((1+F170)^SUM(H169:H$302))),"0")</f>
        <v>0</v>
      </c>
      <c r="F169" s="9">
        <f>IF( SUM(H169:H$302)&gt;0, (B169/(SUM(G$9:G$302)+SUM(E169:E$302)))^(1/SUM(H169:H$302))-1,0)</f>
        <v>0</v>
      </c>
      <c r="G169" s="9">
        <f t="shared" si="11"/>
        <v>0</v>
      </c>
      <c r="H169" s="9">
        <f t="shared" si="13"/>
        <v>0</v>
      </c>
      <c r="I169" s="9"/>
      <c r="J169" s="9" t="str">
        <f t="shared" si="14"/>
        <v/>
      </c>
      <c r="K169" s="2"/>
      <c r="L169" s="2"/>
      <c r="M169" s="2"/>
      <c r="N169" s="2"/>
      <c r="O169" s="2"/>
      <c r="P169" s="2"/>
      <c r="Q169" s="2"/>
      <c r="R169" s="2"/>
      <c r="S169" s="2"/>
      <c r="T169" s="5"/>
      <c r="U169" s="6"/>
    </row>
    <row r="170" spans="2:21" s="1" customFormat="1">
      <c r="B170" s="9">
        <f t="shared" si="12"/>
        <v>0</v>
      </c>
      <c r="C170" s="22">
        <f>IF(SUM(G170:G$302)&gt;0,(($M$1+$E$8)*((1+F170)^SUM(H170:H$302)))+D170,0)</f>
        <v>0</v>
      </c>
      <c r="D170" s="23">
        <f t="shared" si="15"/>
        <v>0</v>
      </c>
      <c r="E170" s="9" t="str">
        <f>IF(T170&gt;0,(T170/((1+F171)^SUM(H170:H$302))),"0")</f>
        <v>0</v>
      </c>
      <c r="F170" s="9">
        <f>IF( SUM(H170:H$302)&gt;0, (B170/(SUM(G$9:G$302)+SUM(E170:E$302)))^(1/SUM(H170:H$302))-1,0)</f>
        <v>0</v>
      </c>
      <c r="G170" s="9">
        <f t="shared" si="11"/>
        <v>0</v>
      </c>
      <c r="H170" s="9">
        <f t="shared" si="13"/>
        <v>0</v>
      </c>
      <c r="I170" s="9"/>
      <c r="J170" s="9" t="str">
        <f t="shared" si="14"/>
        <v/>
      </c>
      <c r="K170" s="2"/>
      <c r="L170" s="2"/>
      <c r="M170" s="2"/>
      <c r="N170" s="2"/>
      <c r="O170" s="2"/>
      <c r="P170" s="2"/>
      <c r="Q170" s="2"/>
      <c r="R170" s="2"/>
      <c r="S170" s="2"/>
      <c r="T170" s="5"/>
      <c r="U170" s="6"/>
    </row>
    <row r="171" spans="2:21" s="1" customFormat="1">
      <c r="B171" s="9">
        <f t="shared" si="12"/>
        <v>0</v>
      </c>
      <c r="C171" s="22">
        <f>IF(SUM(G171:G$302)&gt;0,(($M$1+$E$8)*((1+F171)^SUM(H171:H$302)))+D171,0)</f>
        <v>0</v>
      </c>
      <c r="D171" s="23">
        <f t="shared" si="15"/>
        <v>0</v>
      </c>
      <c r="E171" s="9" t="str">
        <f>IF(T171&gt;0,(T171/((1+F172)^SUM(H171:H$302))),"0")</f>
        <v>0</v>
      </c>
      <c r="F171" s="9">
        <f>IF( SUM(H171:H$302)&gt;0, (B171/(SUM(G$9:G$302)+SUM(E171:E$302)))^(1/SUM(H171:H$302))-1,0)</f>
        <v>0</v>
      </c>
      <c r="G171" s="9">
        <f t="shared" si="11"/>
        <v>0</v>
      </c>
      <c r="H171" s="9">
        <f t="shared" si="13"/>
        <v>0</v>
      </c>
      <c r="I171" s="9"/>
      <c r="J171" s="9" t="str">
        <f t="shared" si="14"/>
        <v/>
      </c>
      <c r="K171" s="2"/>
      <c r="L171" s="2"/>
      <c r="M171" s="2"/>
      <c r="N171" s="2"/>
      <c r="O171" s="2"/>
      <c r="P171" s="2"/>
      <c r="Q171" s="2"/>
      <c r="R171" s="2"/>
      <c r="S171" s="2"/>
      <c r="T171" s="5"/>
      <c r="U171" s="6"/>
    </row>
    <row r="172" spans="2:21" s="1" customFormat="1">
      <c r="B172" s="9">
        <f t="shared" si="12"/>
        <v>0</v>
      </c>
      <c r="C172" s="22">
        <f>IF(SUM(G172:G$302)&gt;0,(($M$1+$E$8)*((1+F172)^SUM(H172:H$302)))+D172,0)</f>
        <v>0</v>
      </c>
      <c r="D172" s="23">
        <f t="shared" si="15"/>
        <v>0</v>
      </c>
      <c r="E172" s="9" t="str">
        <f>IF(T172&gt;0,(T172/((1+F173)^SUM(H172:H$302))),"0")</f>
        <v>0</v>
      </c>
      <c r="F172" s="9">
        <f>IF( SUM(H172:H$302)&gt;0, (B172/(SUM(G$9:G$302)+SUM(E172:E$302)))^(1/SUM(H172:H$302))-1,0)</f>
        <v>0</v>
      </c>
      <c r="G172" s="9">
        <f t="shared" si="11"/>
        <v>0</v>
      </c>
      <c r="H172" s="9">
        <f t="shared" si="13"/>
        <v>0</v>
      </c>
      <c r="I172" s="9"/>
      <c r="J172" s="9" t="str">
        <f t="shared" si="14"/>
        <v/>
      </c>
      <c r="K172" s="2"/>
      <c r="L172" s="2"/>
      <c r="M172" s="2"/>
      <c r="N172" s="2"/>
      <c r="O172" s="2"/>
      <c r="P172" s="2"/>
      <c r="Q172" s="2"/>
      <c r="R172" s="2"/>
      <c r="S172" s="2"/>
      <c r="T172" s="5"/>
      <c r="U172" s="6"/>
    </row>
    <row r="173" spans="2:21" s="1" customFormat="1">
      <c r="B173" s="9">
        <f t="shared" si="12"/>
        <v>0</v>
      </c>
      <c r="C173" s="22">
        <f>IF(SUM(G173:G$302)&gt;0,(($M$1+$E$8)*((1+F173)^SUM(H173:H$302)))+D173,0)</f>
        <v>0</v>
      </c>
      <c r="D173" s="23">
        <f t="shared" si="15"/>
        <v>0</v>
      </c>
      <c r="E173" s="9" t="str">
        <f>IF(T173&gt;0,(T173/((1+F174)^SUM(H173:H$302))),"0")</f>
        <v>0</v>
      </c>
      <c r="F173" s="9">
        <f>IF( SUM(H173:H$302)&gt;0, (B173/(SUM(G$9:G$302)+SUM(E173:E$302)))^(1/SUM(H173:H$302))-1,0)</f>
        <v>0</v>
      </c>
      <c r="G173" s="9">
        <f t="shared" si="11"/>
        <v>0</v>
      </c>
      <c r="H173" s="9">
        <f t="shared" si="13"/>
        <v>0</v>
      </c>
      <c r="I173" s="9"/>
      <c r="J173" s="9" t="str">
        <f t="shared" si="14"/>
        <v/>
      </c>
      <c r="K173" s="2"/>
      <c r="L173" s="2"/>
      <c r="M173" s="2"/>
      <c r="N173" s="2"/>
      <c r="O173" s="2"/>
      <c r="P173" s="2"/>
      <c r="Q173" s="2"/>
      <c r="R173" s="2"/>
      <c r="S173" s="2"/>
      <c r="T173" s="5"/>
      <c r="U173" s="6"/>
    </row>
    <row r="174" spans="2:21" s="1" customFormat="1">
      <c r="B174" s="9">
        <f t="shared" si="12"/>
        <v>0</v>
      </c>
      <c r="C174" s="22">
        <f>IF(SUM(G174:G$302)&gt;0,(($M$1+$E$8)*((1+F174)^SUM(H174:H$302)))+D174,0)</f>
        <v>0</v>
      </c>
      <c r="D174" s="23">
        <f t="shared" si="15"/>
        <v>0</v>
      </c>
      <c r="E174" s="9" t="str">
        <f>IF(T174&gt;0,(T174/((1+F175)^SUM(H174:H$302))),"0")</f>
        <v>0</v>
      </c>
      <c r="F174" s="9">
        <f>IF( SUM(H174:H$302)&gt;0, (B174/(SUM(G$9:G$302)+SUM(E174:E$302)))^(1/SUM(H174:H$302))-1,0)</f>
        <v>0</v>
      </c>
      <c r="G174" s="9">
        <f t="shared" si="11"/>
        <v>0</v>
      </c>
      <c r="H174" s="9">
        <f t="shared" si="13"/>
        <v>0</v>
      </c>
      <c r="I174" s="9"/>
      <c r="J174" s="9" t="str">
        <f t="shared" si="14"/>
        <v/>
      </c>
      <c r="K174" s="2"/>
      <c r="L174" s="2"/>
      <c r="M174" s="2"/>
      <c r="N174" s="2"/>
      <c r="O174" s="2"/>
      <c r="P174" s="2"/>
      <c r="Q174" s="2"/>
      <c r="R174" s="2"/>
      <c r="S174" s="2"/>
      <c r="T174" s="5"/>
      <c r="U174" s="6"/>
    </row>
    <row r="175" spans="2:21" s="1" customFormat="1">
      <c r="B175" s="9">
        <f t="shared" si="12"/>
        <v>0</v>
      </c>
      <c r="C175" s="22">
        <f>IF(SUM(G175:G$302)&gt;0,(($M$1+$E$8)*((1+F175)^SUM(H175:H$302)))+D175,0)</f>
        <v>0</v>
      </c>
      <c r="D175" s="23">
        <f t="shared" si="15"/>
        <v>0</v>
      </c>
      <c r="E175" s="9" t="str">
        <f>IF(T175&gt;0,(T175/((1+F176)^SUM(H175:H$302))),"0")</f>
        <v>0</v>
      </c>
      <c r="F175" s="9">
        <f>IF( SUM(H175:H$302)&gt;0, (B175/(SUM(G$9:G$302)+SUM(E175:E$302)))^(1/SUM(H175:H$302))-1,0)</f>
        <v>0</v>
      </c>
      <c r="G175" s="9">
        <f t="shared" si="11"/>
        <v>0</v>
      </c>
      <c r="H175" s="9">
        <f t="shared" si="13"/>
        <v>0</v>
      </c>
      <c r="I175" s="9"/>
      <c r="J175" s="9" t="str">
        <f t="shared" si="14"/>
        <v/>
      </c>
      <c r="K175" s="2"/>
      <c r="L175" s="2"/>
      <c r="M175" s="2"/>
      <c r="N175" s="2"/>
      <c r="O175" s="2"/>
      <c r="P175" s="2"/>
      <c r="Q175" s="2"/>
      <c r="R175" s="2"/>
      <c r="S175" s="2"/>
      <c r="T175" s="5"/>
      <c r="U175" s="6"/>
    </row>
    <row r="176" spans="2:21" s="1" customFormat="1">
      <c r="B176" s="9">
        <f t="shared" si="12"/>
        <v>0</v>
      </c>
      <c r="C176" s="22">
        <f>IF(SUM(G176:G$302)&gt;0,(($M$1+$E$8)*((1+F176)^SUM(H176:H$302)))+D176,0)</f>
        <v>0</v>
      </c>
      <c r="D176" s="23">
        <f t="shared" si="15"/>
        <v>0</v>
      </c>
      <c r="E176" s="9" t="str">
        <f>IF(T176&gt;0,(T176/((1+F177)^SUM(H176:H$302))),"0")</f>
        <v>0</v>
      </c>
      <c r="F176" s="9">
        <f>IF( SUM(H176:H$302)&gt;0, (B176/(SUM(G$9:G$302)+SUM(E176:E$302)))^(1/SUM(H176:H$302))-1,0)</f>
        <v>0</v>
      </c>
      <c r="G176" s="9">
        <f t="shared" si="11"/>
        <v>0</v>
      </c>
      <c r="H176" s="9">
        <f t="shared" si="13"/>
        <v>0</v>
      </c>
      <c r="I176" s="9"/>
      <c r="J176" s="9" t="str">
        <f t="shared" si="14"/>
        <v/>
      </c>
      <c r="K176" s="2"/>
      <c r="L176" s="2"/>
      <c r="M176" s="2"/>
      <c r="N176" s="2"/>
      <c r="O176" s="2"/>
      <c r="P176" s="2"/>
      <c r="Q176" s="2"/>
      <c r="R176" s="2"/>
      <c r="S176" s="2"/>
      <c r="T176" s="5"/>
      <c r="U176" s="6"/>
    </row>
    <row r="177" spans="2:21" s="1" customFormat="1">
      <c r="B177" s="9">
        <f t="shared" si="12"/>
        <v>0</v>
      </c>
      <c r="C177" s="22">
        <f>IF(SUM(G177:G$302)&gt;0,(($M$1+$E$8)*((1+F177)^SUM(H177:H$302)))+D177,0)</f>
        <v>0</v>
      </c>
      <c r="D177" s="23">
        <f t="shared" si="15"/>
        <v>0</v>
      </c>
      <c r="E177" s="9" t="str">
        <f>IF(T177&gt;0,(T177/((1+F178)^SUM(H177:H$302))),"0")</f>
        <v>0</v>
      </c>
      <c r="F177" s="9">
        <f>IF( SUM(H177:H$302)&gt;0, (B177/(SUM(G$9:G$302)+SUM(E177:E$302)))^(1/SUM(H177:H$302))-1,0)</f>
        <v>0</v>
      </c>
      <c r="G177" s="9">
        <f t="shared" si="11"/>
        <v>0</v>
      </c>
      <c r="H177" s="9">
        <f t="shared" si="13"/>
        <v>0</v>
      </c>
      <c r="I177" s="9"/>
      <c r="J177" s="9" t="str">
        <f t="shared" si="14"/>
        <v/>
      </c>
      <c r="K177" s="2"/>
      <c r="L177" s="2"/>
      <c r="M177" s="2"/>
      <c r="N177" s="2"/>
      <c r="O177" s="2"/>
      <c r="P177" s="2"/>
      <c r="Q177" s="2"/>
      <c r="R177" s="2"/>
      <c r="S177" s="2"/>
      <c r="T177" s="5"/>
      <c r="U177" s="6"/>
    </row>
    <row r="178" spans="2:21" s="1" customFormat="1">
      <c r="B178" s="9">
        <f t="shared" si="12"/>
        <v>0</v>
      </c>
      <c r="C178" s="22">
        <f>IF(SUM(G178:G$302)&gt;0,(($M$1+$E$8)*((1+F178)^SUM(H178:H$302)))+D178,0)</f>
        <v>0</v>
      </c>
      <c r="D178" s="23">
        <f t="shared" si="15"/>
        <v>0</v>
      </c>
      <c r="E178" s="9" t="str">
        <f>IF(T178&gt;0,(T178/((1+F179)^SUM(H178:H$302))),"0")</f>
        <v>0</v>
      </c>
      <c r="F178" s="9">
        <f>IF( SUM(H178:H$302)&gt;0, (B178/(SUM(G$9:G$302)+SUM(E178:E$302)))^(1/SUM(H178:H$302))-1,0)</f>
        <v>0</v>
      </c>
      <c r="G178" s="9">
        <f t="shared" si="11"/>
        <v>0</v>
      </c>
      <c r="H178" s="9">
        <f t="shared" si="13"/>
        <v>0</v>
      </c>
      <c r="I178" s="9"/>
      <c r="J178" s="9" t="str">
        <f t="shared" si="14"/>
        <v/>
      </c>
      <c r="K178" s="2"/>
      <c r="L178" s="2"/>
      <c r="M178" s="2"/>
      <c r="N178" s="2"/>
      <c r="O178" s="2"/>
      <c r="P178" s="2"/>
      <c r="Q178" s="2"/>
      <c r="R178" s="2"/>
      <c r="S178" s="2"/>
      <c r="T178" s="5"/>
      <c r="U178" s="6"/>
    </row>
    <row r="179" spans="2:21" s="1" customFormat="1">
      <c r="B179" s="9">
        <f t="shared" si="12"/>
        <v>0</v>
      </c>
      <c r="C179" s="22">
        <f>IF(SUM(G179:G$302)&gt;0,(($M$1+$E$8)*((1+F179)^SUM(H179:H$302)))+D179,0)</f>
        <v>0</v>
      </c>
      <c r="D179" s="23">
        <f t="shared" si="15"/>
        <v>0</v>
      </c>
      <c r="E179" s="9" t="str">
        <f>IF(T179&gt;0,(T179/((1+F180)^SUM(H179:H$302))),"0")</f>
        <v>0</v>
      </c>
      <c r="F179" s="9">
        <f>IF( SUM(H179:H$302)&gt;0, (B179/(SUM(G$9:G$302)+SUM(E179:E$302)))^(1/SUM(H179:H$302))-1,0)</f>
        <v>0</v>
      </c>
      <c r="G179" s="9">
        <f t="shared" si="11"/>
        <v>0</v>
      </c>
      <c r="H179" s="9">
        <f t="shared" si="13"/>
        <v>0</v>
      </c>
      <c r="I179" s="9"/>
      <c r="J179" s="9" t="str">
        <f t="shared" si="14"/>
        <v/>
      </c>
      <c r="K179" s="2"/>
      <c r="L179" s="2"/>
      <c r="M179" s="2"/>
      <c r="N179" s="2"/>
      <c r="O179" s="2"/>
      <c r="P179" s="2"/>
      <c r="Q179" s="2"/>
      <c r="R179" s="2"/>
      <c r="S179" s="2"/>
      <c r="T179" s="5"/>
      <c r="U179" s="6"/>
    </row>
    <row r="180" spans="2:21" s="1" customFormat="1">
      <c r="B180" s="9">
        <f t="shared" si="12"/>
        <v>0</v>
      </c>
      <c r="C180" s="22">
        <f>IF(SUM(G180:G$302)&gt;0,(($M$1+$E$8)*((1+F180)^SUM(H180:H$302)))+D180,0)</f>
        <v>0</v>
      </c>
      <c r="D180" s="23">
        <f t="shared" si="15"/>
        <v>0</v>
      </c>
      <c r="E180" s="9" t="str">
        <f>IF(T180&gt;0,(T180/((1+F181)^SUM(H180:H$302))),"0")</f>
        <v>0</v>
      </c>
      <c r="F180" s="9">
        <f>IF( SUM(H180:H$302)&gt;0, (B180/(SUM(G$9:G$302)+SUM(E180:E$302)))^(1/SUM(H180:H$302))-1,0)</f>
        <v>0</v>
      </c>
      <c r="G180" s="9">
        <f t="shared" si="11"/>
        <v>0</v>
      </c>
      <c r="H180" s="9">
        <f t="shared" si="13"/>
        <v>0</v>
      </c>
      <c r="I180" s="9"/>
      <c r="J180" s="9" t="str">
        <f t="shared" si="14"/>
        <v/>
      </c>
      <c r="K180" s="2"/>
      <c r="L180" s="2"/>
      <c r="M180" s="2"/>
      <c r="N180" s="2"/>
      <c r="O180" s="2"/>
      <c r="P180" s="2"/>
      <c r="Q180" s="2"/>
      <c r="R180" s="2"/>
      <c r="S180" s="2"/>
      <c r="T180" s="5"/>
      <c r="U180" s="6"/>
    </row>
    <row r="181" spans="2:21" s="1" customFormat="1">
      <c r="B181" s="9">
        <f t="shared" si="12"/>
        <v>0</v>
      </c>
      <c r="C181" s="22">
        <f>IF(SUM(G181:G$302)&gt;0,(($M$1+$E$8)*((1+F181)^SUM(H181:H$302)))+D181,0)</f>
        <v>0</v>
      </c>
      <c r="D181" s="23">
        <f t="shared" si="15"/>
        <v>0</v>
      </c>
      <c r="E181" s="9" t="str">
        <f>IF(T181&gt;0,(T181/((1+F182)^SUM(H181:H$302))),"0")</f>
        <v>0</v>
      </c>
      <c r="F181" s="9">
        <f>IF( SUM(H181:H$302)&gt;0, (B181/(SUM(G$9:G$302)+SUM(E181:E$302)))^(1/SUM(H181:H$302))-1,0)</f>
        <v>0</v>
      </c>
      <c r="G181" s="9">
        <f t="shared" si="11"/>
        <v>0</v>
      </c>
      <c r="H181" s="9">
        <f t="shared" si="13"/>
        <v>0</v>
      </c>
      <c r="I181" s="9"/>
      <c r="J181" s="9" t="str">
        <f t="shared" si="14"/>
        <v/>
      </c>
      <c r="K181" s="2"/>
      <c r="L181" s="2"/>
      <c r="M181" s="2"/>
      <c r="N181" s="2"/>
      <c r="O181" s="2"/>
      <c r="P181" s="2"/>
      <c r="Q181" s="2"/>
      <c r="R181" s="2"/>
      <c r="S181" s="2"/>
      <c r="T181" s="5"/>
      <c r="U181" s="6"/>
    </row>
    <row r="182" spans="2:21" s="1" customFormat="1">
      <c r="B182" s="9">
        <f t="shared" si="12"/>
        <v>0</v>
      </c>
      <c r="C182" s="22">
        <f>IF(SUM(G182:G$302)&gt;0,(($M$1+$E$8)*((1+F182)^SUM(H182:H$302)))+D182,0)</f>
        <v>0</v>
      </c>
      <c r="D182" s="23">
        <f t="shared" si="15"/>
        <v>0</v>
      </c>
      <c r="E182" s="9" t="str">
        <f>IF(T182&gt;0,(T182/((1+F183)^SUM(H182:H$302))),"0")</f>
        <v>0</v>
      </c>
      <c r="F182" s="9">
        <f>IF( SUM(H182:H$302)&gt;0, (B182/(SUM(G$9:G$302)+SUM(E182:E$302)))^(1/SUM(H182:H$302))-1,0)</f>
        <v>0</v>
      </c>
      <c r="G182" s="9">
        <f t="shared" si="11"/>
        <v>0</v>
      </c>
      <c r="H182" s="9">
        <f t="shared" si="13"/>
        <v>0</v>
      </c>
      <c r="I182" s="9"/>
      <c r="J182" s="9" t="str">
        <f t="shared" si="14"/>
        <v/>
      </c>
      <c r="K182" s="2"/>
      <c r="L182" s="2"/>
      <c r="M182" s="2"/>
      <c r="N182" s="2"/>
      <c r="O182" s="2"/>
      <c r="P182" s="2"/>
      <c r="Q182" s="2"/>
      <c r="R182" s="2"/>
      <c r="S182" s="2"/>
      <c r="T182" s="5"/>
      <c r="U182" s="6"/>
    </row>
    <row r="183" spans="2:21" s="1" customFormat="1">
      <c r="B183" s="9">
        <f t="shared" si="12"/>
        <v>0</v>
      </c>
      <c r="C183" s="22">
        <f>IF(SUM(G183:G$302)&gt;0,(($M$1+$E$8)*((1+F183)^SUM(H183:H$302)))+D183,0)</f>
        <v>0</v>
      </c>
      <c r="D183" s="23">
        <f t="shared" si="15"/>
        <v>0</v>
      </c>
      <c r="E183" s="9" t="str">
        <f>IF(T183&gt;0,(T183/((1+F184)^SUM(H183:H$302))),"0")</f>
        <v>0</v>
      </c>
      <c r="F183" s="9">
        <f>IF( SUM(H183:H$302)&gt;0, (B183/(SUM(G$9:G$302)+SUM(E183:E$302)))^(1/SUM(H183:H$302))-1,0)</f>
        <v>0</v>
      </c>
      <c r="G183" s="9">
        <f t="shared" si="11"/>
        <v>0</v>
      </c>
      <c r="H183" s="9">
        <f t="shared" si="13"/>
        <v>0</v>
      </c>
      <c r="I183" s="9"/>
      <c r="J183" s="9" t="str">
        <f t="shared" si="14"/>
        <v/>
      </c>
      <c r="K183" s="2"/>
      <c r="L183" s="2"/>
      <c r="M183" s="2"/>
      <c r="N183" s="2"/>
      <c r="O183" s="2"/>
      <c r="P183" s="2"/>
      <c r="Q183" s="2"/>
      <c r="R183" s="2"/>
      <c r="S183" s="2"/>
      <c r="T183" s="5"/>
      <c r="U183" s="6"/>
    </row>
    <row r="184" spans="2:21" s="1" customFormat="1">
      <c r="B184" s="9">
        <f t="shared" si="12"/>
        <v>0</v>
      </c>
      <c r="C184" s="22">
        <f>IF(SUM(G184:G$302)&gt;0,(($M$1+$E$8)*((1+F184)^SUM(H184:H$302)))+D184,0)</f>
        <v>0</v>
      </c>
      <c r="D184" s="23">
        <f t="shared" si="15"/>
        <v>0</v>
      </c>
      <c r="E184" s="9" t="str">
        <f>IF(T184&gt;0,(T184/((1+F185)^SUM(H184:H$302))),"0")</f>
        <v>0</v>
      </c>
      <c r="F184" s="9">
        <f>IF( SUM(H184:H$302)&gt;0, (B184/(SUM(G$9:G$302)+SUM(E184:E$302)))^(1/SUM(H184:H$302))-1,0)</f>
        <v>0</v>
      </c>
      <c r="G184" s="9">
        <f t="shared" si="11"/>
        <v>0</v>
      </c>
      <c r="H184" s="9">
        <f t="shared" si="13"/>
        <v>0</v>
      </c>
      <c r="I184" s="9"/>
      <c r="J184" s="9" t="str">
        <f t="shared" si="14"/>
        <v/>
      </c>
      <c r="K184" s="2"/>
      <c r="L184" s="2"/>
      <c r="M184" s="2"/>
      <c r="N184" s="2"/>
      <c r="O184" s="2"/>
      <c r="P184" s="2"/>
      <c r="Q184" s="2"/>
      <c r="R184" s="2"/>
      <c r="S184" s="2"/>
      <c r="T184" s="5"/>
      <c r="U184" s="6"/>
    </row>
    <row r="185" spans="2:21" s="1" customFormat="1">
      <c r="B185" s="9">
        <f t="shared" si="12"/>
        <v>0</v>
      </c>
      <c r="C185" s="22">
        <f>IF(SUM(G185:G$302)&gt;0,(($M$1+$E$8)*((1+F185)^SUM(H185:H$302)))+D185,0)</f>
        <v>0</v>
      </c>
      <c r="D185" s="23">
        <f t="shared" si="15"/>
        <v>0</v>
      </c>
      <c r="E185" s="9" t="str">
        <f>IF(T185&gt;0,(T185/((1+F186)^SUM(H185:H$302))),"0")</f>
        <v>0</v>
      </c>
      <c r="F185" s="9">
        <f>IF( SUM(H185:H$302)&gt;0, (B185/(SUM(G$9:G$302)+SUM(E185:E$302)))^(1/SUM(H185:H$302))-1,0)</f>
        <v>0</v>
      </c>
      <c r="G185" s="9">
        <f t="shared" si="11"/>
        <v>0</v>
      </c>
      <c r="H185" s="9">
        <f t="shared" si="13"/>
        <v>0</v>
      </c>
      <c r="I185" s="9"/>
      <c r="J185" s="9" t="str">
        <f t="shared" si="14"/>
        <v/>
      </c>
      <c r="K185" s="2"/>
      <c r="L185" s="2"/>
      <c r="M185" s="2"/>
      <c r="N185" s="2"/>
      <c r="O185" s="2"/>
      <c r="P185" s="2"/>
      <c r="Q185" s="2"/>
      <c r="R185" s="2"/>
      <c r="S185" s="2"/>
      <c r="T185" s="5"/>
      <c r="U185" s="6"/>
    </row>
    <row r="186" spans="2:21" s="1" customFormat="1">
      <c r="B186" s="9">
        <f t="shared" si="12"/>
        <v>0</v>
      </c>
      <c r="C186" s="22">
        <f>IF(SUM(G186:G$302)&gt;0,(($M$1+$E$8)*((1+F186)^SUM(H186:H$302)))+D186,0)</f>
        <v>0</v>
      </c>
      <c r="D186" s="23">
        <f t="shared" si="15"/>
        <v>0</v>
      </c>
      <c r="E186" s="9" t="str">
        <f>IF(T186&gt;0,(T186/((1+F187)^SUM(H186:H$302))),"0")</f>
        <v>0</v>
      </c>
      <c r="F186" s="9">
        <f>IF( SUM(H186:H$302)&gt;0, (B186/(SUM(G$9:G$302)+SUM(E186:E$302)))^(1/SUM(H186:H$302))-1,0)</f>
        <v>0</v>
      </c>
      <c r="G186" s="9">
        <f t="shared" si="11"/>
        <v>0</v>
      </c>
      <c r="H186" s="9">
        <f t="shared" si="13"/>
        <v>0</v>
      </c>
      <c r="I186" s="9"/>
      <c r="J186" s="9" t="str">
        <f t="shared" si="14"/>
        <v/>
      </c>
      <c r="K186" s="2"/>
      <c r="L186" s="2"/>
      <c r="M186" s="2"/>
      <c r="N186" s="2"/>
      <c r="O186" s="2"/>
      <c r="P186" s="2"/>
      <c r="Q186" s="2"/>
      <c r="R186" s="2"/>
      <c r="S186" s="2"/>
      <c r="T186" s="5"/>
      <c r="U186" s="6"/>
    </row>
    <row r="187" spans="2:21" s="1" customFormat="1">
      <c r="B187" s="9">
        <f t="shared" si="12"/>
        <v>0</v>
      </c>
      <c r="C187" s="22">
        <f>IF(SUM(G187:G$302)&gt;0,(($M$1+$E$8)*((1+F187)^SUM(H187:H$302)))+D187,0)</f>
        <v>0</v>
      </c>
      <c r="D187" s="23">
        <f t="shared" si="15"/>
        <v>0</v>
      </c>
      <c r="E187" s="9" t="str">
        <f>IF(T187&gt;0,(T187/((1+F188)^SUM(H187:H$302))),"0")</f>
        <v>0</v>
      </c>
      <c r="F187" s="9">
        <f>IF( SUM(H187:H$302)&gt;0, (B187/(SUM(G$9:G$302)+SUM(E187:E$302)))^(1/SUM(H187:H$302))-1,0)</f>
        <v>0</v>
      </c>
      <c r="G187" s="9">
        <f t="shared" si="11"/>
        <v>0</v>
      </c>
      <c r="H187" s="9">
        <f t="shared" si="13"/>
        <v>0</v>
      </c>
      <c r="I187" s="9"/>
      <c r="J187" s="9" t="str">
        <f t="shared" si="14"/>
        <v/>
      </c>
      <c r="K187" s="2"/>
      <c r="L187" s="2"/>
      <c r="M187" s="2"/>
      <c r="N187" s="2"/>
      <c r="O187" s="2"/>
      <c r="P187" s="2"/>
      <c r="Q187" s="2"/>
      <c r="R187" s="2"/>
      <c r="S187" s="2"/>
      <c r="T187" s="5"/>
      <c r="U187" s="6"/>
    </row>
    <row r="188" spans="2:21" s="1" customFormat="1">
      <c r="B188" s="9">
        <f t="shared" si="12"/>
        <v>0</v>
      </c>
      <c r="C188" s="22">
        <f>IF(SUM(G188:G$302)&gt;0,(($M$1+$E$8)*((1+F188)^SUM(H188:H$302)))+D188,0)</f>
        <v>0</v>
      </c>
      <c r="D188" s="23">
        <f t="shared" si="15"/>
        <v>0</v>
      </c>
      <c r="E188" s="9" t="str">
        <f>IF(T188&gt;0,(T188/((1+F189)^SUM(H188:H$302))),"0")</f>
        <v>0</v>
      </c>
      <c r="F188" s="9">
        <f>IF( SUM(H188:H$302)&gt;0, (B188/(SUM(G$9:G$302)+SUM(E188:E$302)))^(1/SUM(H188:H$302))-1,0)</f>
        <v>0</v>
      </c>
      <c r="G188" s="9">
        <f t="shared" si="11"/>
        <v>0</v>
      </c>
      <c r="H188" s="9">
        <f t="shared" si="13"/>
        <v>0</v>
      </c>
      <c r="I188" s="9"/>
      <c r="J188" s="9" t="str">
        <f t="shared" si="14"/>
        <v/>
      </c>
      <c r="K188" s="2"/>
      <c r="L188" s="2"/>
      <c r="M188" s="2"/>
      <c r="N188" s="2"/>
      <c r="O188" s="2"/>
      <c r="P188" s="2"/>
      <c r="Q188" s="2"/>
      <c r="R188" s="2"/>
      <c r="S188" s="2"/>
      <c r="T188" s="5"/>
      <c r="U188" s="6"/>
    </row>
    <row r="189" spans="2:21" s="1" customFormat="1">
      <c r="B189" s="9">
        <f t="shared" si="12"/>
        <v>0</v>
      </c>
      <c r="C189" s="22">
        <f>IF(SUM(G189:G$302)&gt;0,(($M$1+$E$8)*((1+F189)^SUM(H189:H$302)))+D189,0)</f>
        <v>0</v>
      </c>
      <c r="D189" s="23">
        <f t="shared" si="15"/>
        <v>0</v>
      </c>
      <c r="E189" s="9" t="str">
        <f>IF(T189&gt;0,(T189/((1+F190)^SUM(H189:H$302))),"0")</f>
        <v>0</v>
      </c>
      <c r="F189" s="9">
        <f>IF( SUM(H189:H$302)&gt;0, (B189/(SUM(G$9:G$302)+SUM(E189:E$302)))^(1/SUM(H189:H$302))-1,0)</f>
        <v>0</v>
      </c>
      <c r="G189" s="9">
        <f t="shared" si="11"/>
        <v>0</v>
      </c>
      <c r="H189" s="9">
        <f t="shared" si="13"/>
        <v>0</v>
      </c>
      <c r="I189" s="9"/>
      <c r="J189" s="9" t="str">
        <f t="shared" si="14"/>
        <v/>
      </c>
      <c r="K189" s="2"/>
      <c r="L189" s="2"/>
      <c r="M189" s="2"/>
      <c r="N189" s="2"/>
      <c r="O189" s="2"/>
      <c r="P189" s="2"/>
      <c r="Q189" s="2"/>
      <c r="R189" s="2"/>
      <c r="S189" s="2"/>
      <c r="T189" s="5"/>
      <c r="U189" s="6"/>
    </row>
    <row r="190" spans="2:21" s="1" customFormat="1">
      <c r="B190" s="9">
        <f t="shared" si="12"/>
        <v>0</v>
      </c>
      <c r="C190" s="22">
        <f>IF(SUM(G190:G$302)&gt;0,(($M$1+$E$8)*((1+F190)^SUM(H190:H$302)))+D190,0)</f>
        <v>0</v>
      </c>
      <c r="D190" s="23">
        <f t="shared" si="15"/>
        <v>0</v>
      </c>
      <c r="E190" s="9" t="str">
        <f>IF(T190&gt;0,(T190/((1+F191)^SUM(H190:H$302))),"0")</f>
        <v>0</v>
      </c>
      <c r="F190" s="9">
        <f>IF( SUM(H190:H$302)&gt;0, (B190/(SUM(G$9:G$302)+SUM(E190:E$302)))^(1/SUM(H190:H$302))-1,0)</f>
        <v>0</v>
      </c>
      <c r="G190" s="9">
        <f t="shared" si="11"/>
        <v>0</v>
      </c>
      <c r="H190" s="9">
        <f t="shared" si="13"/>
        <v>0</v>
      </c>
      <c r="I190" s="9"/>
      <c r="J190" s="9" t="str">
        <f t="shared" si="14"/>
        <v/>
      </c>
      <c r="K190" s="2"/>
      <c r="L190" s="2"/>
      <c r="M190" s="2"/>
      <c r="N190" s="2"/>
      <c r="O190" s="2"/>
      <c r="P190" s="2"/>
      <c r="Q190" s="2"/>
      <c r="R190" s="2"/>
      <c r="S190" s="2"/>
      <c r="T190" s="5"/>
      <c r="U190" s="6"/>
    </row>
    <row r="191" spans="2:21" s="1" customFormat="1">
      <c r="B191" s="9">
        <f t="shared" si="12"/>
        <v>0</v>
      </c>
      <c r="C191" s="22">
        <f>IF(SUM(G191:G$302)&gt;0,(($M$1+$E$8)*((1+F191)^SUM(H191:H$302)))+D191,0)</f>
        <v>0</v>
      </c>
      <c r="D191" s="23">
        <f t="shared" si="15"/>
        <v>0</v>
      </c>
      <c r="E191" s="9" t="str">
        <f>IF(T191&gt;0,(T191/((1+F192)^SUM(H191:H$302))),"0")</f>
        <v>0</v>
      </c>
      <c r="F191" s="9">
        <f>IF( SUM(H191:H$302)&gt;0, (B191/(SUM(G$9:G$302)+SUM(E191:E$302)))^(1/SUM(H191:H$302))-1,0)</f>
        <v>0</v>
      </c>
      <c r="G191" s="9">
        <f t="shared" si="11"/>
        <v>0</v>
      </c>
      <c r="H191" s="9">
        <f t="shared" si="13"/>
        <v>0</v>
      </c>
      <c r="I191" s="9"/>
      <c r="J191" s="9" t="str">
        <f t="shared" si="14"/>
        <v/>
      </c>
      <c r="K191" s="2"/>
      <c r="L191" s="2"/>
      <c r="M191" s="2"/>
      <c r="N191" s="2"/>
      <c r="O191" s="2"/>
      <c r="P191" s="2"/>
      <c r="Q191" s="2"/>
      <c r="R191" s="2"/>
      <c r="S191" s="2"/>
      <c r="T191" s="5"/>
      <c r="U191" s="6"/>
    </row>
    <row r="192" spans="2:21" s="1" customFormat="1">
      <c r="B192" s="9">
        <f t="shared" si="12"/>
        <v>0</v>
      </c>
      <c r="C192" s="22">
        <f>IF(SUM(G192:G$302)&gt;0,(($M$1+$E$8)*((1+F192)^SUM(H192:H$302)))+D192,0)</f>
        <v>0</v>
      </c>
      <c r="D192" s="23">
        <f t="shared" si="15"/>
        <v>0</v>
      </c>
      <c r="E192" s="9" t="str">
        <f>IF(T192&gt;0,(T192/((1+F193)^SUM(H192:H$302))),"0")</f>
        <v>0</v>
      </c>
      <c r="F192" s="9">
        <f>IF( SUM(H192:H$302)&gt;0, (B192/(SUM(G$9:G$302)+SUM(E192:E$302)))^(1/SUM(H192:H$302))-1,0)</f>
        <v>0</v>
      </c>
      <c r="G192" s="9">
        <f t="shared" si="11"/>
        <v>0</v>
      </c>
      <c r="H192" s="9">
        <f t="shared" si="13"/>
        <v>0</v>
      </c>
      <c r="I192" s="9"/>
      <c r="J192" s="9" t="str">
        <f t="shared" si="14"/>
        <v/>
      </c>
      <c r="K192" s="2"/>
      <c r="L192" s="2"/>
      <c r="M192" s="2"/>
      <c r="N192" s="2"/>
      <c r="O192" s="2"/>
      <c r="P192" s="2"/>
      <c r="Q192" s="2"/>
      <c r="R192" s="2"/>
      <c r="S192" s="2"/>
      <c r="T192" s="5"/>
      <c r="U192" s="6"/>
    </row>
    <row r="193" spans="2:21" s="1" customFormat="1">
      <c r="B193" s="9">
        <f t="shared" si="12"/>
        <v>0</v>
      </c>
      <c r="C193" s="22">
        <f>IF(SUM(G193:G$302)&gt;0,(($M$1+$E$8)*((1+F193)^SUM(H193:H$302)))+D193,0)</f>
        <v>0</v>
      </c>
      <c r="D193" s="23">
        <f t="shared" si="15"/>
        <v>0</v>
      </c>
      <c r="E193" s="9" t="str">
        <f>IF(T193&gt;0,(T193/((1+F194)^SUM(H193:H$302))),"0")</f>
        <v>0</v>
      </c>
      <c r="F193" s="9">
        <f>IF( SUM(H193:H$302)&gt;0, (B193/(SUM(G$9:G$302)+SUM(E193:E$302)))^(1/SUM(H193:H$302))-1,0)</f>
        <v>0</v>
      </c>
      <c r="G193" s="9">
        <f t="shared" si="11"/>
        <v>0</v>
      </c>
      <c r="H193" s="9">
        <f t="shared" si="13"/>
        <v>0</v>
      </c>
      <c r="I193" s="9"/>
      <c r="J193" s="9" t="str">
        <f t="shared" si="14"/>
        <v/>
      </c>
      <c r="K193" s="2"/>
      <c r="L193" s="2"/>
      <c r="M193" s="2"/>
      <c r="N193" s="2"/>
      <c r="O193" s="2"/>
      <c r="P193" s="2"/>
      <c r="Q193" s="2"/>
      <c r="R193" s="2"/>
      <c r="S193" s="2"/>
      <c r="T193" s="5"/>
      <c r="U193" s="6"/>
    </row>
    <row r="194" spans="2:21" s="1" customFormat="1">
      <c r="B194" s="9">
        <f t="shared" si="12"/>
        <v>0</v>
      </c>
      <c r="C194" s="22">
        <f>IF(SUM(G194:G$302)&gt;0,(($M$1+$E$8)*((1+F194)^SUM(H194:H$302)))+D194,0)</f>
        <v>0</v>
      </c>
      <c r="D194" s="23">
        <f t="shared" si="15"/>
        <v>0</v>
      </c>
      <c r="E194" s="9" t="str">
        <f>IF(T194&gt;0,(T194/((1+F195)^SUM(H194:H$302))),"0")</f>
        <v>0</v>
      </c>
      <c r="F194" s="9">
        <f>IF( SUM(H194:H$302)&gt;0, (B194/(SUM(G$9:G$302)+SUM(E194:E$302)))^(1/SUM(H194:H$302))-1,0)</f>
        <v>0</v>
      </c>
      <c r="G194" s="9">
        <f t="shared" si="11"/>
        <v>0</v>
      </c>
      <c r="H194" s="9">
        <f t="shared" si="13"/>
        <v>0</v>
      </c>
      <c r="I194" s="9"/>
      <c r="J194" s="9" t="str">
        <f t="shared" si="14"/>
        <v/>
      </c>
      <c r="K194" s="2"/>
      <c r="L194" s="2"/>
      <c r="M194" s="2"/>
      <c r="N194" s="2"/>
      <c r="O194" s="2"/>
      <c r="P194" s="2"/>
      <c r="Q194" s="2"/>
      <c r="R194" s="2"/>
      <c r="S194" s="2"/>
      <c r="T194" s="5"/>
      <c r="U194" s="6"/>
    </row>
    <row r="195" spans="2:21" s="1" customFormat="1">
      <c r="B195" s="9">
        <f t="shared" si="12"/>
        <v>0</v>
      </c>
      <c r="C195" s="22">
        <f>IF(SUM(G195:G$302)&gt;0,(($M$1+$E$8)*((1+F195)^SUM(H195:H$302)))+D195,0)</f>
        <v>0</v>
      </c>
      <c r="D195" s="23">
        <f t="shared" si="15"/>
        <v>0</v>
      </c>
      <c r="E195" s="9" t="str">
        <f>IF(T195&gt;0,(T195/((1+F196)^SUM(H195:H$302))),"0")</f>
        <v>0</v>
      </c>
      <c r="F195" s="9">
        <f>IF( SUM(H195:H$302)&gt;0, (B195/(SUM(G$9:G$302)+SUM(E195:E$302)))^(1/SUM(H195:H$302))-1,0)</f>
        <v>0</v>
      </c>
      <c r="G195" s="9">
        <f t="shared" si="11"/>
        <v>0</v>
      </c>
      <c r="H195" s="9">
        <f t="shared" si="13"/>
        <v>0</v>
      </c>
      <c r="I195" s="9"/>
      <c r="J195" s="9" t="str">
        <f t="shared" si="14"/>
        <v/>
      </c>
      <c r="K195" s="2"/>
      <c r="L195" s="2"/>
      <c r="M195" s="2"/>
      <c r="N195" s="2"/>
      <c r="O195" s="2"/>
      <c r="P195" s="2"/>
      <c r="Q195" s="2"/>
      <c r="R195" s="2"/>
      <c r="S195" s="2"/>
      <c r="T195" s="5"/>
      <c r="U195" s="6"/>
    </row>
    <row r="196" spans="2:21" s="1" customFormat="1">
      <c r="B196" s="9">
        <f t="shared" si="12"/>
        <v>0</v>
      </c>
      <c r="C196" s="22">
        <f>IF(SUM(G196:G$302)&gt;0,(($M$1+$E$8)*((1+F196)^SUM(H196:H$302)))+D196,0)</f>
        <v>0</v>
      </c>
      <c r="D196" s="23">
        <f t="shared" si="15"/>
        <v>0</v>
      </c>
      <c r="E196" s="9" t="str">
        <f>IF(T196&gt;0,(T196/((1+F197)^SUM(H196:H$302))),"0")</f>
        <v>0</v>
      </c>
      <c r="F196" s="9">
        <f>IF( SUM(H196:H$302)&gt;0, (B196/(SUM(G$9:G$302)+SUM(E196:E$302)))^(1/SUM(H196:H$302))-1,0)</f>
        <v>0</v>
      </c>
      <c r="G196" s="9">
        <f t="shared" si="11"/>
        <v>0</v>
      </c>
      <c r="H196" s="9">
        <f t="shared" si="13"/>
        <v>0</v>
      </c>
      <c r="I196" s="9"/>
      <c r="J196" s="9" t="str">
        <f t="shared" si="14"/>
        <v/>
      </c>
      <c r="K196" s="2"/>
      <c r="L196" s="2"/>
      <c r="M196" s="2"/>
      <c r="N196" s="2"/>
      <c r="O196" s="2"/>
      <c r="P196" s="2"/>
      <c r="Q196" s="2"/>
      <c r="R196" s="2"/>
      <c r="S196" s="2"/>
      <c r="T196" s="5"/>
      <c r="U196" s="6"/>
    </row>
    <row r="197" spans="2:21" s="1" customFormat="1">
      <c r="B197" s="9">
        <f t="shared" si="12"/>
        <v>0</v>
      </c>
      <c r="C197" s="22">
        <f>IF(SUM(G197:G$302)&gt;0,(($M$1+$E$8)*((1+F197)^SUM(H197:H$302)))+D197,0)</f>
        <v>0</v>
      </c>
      <c r="D197" s="23">
        <f t="shared" si="15"/>
        <v>0</v>
      </c>
      <c r="E197" s="9" t="str">
        <f>IF(T197&gt;0,(T197/((1+F198)^SUM(H197:H$302))),"0")</f>
        <v>0</v>
      </c>
      <c r="F197" s="9">
        <f>IF( SUM(H197:H$302)&gt;0, (B197/(SUM(G$9:G$302)+SUM(E197:E$302)))^(1/SUM(H197:H$302))-1,0)</f>
        <v>0</v>
      </c>
      <c r="G197" s="9">
        <f t="shared" si="11"/>
        <v>0</v>
      </c>
      <c r="H197" s="9">
        <f t="shared" si="13"/>
        <v>0</v>
      </c>
      <c r="I197" s="9"/>
      <c r="J197" s="9" t="str">
        <f t="shared" si="14"/>
        <v/>
      </c>
      <c r="K197" s="2"/>
      <c r="L197" s="2"/>
      <c r="M197" s="2"/>
      <c r="N197" s="2"/>
      <c r="O197" s="2"/>
      <c r="P197" s="2"/>
      <c r="Q197" s="2"/>
      <c r="R197" s="2"/>
      <c r="S197" s="2"/>
      <c r="T197" s="5"/>
      <c r="U197" s="6"/>
    </row>
    <row r="198" spans="2:21" s="1" customFormat="1">
      <c r="B198" s="9">
        <f t="shared" si="12"/>
        <v>0</v>
      </c>
      <c r="C198" s="22">
        <f>IF(SUM(G198:G$302)&gt;0,(($M$1+$E$8)*((1+F198)^SUM(H198:H$302)))+D198,0)</f>
        <v>0</v>
      </c>
      <c r="D198" s="23">
        <f t="shared" si="15"/>
        <v>0</v>
      </c>
      <c r="E198" s="9" t="str">
        <f>IF(T198&gt;0,(T198/((1+F199)^SUM(H198:H$302))),"0")</f>
        <v>0</v>
      </c>
      <c r="F198" s="9">
        <f>IF( SUM(H198:H$302)&gt;0, (B198/(SUM(G$9:G$302)+SUM(E198:E$302)))^(1/SUM(H198:H$302))-1,0)</f>
        <v>0</v>
      </c>
      <c r="G198" s="9">
        <f t="shared" si="11"/>
        <v>0</v>
      </c>
      <c r="H198" s="9">
        <f t="shared" si="13"/>
        <v>0</v>
      </c>
      <c r="I198" s="9"/>
      <c r="J198" s="9" t="str">
        <f t="shared" si="14"/>
        <v/>
      </c>
      <c r="K198" s="2"/>
      <c r="L198" s="2"/>
      <c r="M198" s="2"/>
      <c r="N198" s="2"/>
      <c r="O198" s="2"/>
      <c r="P198" s="2"/>
      <c r="Q198" s="2"/>
      <c r="R198" s="2"/>
      <c r="S198" s="2"/>
      <c r="T198" s="5"/>
      <c r="U198" s="6"/>
    </row>
    <row r="199" spans="2:21" s="1" customFormat="1">
      <c r="B199" s="9">
        <f t="shared" si="12"/>
        <v>0</v>
      </c>
      <c r="C199" s="22">
        <f>IF(SUM(G199:G$302)&gt;0,(($M$1+$E$8)*((1+F199)^SUM(H199:H$302)))+D199,0)</f>
        <v>0</v>
      </c>
      <c r="D199" s="23">
        <f t="shared" si="15"/>
        <v>0</v>
      </c>
      <c r="E199" s="9" t="str">
        <f>IF(T199&gt;0,(T199/((1+F200)^SUM(H199:H$302))),"0")</f>
        <v>0</v>
      </c>
      <c r="F199" s="9">
        <f>IF( SUM(H199:H$302)&gt;0, (B199/(SUM(G$9:G$302)+SUM(E199:E$302)))^(1/SUM(H199:H$302))-1,0)</f>
        <v>0</v>
      </c>
      <c r="G199" s="9">
        <f t="shared" si="11"/>
        <v>0</v>
      </c>
      <c r="H199" s="9">
        <f t="shared" si="13"/>
        <v>0</v>
      </c>
      <c r="I199" s="9"/>
      <c r="J199" s="9" t="str">
        <f t="shared" si="14"/>
        <v/>
      </c>
      <c r="K199" s="2"/>
      <c r="L199" s="2"/>
      <c r="M199" s="2"/>
      <c r="N199" s="2"/>
      <c r="O199" s="2"/>
      <c r="P199" s="2"/>
      <c r="Q199" s="2"/>
      <c r="R199" s="2"/>
      <c r="S199" s="2"/>
      <c r="T199" s="5"/>
      <c r="U199" s="6"/>
    </row>
    <row r="200" spans="2:21" s="1" customFormat="1">
      <c r="B200" s="9">
        <f t="shared" si="12"/>
        <v>0</v>
      </c>
      <c r="C200" s="22">
        <f>IF(SUM(G200:G$302)&gt;0,(($M$1+$E$8)*((1+F200)^SUM(H200:H$302)))+D200,0)</f>
        <v>0</v>
      </c>
      <c r="D200" s="23">
        <f t="shared" si="15"/>
        <v>0</v>
      </c>
      <c r="E200" s="9" t="str">
        <f>IF(T200&gt;0,(T200/((1+F201)^SUM(H200:H$302))),"0")</f>
        <v>0</v>
      </c>
      <c r="F200" s="9">
        <f>IF( SUM(H200:H$302)&gt;0, (B200/(SUM(G$9:G$302)+SUM(E200:E$302)))^(1/SUM(H200:H$302))-1,0)</f>
        <v>0</v>
      </c>
      <c r="G200" s="9">
        <f t="shared" si="11"/>
        <v>0</v>
      </c>
      <c r="H200" s="9">
        <f t="shared" si="13"/>
        <v>0</v>
      </c>
      <c r="I200" s="9"/>
      <c r="J200" s="9" t="str">
        <f t="shared" si="14"/>
        <v/>
      </c>
      <c r="K200" s="2"/>
      <c r="L200" s="2"/>
      <c r="M200" s="2"/>
      <c r="N200" s="2"/>
      <c r="O200" s="2"/>
      <c r="P200" s="2"/>
      <c r="Q200" s="2"/>
      <c r="R200" s="2"/>
      <c r="S200" s="2"/>
      <c r="T200" s="5"/>
      <c r="U200" s="6"/>
    </row>
    <row r="201" spans="2:21" s="1" customFormat="1">
      <c r="B201" s="9">
        <f t="shared" si="12"/>
        <v>0</v>
      </c>
      <c r="C201" s="22">
        <f>IF(SUM(G201:G$302)&gt;0,(($M$1+$E$8)*((1+F201)^SUM(H201:H$302)))+D201,0)</f>
        <v>0</v>
      </c>
      <c r="D201" s="23">
        <f t="shared" si="15"/>
        <v>0</v>
      </c>
      <c r="E201" s="9" t="str">
        <f>IF(T201&gt;0,(T201/((1+F202)^SUM(H201:H$302))),"0")</f>
        <v>0</v>
      </c>
      <c r="F201" s="9">
        <f>IF( SUM(H201:H$302)&gt;0, (B201/(SUM(G$9:G$302)+SUM(E201:E$302)))^(1/SUM(H201:H$302))-1,0)</f>
        <v>0</v>
      </c>
      <c r="G201" s="9">
        <f t="shared" ref="G201:G264" si="16">IF(H201=0,R201,0)</f>
        <v>0</v>
      </c>
      <c r="H201" s="9">
        <f t="shared" si="13"/>
        <v>0</v>
      </c>
      <c r="I201" s="9"/>
      <c r="J201" s="9" t="str">
        <f t="shared" si="14"/>
        <v/>
      </c>
      <c r="K201" s="2"/>
      <c r="L201" s="2"/>
      <c r="M201" s="2"/>
      <c r="N201" s="2"/>
      <c r="O201" s="2"/>
      <c r="P201" s="2"/>
      <c r="Q201" s="2"/>
      <c r="R201" s="2"/>
      <c r="S201" s="2"/>
      <c r="T201" s="5"/>
      <c r="U201" s="6"/>
    </row>
    <row r="202" spans="2:21" s="1" customFormat="1">
      <c r="B202" s="9">
        <f t="shared" ref="B202:B265" si="17">IF(Q202&lt;=$B$6,R202+S202,R202)</f>
        <v>0</v>
      </c>
      <c r="C202" s="22">
        <f>IF(SUM(G202:G$302)&gt;0,(($M$1+$E$8)*((1+F202)^SUM(H202:H$302)))+D202,0)</f>
        <v>0</v>
      </c>
      <c r="D202" s="23">
        <f t="shared" si="15"/>
        <v>0</v>
      </c>
      <c r="E202" s="9" t="str">
        <f>IF(T202&gt;0,(T202/((1+F203)^SUM(H202:H$302))),"0")</f>
        <v>0</v>
      </c>
      <c r="F202" s="9">
        <f>IF( SUM(H202:H$302)&gt;0, (B202/(SUM(G$9:G$302)+SUM(E202:E$302)))^(1/SUM(H202:H$302))-1,0)</f>
        <v>0</v>
      </c>
      <c r="G202" s="9">
        <f t="shared" si="16"/>
        <v>0</v>
      </c>
      <c r="H202" s="9">
        <f t="shared" ref="H202:H265" si="18">IF(R203&gt;0,1,0)</f>
        <v>0</v>
      </c>
      <c r="I202" s="9"/>
      <c r="J202" s="9" t="str">
        <f t="shared" ref="J202:J265" si="19">IF(R203&gt;0,(B202/B203)^(1/1)-1,"")</f>
        <v/>
      </c>
      <c r="K202" s="2"/>
      <c r="L202" s="2"/>
      <c r="M202" s="2"/>
      <c r="N202" s="2"/>
      <c r="O202" s="2"/>
      <c r="P202" s="2"/>
      <c r="Q202" s="2"/>
      <c r="R202" s="2"/>
      <c r="S202" s="2"/>
      <c r="T202" s="5"/>
      <c r="U202" s="6"/>
    </row>
    <row r="203" spans="2:21" s="1" customFormat="1">
      <c r="B203" s="9">
        <f t="shared" si="17"/>
        <v>0</v>
      </c>
      <c r="C203" s="22">
        <f>IF(SUM(G203:G$302)&gt;0,(($M$1+$E$8)*((1+F203)^SUM(H203:H$302)))+D203,0)</f>
        <v>0</v>
      </c>
      <c r="D203" s="23">
        <f t="shared" si="15"/>
        <v>0</v>
      </c>
      <c r="E203" s="9" t="str">
        <f>IF(T203&gt;0,(T203/((1+F204)^SUM(H203:H$302))),"0")</f>
        <v>0</v>
      </c>
      <c r="F203" s="9">
        <f>IF( SUM(H203:H$302)&gt;0, (B203/(SUM(G$9:G$302)+SUM(E203:E$302)))^(1/SUM(H203:H$302))-1,0)</f>
        <v>0</v>
      </c>
      <c r="G203" s="9">
        <f t="shared" si="16"/>
        <v>0</v>
      </c>
      <c r="H203" s="9">
        <f t="shared" si="18"/>
        <v>0</v>
      </c>
      <c r="I203" s="9"/>
      <c r="J203" s="9" t="str">
        <f t="shared" si="19"/>
        <v/>
      </c>
      <c r="K203" s="2"/>
      <c r="L203" s="2"/>
      <c r="M203" s="2"/>
      <c r="N203" s="2"/>
      <c r="O203" s="2"/>
      <c r="P203" s="2"/>
      <c r="Q203" s="2"/>
      <c r="R203" s="2"/>
      <c r="S203" s="2"/>
      <c r="T203" s="5"/>
      <c r="U203" s="6"/>
    </row>
    <row r="204" spans="2:21" s="1" customFormat="1">
      <c r="B204" s="9">
        <f t="shared" si="17"/>
        <v>0</v>
      </c>
      <c r="C204" s="22">
        <f>IF(SUM(G204:G$302)&gt;0,(($M$1+$E$8)*((1+F204)^SUM(H204:H$302)))+D204,0)</f>
        <v>0</v>
      </c>
      <c r="D204" s="23">
        <f t="shared" si="15"/>
        <v>0</v>
      </c>
      <c r="E204" s="9" t="str">
        <f>IF(T204&gt;0,(T204/((1+F205)^SUM(H204:H$302))),"0")</f>
        <v>0</v>
      </c>
      <c r="F204" s="9">
        <f>IF( SUM(H204:H$302)&gt;0, (B204/(SUM(G$9:G$302)+SUM(E204:E$302)))^(1/SUM(H204:H$302))-1,0)</f>
        <v>0</v>
      </c>
      <c r="G204" s="9">
        <f t="shared" si="16"/>
        <v>0</v>
      </c>
      <c r="H204" s="9">
        <f t="shared" si="18"/>
        <v>0</v>
      </c>
      <c r="I204" s="9"/>
      <c r="J204" s="9" t="str">
        <f t="shared" si="19"/>
        <v/>
      </c>
      <c r="K204" s="2"/>
      <c r="L204" s="2"/>
      <c r="M204" s="2"/>
      <c r="N204" s="2"/>
      <c r="O204" s="2"/>
      <c r="P204" s="2"/>
      <c r="Q204" s="2"/>
      <c r="R204" s="2"/>
      <c r="S204" s="2"/>
      <c r="T204" s="5"/>
      <c r="U204" s="6"/>
    </row>
    <row r="205" spans="2:21" s="1" customFormat="1">
      <c r="B205" s="9">
        <f t="shared" si="17"/>
        <v>0</v>
      </c>
      <c r="C205" s="22">
        <f>IF(SUM(G205:G$302)&gt;0,(($M$1+$E$8)*((1+F205)^SUM(H205:H$302)))+D205,0)</f>
        <v>0</v>
      </c>
      <c r="D205" s="23">
        <f t="shared" si="15"/>
        <v>0</v>
      </c>
      <c r="E205" s="9" t="str">
        <f>IF(T205&gt;0,(T205/((1+F206)^SUM(H205:H$302))),"0")</f>
        <v>0</v>
      </c>
      <c r="F205" s="9">
        <f>IF( SUM(H205:H$302)&gt;0, (B205/(SUM(G$9:G$302)+SUM(E205:E$302)))^(1/SUM(H205:H$302))-1,0)</f>
        <v>0</v>
      </c>
      <c r="G205" s="9">
        <f t="shared" si="16"/>
        <v>0</v>
      </c>
      <c r="H205" s="9">
        <f t="shared" si="18"/>
        <v>0</v>
      </c>
      <c r="I205" s="9"/>
      <c r="J205" s="9" t="str">
        <f t="shared" si="19"/>
        <v/>
      </c>
      <c r="K205" s="2"/>
      <c r="L205" s="2"/>
      <c r="M205" s="2"/>
      <c r="N205" s="2"/>
      <c r="O205" s="2"/>
      <c r="P205" s="2"/>
      <c r="Q205" s="2"/>
      <c r="R205" s="2"/>
      <c r="S205" s="2"/>
      <c r="T205" s="5"/>
      <c r="U205" s="6"/>
    </row>
    <row r="206" spans="2:21" s="1" customFormat="1">
      <c r="B206" s="9">
        <f t="shared" si="17"/>
        <v>0</v>
      </c>
      <c r="C206" s="22">
        <f>IF(SUM(G206:G$302)&gt;0,(($M$1+$E$8)*((1+F206)^SUM(H206:H$302)))+D206,0)</f>
        <v>0</v>
      </c>
      <c r="D206" s="23">
        <f t="shared" si="15"/>
        <v>0</v>
      </c>
      <c r="E206" s="9" t="str">
        <f>IF(T206&gt;0,(T206/((1+F207)^SUM(H206:H$302))),"0")</f>
        <v>0</v>
      </c>
      <c r="F206" s="9">
        <f>IF( SUM(H206:H$302)&gt;0, (B206/(SUM(G$9:G$302)+SUM(E206:E$302)))^(1/SUM(H206:H$302))-1,0)</f>
        <v>0</v>
      </c>
      <c r="G206" s="9">
        <f t="shared" si="16"/>
        <v>0</v>
      </c>
      <c r="H206" s="9">
        <f t="shared" si="18"/>
        <v>0</v>
      </c>
      <c r="I206" s="9"/>
      <c r="J206" s="9" t="str">
        <f t="shared" si="19"/>
        <v/>
      </c>
      <c r="K206" s="2"/>
      <c r="L206" s="2"/>
      <c r="M206" s="2"/>
      <c r="N206" s="2"/>
      <c r="O206" s="2"/>
      <c r="P206" s="2"/>
      <c r="Q206" s="2"/>
      <c r="R206" s="2"/>
      <c r="S206" s="2"/>
      <c r="T206" s="5"/>
      <c r="U206" s="6"/>
    </row>
    <row r="207" spans="2:21" s="1" customFormat="1">
      <c r="B207" s="9">
        <f t="shared" si="17"/>
        <v>0</v>
      </c>
      <c r="C207" s="22">
        <f>IF(SUM(G207:G$302)&gt;0,(($M$1+$E$8)*((1+F207)^SUM(H207:H$302)))+D207,0)</f>
        <v>0</v>
      </c>
      <c r="D207" s="23">
        <f t="shared" si="15"/>
        <v>0</v>
      </c>
      <c r="E207" s="9" t="str">
        <f>IF(T207&gt;0,(T207/((1+F208)^SUM(H207:H$302))),"0")</f>
        <v>0</v>
      </c>
      <c r="F207" s="9">
        <f>IF( SUM(H207:H$302)&gt;0, (B207/(SUM(G$9:G$302)+SUM(E207:E$302)))^(1/SUM(H207:H$302))-1,0)</f>
        <v>0</v>
      </c>
      <c r="G207" s="9">
        <f t="shared" si="16"/>
        <v>0</v>
      </c>
      <c r="H207" s="9">
        <f t="shared" si="18"/>
        <v>0</v>
      </c>
      <c r="I207" s="9"/>
      <c r="J207" s="9" t="str">
        <f t="shared" si="19"/>
        <v/>
      </c>
      <c r="K207" s="2"/>
      <c r="L207" s="2"/>
      <c r="M207" s="2"/>
      <c r="N207" s="2"/>
      <c r="O207" s="2"/>
      <c r="P207" s="2"/>
      <c r="Q207" s="2"/>
      <c r="R207" s="2"/>
      <c r="S207" s="2"/>
      <c r="T207" s="5"/>
      <c r="U207" s="6"/>
    </row>
    <row r="208" spans="2:21" s="1" customFormat="1">
      <c r="B208" s="9">
        <f t="shared" si="17"/>
        <v>0</v>
      </c>
      <c r="C208" s="22">
        <f>IF(SUM(G208:G$302)&gt;0,(($M$1+$E$8)*((1+F208)^SUM(H208:H$302)))+D208,0)</f>
        <v>0</v>
      </c>
      <c r="D208" s="23">
        <f t="shared" si="15"/>
        <v>0</v>
      </c>
      <c r="E208" s="9" t="str">
        <f>IF(T208&gt;0,(T208/((1+F209)^SUM(H208:H$302))),"0")</f>
        <v>0</v>
      </c>
      <c r="F208" s="9">
        <f>IF( SUM(H208:H$302)&gt;0, (B208/(SUM(G$9:G$302)+SUM(E208:E$302)))^(1/SUM(H208:H$302))-1,0)</f>
        <v>0</v>
      </c>
      <c r="G208" s="9">
        <f t="shared" si="16"/>
        <v>0</v>
      </c>
      <c r="H208" s="9">
        <f t="shared" si="18"/>
        <v>0</v>
      </c>
      <c r="I208" s="9"/>
      <c r="J208" s="9" t="str">
        <f t="shared" si="19"/>
        <v/>
      </c>
      <c r="K208" s="2"/>
      <c r="L208" s="2"/>
      <c r="M208" s="2"/>
      <c r="N208" s="2"/>
      <c r="O208" s="2"/>
      <c r="P208" s="2"/>
      <c r="Q208" s="2"/>
      <c r="R208" s="2"/>
      <c r="S208" s="2"/>
      <c r="T208" s="5"/>
      <c r="U208" s="6"/>
    </row>
    <row r="209" spans="2:21" s="1" customFormat="1">
      <c r="B209" s="9">
        <f t="shared" si="17"/>
        <v>0</v>
      </c>
      <c r="C209" s="22">
        <f>IF(SUM(G209:G$302)&gt;0,(($M$1+$E$8)*((1+F209)^SUM(H209:H$302)))+D209,0)</f>
        <v>0</v>
      </c>
      <c r="D209" s="23">
        <f t="shared" si="15"/>
        <v>0</v>
      </c>
      <c r="E209" s="9" t="str">
        <f>IF(T209&gt;0,(T209/((1+F210)^SUM(H209:H$302))),"0")</f>
        <v>0</v>
      </c>
      <c r="F209" s="9">
        <f>IF( SUM(H209:H$302)&gt;0, (B209/(SUM(G$9:G$302)+SUM(E209:E$302)))^(1/SUM(H209:H$302))-1,0)</f>
        <v>0</v>
      </c>
      <c r="G209" s="9">
        <f t="shared" si="16"/>
        <v>0</v>
      </c>
      <c r="H209" s="9">
        <f t="shared" si="18"/>
        <v>0</v>
      </c>
      <c r="I209" s="9"/>
      <c r="J209" s="9" t="str">
        <f t="shared" si="19"/>
        <v/>
      </c>
      <c r="K209" s="2"/>
      <c r="L209" s="2"/>
      <c r="M209" s="2"/>
      <c r="N209" s="2"/>
      <c r="O209" s="2"/>
      <c r="P209" s="2"/>
      <c r="Q209" s="2"/>
      <c r="R209" s="2"/>
      <c r="S209" s="2"/>
      <c r="T209" s="5"/>
      <c r="U209" s="6"/>
    </row>
    <row r="210" spans="2:21" s="1" customFormat="1">
      <c r="B210" s="9">
        <f t="shared" si="17"/>
        <v>0</v>
      </c>
      <c r="C210" s="22">
        <f>IF(SUM(G210:G$302)&gt;0,(($M$1+$E$8)*((1+F210)^SUM(H210:H$302)))+D210,0)</f>
        <v>0</v>
      </c>
      <c r="D210" s="23">
        <f t="shared" si="15"/>
        <v>0</v>
      </c>
      <c r="E210" s="9" t="str">
        <f>IF(T210&gt;0,(T210/((1+F211)^SUM(H210:H$302))),"0")</f>
        <v>0</v>
      </c>
      <c r="F210" s="9">
        <f>IF( SUM(H210:H$302)&gt;0, (B210/(SUM(G$9:G$302)+SUM(E210:E$302)))^(1/SUM(H210:H$302))-1,0)</f>
        <v>0</v>
      </c>
      <c r="G210" s="9">
        <f t="shared" si="16"/>
        <v>0</v>
      </c>
      <c r="H210" s="9">
        <f t="shared" si="18"/>
        <v>0</v>
      </c>
      <c r="I210" s="9"/>
      <c r="J210" s="9" t="str">
        <f t="shared" si="19"/>
        <v/>
      </c>
      <c r="K210" s="2"/>
      <c r="L210" s="2"/>
      <c r="M210" s="2"/>
      <c r="N210" s="2"/>
      <c r="O210" s="2"/>
      <c r="P210" s="2"/>
      <c r="Q210" s="2"/>
      <c r="R210" s="2"/>
      <c r="S210" s="2"/>
      <c r="T210" s="5"/>
      <c r="U210" s="6"/>
    </row>
    <row r="211" spans="2:21" s="1" customFormat="1">
      <c r="B211" s="9">
        <f t="shared" si="17"/>
        <v>0</v>
      </c>
      <c r="C211" s="22">
        <f>IF(SUM(G211:G$302)&gt;0,(($M$1+$E$8)*((1+F211)^SUM(H211:H$302)))+D211,0)</f>
        <v>0</v>
      </c>
      <c r="D211" s="23">
        <f t="shared" si="15"/>
        <v>0</v>
      </c>
      <c r="E211" s="9" t="str">
        <f>IF(T211&gt;0,(T211/((1+F212)^SUM(H211:H$302))),"0")</f>
        <v>0</v>
      </c>
      <c r="F211" s="9">
        <f>IF( SUM(H211:H$302)&gt;0, (B211/(SUM(G$9:G$302)+SUM(E211:E$302)))^(1/SUM(H211:H$302))-1,0)</f>
        <v>0</v>
      </c>
      <c r="G211" s="9">
        <f t="shared" si="16"/>
        <v>0</v>
      </c>
      <c r="H211" s="9">
        <f t="shared" si="18"/>
        <v>0</v>
      </c>
      <c r="I211" s="9"/>
      <c r="J211" s="9" t="str">
        <f t="shared" si="19"/>
        <v/>
      </c>
      <c r="K211" s="2"/>
      <c r="L211" s="2"/>
      <c r="M211" s="2"/>
      <c r="N211" s="2"/>
      <c r="O211" s="2"/>
      <c r="P211" s="2"/>
      <c r="Q211" s="2"/>
      <c r="R211" s="2"/>
      <c r="S211" s="2"/>
      <c r="T211" s="5"/>
      <c r="U211" s="6"/>
    </row>
    <row r="212" spans="2:21" s="1" customFormat="1">
      <c r="B212" s="9">
        <f t="shared" si="17"/>
        <v>0</v>
      </c>
      <c r="C212" s="22">
        <f>IF(SUM(G212:G$302)&gt;0,(($M$1+$E$8)*((1+F212)^SUM(H212:H$302)))+D212,0)</f>
        <v>0</v>
      </c>
      <c r="D212" s="23">
        <f t="shared" si="15"/>
        <v>0</v>
      </c>
      <c r="E212" s="9" t="str">
        <f>IF(T212&gt;0,(T212/((1+F213)^SUM(H212:H$302))),"0")</f>
        <v>0</v>
      </c>
      <c r="F212" s="9">
        <f>IF( SUM(H212:H$302)&gt;0, (B212/(SUM(G$9:G$302)+SUM(E212:E$302)))^(1/SUM(H212:H$302))-1,0)</f>
        <v>0</v>
      </c>
      <c r="G212" s="9">
        <f t="shared" si="16"/>
        <v>0</v>
      </c>
      <c r="H212" s="9">
        <f t="shared" si="18"/>
        <v>0</v>
      </c>
      <c r="I212" s="9"/>
      <c r="J212" s="9" t="str">
        <f t="shared" si="19"/>
        <v/>
      </c>
      <c r="K212" s="2"/>
      <c r="L212" s="2"/>
      <c r="M212" s="2"/>
      <c r="N212" s="2"/>
      <c r="O212" s="2"/>
      <c r="P212" s="2"/>
      <c r="Q212" s="2"/>
      <c r="R212" s="2"/>
      <c r="S212" s="2"/>
      <c r="T212" s="5"/>
      <c r="U212" s="6"/>
    </row>
    <row r="213" spans="2:21" s="1" customFormat="1">
      <c r="B213" s="9">
        <f t="shared" si="17"/>
        <v>0</v>
      </c>
      <c r="C213" s="22">
        <f>IF(SUM(G213:G$302)&gt;0,(($M$1+$E$8)*((1+F213)^SUM(H213:H$302)))+D213,0)</f>
        <v>0</v>
      </c>
      <c r="D213" s="23">
        <f t="shared" si="15"/>
        <v>0</v>
      </c>
      <c r="E213" s="9" t="str">
        <f>IF(T213&gt;0,(T213/((1+F214)^SUM(H213:H$302))),"0")</f>
        <v>0</v>
      </c>
      <c r="F213" s="9">
        <f>IF( SUM(H213:H$302)&gt;0, (B213/(SUM(G$9:G$302)+SUM(E213:E$302)))^(1/SUM(H213:H$302))-1,0)</f>
        <v>0</v>
      </c>
      <c r="G213" s="9">
        <f t="shared" si="16"/>
        <v>0</v>
      </c>
      <c r="H213" s="9">
        <f t="shared" si="18"/>
        <v>0</v>
      </c>
      <c r="I213" s="9"/>
      <c r="J213" s="9" t="str">
        <f t="shared" si="19"/>
        <v/>
      </c>
      <c r="K213" s="2"/>
      <c r="L213" s="2"/>
      <c r="M213" s="2"/>
      <c r="N213" s="2"/>
      <c r="O213" s="2"/>
      <c r="P213" s="2"/>
      <c r="Q213" s="2"/>
      <c r="R213" s="2"/>
      <c r="S213" s="2"/>
      <c r="T213" s="5"/>
      <c r="U213" s="6"/>
    </row>
    <row r="214" spans="2:21" s="1" customFormat="1">
      <c r="B214" s="9">
        <f t="shared" si="17"/>
        <v>0</v>
      </c>
      <c r="C214" s="22">
        <f>IF(SUM(G214:G$302)&gt;0,(($M$1+$E$8)*((1+F214)^SUM(H214:H$302)))+D214,0)</f>
        <v>0</v>
      </c>
      <c r="D214" s="23">
        <f t="shared" ref="D214:D277" si="20">IF(H214&gt;0,(D215*((1+J214)^1)+(U214*-1)),0)</f>
        <v>0</v>
      </c>
      <c r="E214" s="9" t="str">
        <f>IF(T214&gt;0,(T214/((1+F215)^SUM(H214:H$302))),"0")</f>
        <v>0</v>
      </c>
      <c r="F214" s="9">
        <f>IF( SUM(H214:H$302)&gt;0, (B214/(SUM(G$9:G$302)+SUM(E214:E$302)))^(1/SUM(H214:H$302))-1,0)</f>
        <v>0</v>
      </c>
      <c r="G214" s="9">
        <f t="shared" si="16"/>
        <v>0</v>
      </c>
      <c r="H214" s="9">
        <f t="shared" si="18"/>
        <v>0</v>
      </c>
      <c r="I214" s="9"/>
      <c r="J214" s="9" t="str">
        <f t="shared" si="19"/>
        <v/>
      </c>
      <c r="K214" s="2"/>
      <c r="L214" s="2"/>
      <c r="M214" s="2"/>
      <c r="N214" s="2"/>
      <c r="O214" s="2"/>
      <c r="P214" s="2"/>
      <c r="Q214" s="2"/>
      <c r="R214" s="2"/>
      <c r="S214" s="2"/>
      <c r="T214" s="5"/>
      <c r="U214" s="6"/>
    </row>
    <row r="215" spans="2:21" s="1" customFormat="1">
      <c r="B215" s="9">
        <f t="shared" si="17"/>
        <v>0</v>
      </c>
      <c r="C215" s="22">
        <f>IF(SUM(G215:G$302)&gt;0,(($M$1+$E$8)*((1+F215)^SUM(H215:H$302)))+D215,0)</f>
        <v>0</v>
      </c>
      <c r="D215" s="23">
        <f t="shared" si="20"/>
        <v>0</v>
      </c>
      <c r="E215" s="9" t="str">
        <f>IF(T215&gt;0,(T215/((1+F216)^SUM(H215:H$302))),"0")</f>
        <v>0</v>
      </c>
      <c r="F215" s="9">
        <f>IF( SUM(H215:H$302)&gt;0, (B215/(SUM(G$9:G$302)+SUM(E215:E$302)))^(1/SUM(H215:H$302))-1,0)</f>
        <v>0</v>
      </c>
      <c r="G215" s="9">
        <f t="shared" si="16"/>
        <v>0</v>
      </c>
      <c r="H215" s="9">
        <f t="shared" si="18"/>
        <v>0</v>
      </c>
      <c r="I215" s="9"/>
      <c r="J215" s="9" t="str">
        <f t="shared" si="19"/>
        <v/>
      </c>
      <c r="K215" s="2"/>
      <c r="L215" s="2"/>
      <c r="M215" s="2"/>
      <c r="N215" s="2"/>
      <c r="O215" s="2"/>
      <c r="P215" s="2"/>
      <c r="Q215" s="2"/>
      <c r="R215" s="2"/>
      <c r="S215" s="2"/>
      <c r="T215" s="5"/>
      <c r="U215" s="6"/>
    </row>
    <row r="216" spans="2:21" s="1" customFormat="1">
      <c r="B216" s="9">
        <f t="shared" si="17"/>
        <v>0</v>
      </c>
      <c r="C216" s="22">
        <f>IF(SUM(G216:G$302)&gt;0,(($M$1+$E$8)*((1+F216)^SUM(H216:H$302)))+D216,0)</f>
        <v>0</v>
      </c>
      <c r="D216" s="23">
        <f t="shared" si="20"/>
        <v>0</v>
      </c>
      <c r="E216" s="9" t="str">
        <f>IF(T216&gt;0,(T216/((1+F217)^SUM(H216:H$302))),"0")</f>
        <v>0</v>
      </c>
      <c r="F216" s="9">
        <f>IF( SUM(H216:H$302)&gt;0, (B216/(SUM(G$9:G$302)+SUM(E216:E$302)))^(1/SUM(H216:H$302))-1,0)</f>
        <v>0</v>
      </c>
      <c r="G216" s="9">
        <f t="shared" si="16"/>
        <v>0</v>
      </c>
      <c r="H216" s="9">
        <f t="shared" si="18"/>
        <v>0</v>
      </c>
      <c r="I216" s="9"/>
      <c r="J216" s="9" t="str">
        <f t="shared" si="19"/>
        <v/>
      </c>
      <c r="K216" s="2"/>
      <c r="L216" s="2"/>
      <c r="M216" s="2"/>
      <c r="N216" s="2"/>
      <c r="O216" s="2"/>
      <c r="P216" s="2"/>
      <c r="Q216" s="2"/>
      <c r="R216" s="2"/>
      <c r="S216" s="2"/>
      <c r="T216" s="5"/>
      <c r="U216" s="6"/>
    </row>
    <row r="217" spans="2:21" s="1" customFormat="1">
      <c r="B217" s="9">
        <f t="shared" si="17"/>
        <v>0</v>
      </c>
      <c r="C217" s="22">
        <f>IF(SUM(G217:G$302)&gt;0,(($M$1+$E$8)*((1+F217)^SUM(H217:H$302)))+D217,0)</f>
        <v>0</v>
      </c>
      <c r="D217" s="23">
        <f t="shared" si="20"/>
        <v>0</v>
      </c>
      <c r="E217" s="9" t="str">
        <f>IF(T217&gt;0,(T217/((1+F218)^SUM(H217:H$302))),"0")</f>
        <v>0</v>
      </c>
      <c r="F217" s="9">
        <f>IF( SUM(H217:H$302)&gt;0, (B217/(SUM(G$9:G$302)+SUM(E217:E$302)))^(1/SUM(H217:H$302))-1,0)</f>
        <v>0</v>
      </c>
      <c r="G217" s="9">
        <f t="shared" si="16"/>
        <v>0</v>
      </c>
      <c r="H217" s="9">
        <f t="shared" si="18"/>
        <v>0</v>
      </c>
      <c r="I217" s="9"/>
      <c r="J217" s="9" t="str">
        <f t="shared" si="19"/>
        <v/>
      </c>
      <c r="K217" s="2"/>
      <c r="L217" s="2"/>
      <c r="M217" s="2"/>
      <c r="N217" s="2"/>
      <c r="O217" s="2"/>
      <c r="P217" s="2"/>
      <c r="Q217" s="2"/>
      <c r="R217" s="2"/>
      <c r="S217" s="2"/>
      <c r="T217" s="5"/>
      <c r="U217" s="6"/>
    </row>
    <row r="218" spans="2:21" s="1" customFormat="1">
      <c r="B218" s="9">
        <f t="shared" si="17"/>
        <v>0</v>
      </c>
      <c r="C218" s="22">
        <f>IF(SUM(G218:G$302)&gt;0,(($M$1+$E$8)*((1+F218)^SUM(H218:H$302)))+D218,0)</f>
        <v>0</v>
      </c>
      <c r="D218" s="23">
        <f t="shared" si="20"/>
        <v>0</v>
      </c>
      <c r="E218" s="9" t="str">
        <f>IF(T218&gt;0,(T218/((1+F219)^SUM(H218:H$302))),"0")</f>
        <v>0</v>
      </c>
      <c r="F218" s="9">
        <f>IF( SUM(H218:H$302)&gt;0, (B218/(SUM(G$9:G$302)+SUM(E218:E$302)))^(1/SUM(H218:H$302))-1,0)</f>
        <v>0</v>
      </c>
      <c r="G218" s="9">
        <f t="shared" si="16"/>
        <v>0</v>
      </c>
      <c r="H218" s="9">
        <f t="shared" si="18"/>
        <v>0</v>
      </c>
      <c r="I218" s="9"/>
      <c r="J218" s="9" t="str">
        <f t="shared" si="19"/>
        <v/>
      </c>
      <c r="K218" s="2"/>
      <c r="L218" s="2"/>
      <c r="M218" s="2"/>
      <c r="N218" s="2"/>
      <c r="O218" s="2"/>
      <c r="P218" s="2"/>
      <c r="Q218" s="2"/>
      <c r="R218" s="2"/>
      <c r="S218" s="2"/>
      <c r="T218" s="5"/>
      <c r="U218" s="6"/>
    </row>
    <row r="219" spans="2:21" s="1" customFormat="1">
      <c r="B219" s="9">
        <f t="shared" si="17"/>
        <v>0</v>
      </c>
      <c r="C219" s="22">
        <f>IF(SUM(G219:G$302)&gt;0,(($M$1+$E$8)*((1+F219)^SUM(H219:H$302)))+D219,0)</f>
        <v>0</v>
      </c>
      <c r="D219" s="23">
        <f t="shared" si="20"/>
        <v>0</v>
      </c>
      <c r="E219" s="9" t="str">
        <f>IF(T219&gt;0,(T219/((1+F220)^SUM(H219:H$302))),"0")</f>
        <v>0</v>
      </c>
      <c r="F219" s="9">
        <f>IF( SUM(H219:H$302)&gt;0, (B219/(SUM(G$9:G$302)+SUM(E219:E$302)))^(1/SUM(H219:H$302))-1,0)</f>
        <v>0</v>
      </c>
      <c r="G219" s="9">
        <f t="shared" si="16"/>
        <v>0</v>
      </c>
      <c r="H219" s="9">
        <f t="shared" si="18"/>
        <v>0</v>
      </c>
      <c r="I219" s="9"/>
      <c r="J219" s="9" t="str">
        <f t="shared" si="19"/>
        <v/>
      </c>
      <c r="K219" s="2"/>
      <c r="L219" s="2"/>
      <c r="M219" s="2"/>
      <c r="N219" s="2"/>
      <c r="O219" s="2"/>
      <c r="P219" s="2"/>
      <c r="Q219" s="2"/>
      <c r="R219" s="2"/>
      <c r="S219" s="2"/>
      <c r="T219" s="5"/>
      <c r="U219" s="6"/>
    </row>
    <row r="220" spans="2:21" s="1" customFormat="1">
      <c r="B220" s="9">
        <f t="shared" si="17"/>
        <v>0</v>
      </c>
      <c r="C220" s="22">
        <f>IF(SUM(G220:G$302)&gt;0,(($M$1+$E$8)*((1+F220)^SUM(H220:H$302)))+D220,0)</f>
        <v>0</v>
      </c>
      <c r="D220" s="23">
        <f t="shared" si="20"/>
        <v>0</v>
      </c>
      <c r="E220" s="9" t="str">
        <f>IF(T220&gt;0,(T220/((1+F221)^SUM(H220:H$302))),"0")</f>
        <v>0</v>
      </c>
      <c r="F220" s="9">
        <f>IF( SUM(H220:H$302)&gt;0, (B220/(SUM(G$9:G$302)+SUM(E220:E$302)))^(1/SUM(H220:H$302))-1,0)</f>
        <v>0</v>
      </c>
      <c r="G220" s="9">
        <f t="shared" si="16"/>
        <v>0</v>
      </c>
      <c r="H220" s="9">
        <f t="shared" si="18"/>
        <v>0</v>
      </c>
      <c r="I220" s="9"/>
      <c r="J220" s="9" t="str">
        <f t="shared" si="19"/>
        <v/>
      </c>
      <c r="K220" s="2"/>
      <c r="L220" s="2"/>
      <c r="M220" s="2"/>
      <c r="N220" s="2"/>
      <c r="O220" s="2"/>
      <c r="P220" s="2"/>
      <c r="Q220" s="2"/>
      <c r="R220" s="2"/>
      <c r="S220" s="2"/>
      <c r="T220" s="5"/>
      <c r="U220" s="6"/>
    </row>
    <row r="221" spans="2:21" s="1" customFormat="1">
      <c r="B221" s="9">
        <f t="shared" si="17"/>
        <v>0</v>
      </c>
      <c r="C221" s="22">
        <f>IF(SUM(G221:G$302)&gt;0,(($M$1+$E$8)*((1+F221)^SUM(H221:H$302)))+D221,0)</f>
        <v>0</v>
      </c>
      <c r="D221" s="23">
        <f t="shared" si="20"/>
        <v>0</v>
      </c>
      <c r="E221" s="9" t="str">
        <f>IF(T221&gt;0,(T221/((1+F222)^SUM(H221:H$302))),"0")</f>
        <v>0</v>
      </c>
      <c r="F221" s="9">
        <f>IF( SUM(H221:H$302)&gt;0, (B221/(SUM(G$9:G$302)+SUM(E221:E$302)))^(1/SUM(H221:H$302))-1,0)</f>
        <v>0</v>
      </c>
      <c r="G221" s="9">
        <f t="shared" si="16"/>
        <v>0</v>
      </c>
      <c r="H221" s="9">
        <f t="shared" si="18"/>
        <v>0</v>
      </c>
      <c r="I221" s="9"/>
      <c r="J221" s="9" t="str">
        <f t="shared" si="19"/>
        <v/>
      </c>
      <c r="K221" s="2"/>
      <c r="L221" s="2"/>
      <c r="M221" s="2"/>
      <c r="N221" s="2"/>
      <c r="O221" s="2"/>
      <c r="P221" s="2"/>
      <c r="Q221" s="2"/>
      <c r="R221" s="2"/>
      <c r="S221" s="2"/>
      <c r="T221" s="5"/>
      <c r="U221" s="6"/>
    </row>
    <row r="222" spans="2:21" s="1" customFormat="1">
      <c r="B222" s="9">
        <f t="shared" si="17"/>
        <v>0</v>
      </c>
      <c r="C222" s="22">
        <f>IF(SUM(G222:G$302)&gt;0,(($M$1+$E$8)*((1+F222)^SUM(H222:H$302)))+D222,0)</f>
        <v>0</v>
      </c>
      <c r="D222" s="23">
        <f t="shared" si="20"/>
        <v>0</v>
      </c>
      <c r="E222" s="9" t="str">
        <f>IF(T222&gt;0,(T222/((1+F223)^SUM(H222:H$302))),"0")</f>
        <v>0</v>
      </c>
      <c r="F222" s="9">
        <f>IF( SUM(H222:H$302)&gt;0, (B222/(SUM(G$9:G$302)+SUM(E222:E$302)))^(1/SUM(H222:H$302))-1,0)</f>
        <v>0</v>
      </c>
      <c r="G222" s="9">
        <f t="shared" si="16"/>
        <v>0</v>
      </c>
      <c r="H222" s="9">
        <f t="shared" si="18"/>
        <v>0</v>
      </c>
      <c r="I222" s="9"/>
      <c r="J222" s="9" t="str">
        <f t="shared" si="19"/>
        <v/>
      </c>
      <c r="K222" s="2"/>
      <c r="L222" s="2"/>
      <c r="M222" s="2"/>
      <c r="N222" s="2"/>
      <c r="O222" s="2"/>
      <c r="P222" s="2"/>
      <c r="Q222" s="2"/>
      <c r="R222" s="2"/>
      <c r="S222" s="2"/>
      <c r="T222" s="5"/>
      <c r="U222" s="6"/>
    </row>
    <row r="223" spans="2:21" s="1" customFormat="1">
      <c r="B223" s="9">
        <f t="shared" si="17"/>
        <v>0</v>
      </c>
      <c r="C223" s="22">
        <f>IF(SUM(G223:G$302)&gt;0,(($M$1+$E$8)*((1+F223)^SUM(H223:H$302)))+D223,0)</f>
        <v>0</v>
      </c>
      <c r="D223" s="23">
        <f t="shared" si="20"/>
        <v>0</v>
      </c>
      <c r="E223" s="9" t="str">
        <f>IF(T223&gt;0,(T223/((1+F224)^SUM(H223:H$302))),"0")</f>
        <v>0</v>
      </c>
      <c r="F223" s="9">
        <f>IF( SUM(H223:H$302)&gt;0, (B223/(SUM(G$9:G$302)+SUM(E223:E$302)))^(1/SUM(H223:H$302))-1,0)</f>
        <v>0</v>
      </c>
      <c r="G223" s="9">
        <f t="shared" si="16"/>
        <v>0</v>
      </c>
      <c r="H223" s="9">
        <f t="shared" si="18"/>
        <v>0</v>
      </c>
      <c r="I223" s="9"/>
      <c r="J223" s="9" t="str">
        <f t="shared" si="19"/>
        <v/>
      </c>
      <c r="K223" s="2"/>
      <c r="L223" s="2"/>
      <c r="M223" s="2"/>
      <c r="N223" s="2"/>
      <c r="O223" s="2"/>
      <c r="P223" s="2"/>
      <c r="Q223" s="2"/>
      <c r="R223" s="2"/>
      <c r="S223" s="2"/>
      <c r="T223" s="5"/>
      <c r="U223" s="6"/>
    </row>
    <row r="224" spans="2:21" s="1" customFormat="1">
      <c r="B224" s="9">
        <f t="shared" si="17"/>
        <v>0</v>
      </c>
      <c r="C224" s="22">
        <f>IF(SUM(G224:G$302)&gt;0,(($M$1+$E$8)*((1+F224)^SUM(H224:H$302)))+D224,0)</f>
        <v>0</v>
      </c>
      <c r="D224" s="23">
        <f t="shared" si="20"/>
        <v>0</v>
      </c>
      <c r="E224" s="9" t="str">
        <f>IF(T224&gt;0,(T224/((1+F225)^SUM(H224:H$302))),"0")</f>
        <v>0</v>
      </c>
      <c r="F224" s="9">
        <f>IF( SUM(H224:H$302)&gt;0, (B224/(SUM(G$9:G$302)+SUM(E224:E$302)))^(1/SUM(H224:H$302))-1,0)</f>
        <v>0</v>
      </c>
      <c r="G224" s="9">
        <f t="shared" si="16"/>
        <v>0</v>
      </c>
      <c r="H224" s="9">
        <f t="shared" si="18"/>
        <v>0</v>
      </c>
      <c r="I224" s="9"/>
      <c r="J224" s="9" t="str">
        <f t="shared" si="19"/>
        <v/>
      </c>
      <c r="K224" s="2"/>
      <c r="L224" s="2"/>
      <c r="M224" s="2"/>
      <c r="N224" s="2"/>
      <c r="O224" s="2"/>
      <c r="P224" s="2"/>
      <c r="Q224" s="2"/>
      <c r="R224" s="2"/>
      <c r="S224" s="2"/>
      <c r="T224" s="5"/>
      <c r="U224" s="6"/>
    </row>
    <row r="225" spans="2:21" s="1" customFormat="1">
      <c r="B225" s="9">
        <f t="shared" si="17"/>
        <v>0</v>
      </c>
      <c r="C225" s="22">
        <f>IF(SUM(G225:G$302)&gt;0,(($M$1+$E$8)*((1+F225)^SUM(H225:H$302)))+D225,0)</f>
        <v>0</v>
      </c>
      <c r="D225" s="23">
        <f t="shared" si="20"/>
        <v>0</v>
      </c>
      <c r="E225" s="9" t="str">
        <f>IF(T225&gt;0,(T225/((1+F226)^SUM(H225:H$302))),"0")</f>
        <v>0</v>
      </c>
      <c r="F225" s="9">
        <f>IF( SUM(H225:H$302)&gt;0, (B225/(SUM(G$9:G$302)+SUM(E225:E$302)))^(1/SUM(H225:H$302))-1,0)</f>
        <v>0</v>
      </c>
      <c r="G225" s="9">
        <f t="shared" si="16"/>
        <v>0</v>
      </c>
      <c r="H225" s="9">
        <f t="shared" si="18"/>
        <v>0</v>
      </c>
      <c r="I225" s="9"/>
      <c r="J225" s="9" t="str">
        <f t="shared" si="19"/>
        <v/>
      </c>
      <c r="K225" s="2"/>
      <c r="L225" s="2"/>
      <c r="M225" s="2"/>
      <c r="N225" s="2"/>
      <c r="O225" s="2"/>
      <c r="P225" s="2"/>
      <c r="Q225" s="2"/>
      <c r="R225" s="2"/>
      <c r="S225" s="2"/>
      <c r="T225" s="5"/>
      <c r="U225" s="6"/>
    </row>
    <row r="226" spans="2:21" s="1" customFormat="1">
      <c r="B226" s="9">
        <f t="shared" si="17"/>
        <v>0</v>
      </c>
      <c r="C226" s="22">
        <f>IF(SUM(G226:G$302)&gt;0,(($M$1+$E$8)*((1+F226)^SUM(H226:H$302)))+D226,0)</f>
        <v>0</v>
      </c>
      <c r="D226" s="23">
        <f t="shared" si="20"/>
        <v>0</v>
      </c>
      <c r="E226" s="9" t="str">
        <f>IF(T226&gt;0,(T226/((1+F227)^SUM(H226:H$302))),"0")</f>
        <v>0</v>
      </c>
      <c r="F226" s="9">
        <f>IF( SUM(H226:H$302)&gt;0, (B226/(SUM(G$9:G$302)+SUM(E226:E$302)))^(1/SUM(H226:H$302))-1,0)</f>
        <v>0</v>
      </c>
      <c r="G226" s="9">
        <f t="shared" si="16"/>
        <v>0</v>
      </c>
      <c r="H226" s="9">
        <f t="shared" si="18"/>
        <v>0</v>
      </c>
      <c r="I226" s="9"/>
      <c r="J226" s="9" t="str">
        <f t="shared" si="19"/>
        <v/>
      </c>
      <c r="K226" s="2"/>
      <c r="L226" s="2"/>
      <c r="M226" s="2"/>
      <c r="N226" s="2"/>
      <c r="O226" s="2"/>
      <c r="P226" s="2"/>
      <c r="Q226" s="2"/>
      <c r="R226" s="2"/>
      <c r="S226" s="2"/>
      <c r="T226" s="5"/>
      <c r="U226" s="6"/>
    </row>
    <row r="227" spans="2:21" s="1" customFormat="1">
      <c r="B227" s="9">
        <f t="shared" si="17"/>
        <v>0</v>
      </c>
      <c r="C227" s="22">
        <f>IF(SUM(G227:G$302)&gt;0,(($M$1+$E$8)*((1+F227)^SUM(H227:H$302)))+D227,0)</f>
        <v>0</v>
      </c>
      <c r="D227" s="23">
        <f t="shared" si="20"/>
        <v>0</v>
      </c>
      <c r="E227" s="9" t="str">
        <f>IF(T227&gt;0,(T227/((1+F228)^SUM(H227:H$302))),"0")</f>
        <v>0</v>
      </c>
      <c r="F227" s="9">
        <f>IF( SUM(H227:H$302)&gt;0, (B227/(SUM(G$9:G$302)+SUM(E227:E$302)))^(1/SUM(H227:H$302))-1,0)</f>
        <v>0</v>
      </c>
      <c r="G227" s="9">
        <f t="shared" si="16"/>
        <v>0</v>
      </c>
      <c r="H227" s="9">
        <f t="shared" si="18"/>
        <v>0</v>
      </c>
      <c r="I227" s="9"/>
      <c r="J227" s="9" t="str">
        <f t="shared" si="19"/>
        <v/>
      </c>
      <c r="K227" s="2"/>
      <c r="L227" s="2"/>
      <c r="M227" s="2"/>
      <c r="N227" s="2"/>
      <c r="O227" s="2"/>
      <c r="P227" s="2"/>
      <c r="Q227" s="2"/>
      <c r="R227" s="2"/>
      <c r="S227" s="2"/>
      <c r="T227" s="5"/>
      <c r="U227" s="6"/>
    </row>
    <row r="228" spans="2:21" s="1" customFormat="1">
      <c r="B228" s="9">
        <f t="shared" si="17"/>
        <v>0</v>
      </c>
      <c r="C228" s="22">
        <f>IF(SUM(G228:G$302)&gt;0,(($M$1+$E$8)*((1+F228)^SUM(H228:H$302)))+D228,0)</f>
        <v>0</v>
      </c>
      <c r="D228" s="23">
        <f t="shared" si="20"/>
        <v>0</v>
      </c>
      <c r="E228" s="9" t="str">
        <f>IF(T228&gt;0,(T228/((1+F229)^SUM(H228:H$302))),"0")</f>
        <v>0</v>
      </c>
      <c r="F228" s="9">
        <f>IF( SUM(H228:H$302)&gt;0, (B228/(SUM(G$9:G$302)+SUM(E228:E$302)))^(1/SUM(H228:H$302))-1,0)</f>
        <v>0</v>
      </c>
      <c r="G228" s="9">
        <f t="shared" si="16"/>
        <v>0</v>
      </c>
      <c r="H228" s="9">
        <f t="shared" si="18"/>
        <v>0</v>
      </c>
      <c r="I228" s="9"/>
      <c r="J228" s="9" t="str">
        <f t="shared" si="19"/>
        <v/>
      </c>
      <c r="K228" s="2"/>
      <c r="L228" s="2"/>
      <c r="M228" s="2"/>
      <c r="N228" s="2"/>
      <c r="O228" s="2"/>
      <c r="P228" s="2"/>
      <c r="Q228" s="2"/>
      <c r="R228" s="2"/>
      <c r="S228" s="2"/>
      <c r="T228" s="5"/>
      <c r="U228" s="6"/>
    </row>
    <row r="229" spans="2:21" s="1" customFormat="1">
      <c r="B229" s="9">
        <f t="shared" si="17"/>
        <v>0</v>
      </c>
      <c r="C229" s="22">
        <f>IF(SUM(G229:G$302)&gt;0,(($M$1+$E$8)*((1+F229)^SUM(H229:H$302)))+D229,0)</f>
        <v>0</v>
      </c>
      <c r="D229" s="23">
        <f t="shared" si="20"/>
        <v>0</v>
      </c>
      <c r="E229" s="9" t="str">
        <f>IF(T229&gt;0,(T229/((1+F230)^SUM(H229:H$302))),"0")</f>
        <v>0</v>
      </c>
      <c r="F229" s="9">
        <f>IF( SUM(H229:H$302)&gt;0, (B229/(SUM(G$9:G$302)+SUM(E229:E$302)))^(1/SUM(H229:H$302))-1,0)</f>
        <v>0</v>
      </c>
      <c r="G229" s="9">
        <f t="shared" si="16"/>
        <v>0</v>
      </c>
      <c r="H229" s="9">
        <f t="shared" si="18"/>
        <v>0</v>
      </c>
      <c r="I229" s="9"/>
      <c r="J229" s="9" t="str">
        <f t="shared" si="19"/>
        <v/>
      </c>
      <c r="K229" s="2"/>
      <c r="L229" s="2"/>
      <c r="M229" s="2"/>
      <c r="N229" s="2"/>
      <c r="O229" s="2"/>
      <c r="P229" s="2"/>
      <c r="Q229" s="2"/>
      <c r="R229" s="2"/>
      <c r="S229" s="2"/>
      <c r="T229" s="5"/>
      <c r="U229" s="6"/>
    </row>
    <row r="230" spans="2:21" s="1" customFormat="1">
      <c r="B230" s="9">
        <f t="shared" si="17"/>
        <v>0</v>
      </c>
      <c r="C230" s="22">
        <f>IF(SUM(G230:G$302)&gt;0,(($M$1+$E$8)*((1+F230)^SUM(H230:H$302)))+D230,0)</f>
        <v>0</v>
      </c>
      <c r="D230" s="23">
        <f t="shared" si="20"/>
        <v>0</v>
      </c>
      <c r="E230" s="9" t="str">
        <f>IF(T230&gt;0,(T230/((1+F231)^SUM(H230:H$302))),"0")</f>
        <v>0</v>
      </c>
      <c r="F230" s="9">
        <f>IF( SUM(H230:H$302)&gt;0, (B230/(SUM(G$9:G$302)+SUM(E230:E$302)))^(1/SUM(H230:H$302))-1,0)</f>
        <v>0</v>
      </c>
      <c r="G230" s="9">
        <f t="shared" si="16"/>
        <v>0</v>
      </c>
      <c r="H230" s="9">
        <f t="shared" si="18"/>
        <v>0</v>
      </c>
      <c r="I230" s="9"/>
      <c r="J230" s="9" t="str">
        <f t="shared" si="19"/>
        <v/>
      </c>
      <c r="K230" s="2"/>
      <c r="L230" s="2"/>
      <c r="M230" s="2"/>
      <c r="N230" s="2"/>
      <c r="O230" s="2"/>
      <c r="P230" s="2"/>
      <c r="Q230" s="2"/>
      <c r="R230" s="2"/>
      <c r="S230" s="2"/>
      <c r="T230" s="5"/>
      <c r="U230" s="6"/>
    </row>
    <row r="231" spans="2:21" s="1" customFormat="1">
      <c r="B231" s="9">
        <f t="shared" si="17"/>
        <v>0</v>
      </c>
      <c r="C231" s="22">
        <f>IF(SUM(G231:G$302)&gt;0,(($M$1+$E$8)*((1+F231)^SUM(H231:H$302)))+D231,0)</f>
        <v>0</v>
      </c>
      <c r="D231" s="23">
        <f t="shared" si="20"/>
        <v>0</v>
      </c>
      <c r="E231" s="9" t="str">
        <f>IF(T231&gt;0,(T231/((1+F232)^SUM(H231:H$302))),"0")</f>
        <v>0</v>
      </c>
      <c r="F231" s="9">
        <f>IF( SUM(H231:H$302)&gt;0, (B231/(SUM(G$9:G$302)+SUM(E231:E$302)))^(1/SUM(H231:H$302))-1,0)</f>
        <v>0</v>
      </c>
      <c r="G231" s="9">
        <f t="shared" si="16"/>
        <v>0</v>
      </c>
      <c r="H231" s="9">
        <f t="shared" si="18"/>
        <v>0</v>
      </c>
      <c r="I231" s="9"/>
      <c r="J231" s="9" t="str">
        <f t="shared" si="19"/>
        <v/>
      </c>
      <c r="K231" s="2"/>
      <c r="L231" s="2"/>
      <c r="M231" s="2"/>
      <c r="N231" s="2"/>
      <c r="O231" s="2"/>
      <c r="P231" s="2"/>
      <c r="Q231" s="2"/>
      <c r="R231" s="2"/>
      <c r="S231" s="2"/>
      <c r="T231" s="5"/>
      <c r="U231" s="6"/>
    </row>
    <row r="232" spans="2:21" s="1" customFormat="1">
      <c r="B232" s="9">
        <f t="shared" si="17"/>
        <v>0</v>
      </c>
      <c r="C232" s="22">
        <f>IF(SUM(G232:G$302)&gt;0,(($M$1+$E$8)*((1+F232)^SUM(H232:H$302)))+D232,0)</f>
        <v>0</v>
      </c>
      <c r="D232" s="23">
        <f t="shared" si="20"/>
        <v>0</v>
      </c>
      <c r="E232" s="9" t="str">
        <f>IF(T232&gt;0,(T232/((1+F233)^SUM(H232:H$302))),"0")</f>
        <v>0</v>
      </c>
      <c r="F232" s="9">
        <f>IF( SUM(H232:H$302)&gt;0, (B232/(SUM(G$9:G$302)+SUM(E232:E$302)))^(1/SUM(H232:H$302))-1,0)</f>
        <v>0</v>
      </c>
      <c r="G232" s="9">
        <f t="shared" si="16"/>
        <v>0</v>
      </c>
      <c r="H232" s="9">
        <f t="shared" si="18"/>
        <v>0</v>
      </c>
      <c r="I232" s="9"/>
      <c r="J232" s="9" t="str">
        <f t="shared" si="19"/>
        <v/>
      </c>
      <c r="K232" s="2"/>
      <c r="L232" s="2"/>
      <c r="M232" s="2"/>
      <c r="N232" s="2"/>
      <c r="O232" s="2"/>
      <c r="P232" s="2"/>
      <c r="Q232" s="2"/>
      <c r="R232" s="2"/>
      <c r="S232" s="2"/>
      <c r="T232" s="5"/>
      <c r="U232" s="6"/>
    </row>
    <row r="233" spans="2:21" s="1" customFormat="1">
      <c r="B233" s="9">
        <f t="shared" si="17"/>
        <v>0</v>
      </c>
      <c r="C233" s="22">
        <f>IF(SUM(G233:G$302)&gt;0,(($M$1+$E$8)*((1+F233)^SUM(H233:H$302)))+D233,0)</f>
        <v>0</v>
      </c>
      <c r="D233" s="23">
        <f t="shared" si="20"/>
        <v>0</v>
      </c>
      <c r="E233" s="9" t="str">
        <f>IF(T233&gt;0,(T233/((1+F234)^SUM(H233:H$302))),"0")</f>
        <v>0</v>
      </c>
      <c r="F233" s="9">
        <f>IF( SUM(H233:H$302)&gt;0, (B233/(SUM(G$9:G$302)+SUM(E233:E$302)))^(1/SUM(H233:H$302))-1,0)</f>
        <v>0</v>
      </c>
      <c r="G233" s="9">
        <f t="shared" si="16"/>
        <v>0</v>
      </c>
      <c r="H233" s="9">
        <f t="shared" si="18"/>
        <v>0</v>
      </c>
      <c r="I233" s="9"/>
      <c r="J233" s="9" t="str">
        <f t="shared" si="19"/>
        <v/>
      </c>
      <c r="K233" s="2"/>
      <c r="L233" s="2"/>
      <c r="M233" s="2"/>
      <c r="N233" s="2"/>
      <c r="O233" s="2"/>
      <c r="P233" s="2"/>
      <c r="Q233" s="2"/>
      <c r="R233" s="2"/>
      <c r="S233" s="2"/>
      <c r="T233" s="5"/>
      <c r="U233" s="6"/>
    </row>
    <row r="234" spans="2:21" s="1" customFormat="1">
      <c r="B234" s="9">
        <f t="shared" si="17"/>
        <v>0</v>
      </c>
      <c r="C234" s="22">
        <f>IF(SUM(G234:G$302)&gt;0,(($M$1+$E$8)*((1+F234)^SUM(H234:H$302)))+D234,0)</f>
        <v>0</v>
      </c>
      <c r="D234" s="23">
        <f t="shared" si="20"/>
        <v>0</v>
      </c>
      <c r="E234" s="9" t="str">
        <f>IF(T234&gt;0,(T234/((1+F235)^SUM(H234:H$302))),"0")</f>
        <v>0</v>
      </c>
      <c r="F234" s="9">
        <f>IF( SUM(H234:H$302)&gt;0, (B234/(SUM(G$9:G$302)+SUM(E234:E$302)))^(1/SUM(H234:H$302))-1,0)</f>
        <v>0</v>
      </c>
      <c r="G234" s="9">
        <f t="shared" si="16"/>
        <v>0</v>
      </c>
      <c r="H234" s="9">
        <f t="shared" si="18"/>
        <v>0</v>
      </c>
      <c r="I234" s="9"/>
      <c r="J234" s="9" t="str">
        <f t="shared" si="19"/>
        <v/>
      </c>
      <c r="K234" s="2"/>
      <c r="L234" s="2"/>
      <c r="M234" s="2"/>
      <c r="N234" s="2"/>
      <c r="O234" s="2"/>
      <c r="P234" s="2"/>
      <c r="Q234" s="2"/>
      <c r="R234" s="2"/>
      <c r="S234" s="2"/>
      <c r="T234" s="5"/>
      <c r="U234" s="6"/>
    </row>
    <row r="235" spans="2:21" s="1" customFormat="1">
      <c r="B235" s="9">
        <f t="shared" si="17"/>
        <v>0</v>
      </c>
      <c r="C235" s="22">
        <f>IF(SUM(G235:G$302)&gt;0,(($M$1+$E$8)*((1+F235)^SUM(H235:H$302)))+D235,0)</f>
        <v>0</v>
      </c>
      <c r="D235" s="23">
        <f t="shared" si="20"/>
        <v>0</v>
      </c>
      <c r="E235" s="9" t="str">
        <f>IF(T235&gt;0,(T235/((1+F236)^SUM(H235:H$302))),"0")</f>
        <v>0</v>
      </c>
      <c r="F235" s="9">
        <f>IF( SUM(H235:H$302)&gt;0, (B235/(SUM(G$9:G$302)+SUM(E235:E$302)))^(1/SUM(H235:H$302))-1,0)</f>
        <v>0</v>
      </c>
      <c r="G235" s="9">
        <f t="shared" si="16"/>
        <v>0</v>
      </c>
      <c r="H235" s="9">
        <f t="shared" si="18"/>
        <v>0</v>
      </c>
      <c r="I235" s="9"/>
      <c r="J235" s="9" t="str">
        <f t="shared" si="19"/>
        <v/>
      </c>
      <c r="K235" s="2"/>
      <c r="L235" s="2"/>
      <c r="M235" s="2"/>
      <c r="N235" s="2"/>
      <c r="O235" s="2"/>
      <c r="P235" s="2"/>
      <c r="Q235" s="2"/>
      <c r="R235" s="2"/>
      <c r="S235" s="2"/>
      <c r="T235" s="5"/>
      <c r="U235" s="6"/>
    </row>
    <row r="236" spans="2:21" s="1" customFormat="1">
      <c r="B236" s="9">
        <f t="shared" si="17"/>
        <v>0</v>
      </c>
      <c r="C236" s="22">
        <f>IF(SUM(G236:G$302)&gt;0,(($M$1+$E$8)*((1+F236)^SUM(H236:H$302)))+D236,0)</f>
        <v>0</v>
      </c>
      <c r="D236" s="23">
        <f t="shared" si="20"/>
        <v>0</v>
      </c>
      <c r="E236" s="9" t="str">
        <f>IF(T236&gt;0,(T236/((1+F237)^SUM(H236:H$302))),"0")</f>
        <v>0</v>
      </c>
      <c r="F236" s="9">
        <f>IF( SUM(H236:H$302)&gt;0, (B236/(SUM(G$9:G$302)+SUM(E236:E$302)))^(1/SUM(H236:H$302))-1,0)</f>
        <v>0</v>
      </c>
      <c r="G236" s="9">
        <f t="shared" si="16"/>
        <v>0</v>
      </c>
      <c r="H236" s="9">
        <f t="shared" si="18"/>
        <v>0</v>
      </c>
      <c r="I236" s="9"/>
      <c r="J236" s="9" t="str">
        <f t="shared" si="19"/>
        <v/>
      </c>
      <c r="K236" s="2"/>
      <c r="L236" s="2"/>
      <c r="M236" s="2"/>
      <c r="N236" s="2"/>
      <c r="O236" s="2"/>
      <c r="P236" s="2"/>
      <c r="Q236" s="2"/>
      <c r="R236" s="2"/>
      <c r="S236" s="2"/>
      <c r="T236" s="5"/>
      <c r="U236" s="6"/>
    </row>
    <row r="237" spans="2:21" s="1" customFormat="1">
      <c r="B237" s="9">
        <f t="shared" si="17"/>
        <v>0</v>
      </c>
      <c r="C237" s="22">
        <f>IF(SUM(G237:G$302)&gt;0,(($M$1+$E$8)*((1+F237)^SUM(H237:H$302)))+D237,0)</f>
        <v>0</v>
      </c>
      <c r="D237" s="23">
        <f t="shared" si="20"/>
        <v>0</v>
      </c>
      <c r="E237" s="9" t="str">
        <f>IF(T237&gt;0,(T237/((1+F238)^SUM(H237:H$302))),"0")</f>
        <v>0</v>
      </c>
      <c r="F237" s="9">
        <f>IF( SUM(H237:H$302)&gt;0, (B237/(SUM(G$9:G$302)+SUM(E237:E$302)))^(1/SUM(H237:H$302))-1,0)</f>
        <v>0</v>
      </c>
      <c r="G237" s="9">
        <f t="shared" si="16"/>
        <v>0</v>
      </c>
      <c r="H237" s="9">
        <f t="shared" si="18"/>
        <v>0</v>
      </c>
      <c r="I237" s="9"/>
      <c r="J237" s="9" t="str">
        <f t="shared" si="19"/>
        <v/>
      </c>
      <c r="K237" s="2"/>
      <c r="L237" s="2"/>
      <c r="M237" s="2"/>
      <c r="N237" s="2"/>
      <c r="O237" s="2"/>
      <c r="P237" s="2"/>
      <c r="Q237" s="2"/>
      <c r="R237" s="2"/>
      <c r="S237" s="2"/>
      <c r="T237" s="5"/>
      <c r="U237" s="6"/>
    </row>
    <row r="238" spans="2:21" s="1" customFormat="1">
      <c r="B238" s="9">
        <f t="shared" si="17"/>
        <v>0</v>
      </c>
      <c r="C238" s="22">
        <f>IF(SUM(G238:G$302)&gt;0,(($M$1+$E$8)*((1+F238)^SUM(H238:H$302)))+D238,0)</f>
        <v>0</v>
      </c>
      <c r="D238" s="23">
        <f t="shared" si="20"/>
        <v>0</v>
      </c>
      <c r="E238" s="9" t="str">
        <f>IF(T238&gt;0,(T238/((1+F239)^SUM(H238:H$302))),"0")</f>
        <v>0</v>
      </c>
      <c r="F238" s="9">
        <f>IF( SUM(H238:H$302)&gt;0, (B238/(SUM(G$9:G$302)+SUM(E238:E$302)))^(1/SUM(H238:H$302))-1,0)</f>
        <v>0</v>
      </c>
      <c r="G238" s="9">
        <f t="shared" si="16"/>
        <v>0</v>
      </c>
      <c r="H238" s="9">
        <f t="shared" si="18"/>
        <v>0</v>
      </c>
      <c r="I238" s="9"/>
      <c r="J238" s="9" t="str">
        <f t="shared" si="19"/>
        <v/>
      </c>
      <c r="K238" s="2"/>
      <c r="L238" s="2"/>
      <c r="M238" s="2"/>
      <c r="N238" s="2"/>
      <c r="O238" s="2"/>
      <c r="P238" s="2"/>
      <c r="Q238" s="2"/>
      <c r="R238" s="2"/>
      <c r="S238" s="2"/>
      <c r="T238" s="5"/>
      <c r="U238" s="6"/>
    </row>
    <row r="239" spans="2:21" s="1" customFormat="1">
      <c r="B239" s="9">
        <f t="shared" si="17"/>
        <v>0</v>
      </c>
      <c r="C239" s="22">
        <f>IF(SUM(G239:G$302)&gt;0,(($M$1+$E$8)*((1+F239)^SUM(H239:H$302)))+D239,0)</f>
        <v>0</v>
      </c>
      <c r="D239" s="23">
        <f t="shared" si="20"/>
        <v>0</v>
      </c>
      <c r="E239" s="9" t="str">
        <f>IF(T239&gt;0,(T239/((1+F240)^SUM(H239:H$302))),"0")</f>
        <v>0</v>
      </c>
      <c r="F239" s="9">
        <f>IF( SUM(H239:H$302)&gt;0, (B239/(SUM(G$9:G$302)+SUM(E239:E$302)))^(1/SUM(H239:H$302))-1,0)</f>
        <v>0</v>
      </c>
      <c r="G239" s="9">
        <f t="shared" si="16"/>
        <v>0</v>
      </c>
      <c r="H239" s="9">
        <f t="shared" si="18"/>
        <v>0</v>
      </c>
      <c r="I239" s="9"/>
      <c r="J239" s="9" t="str">
        <f t="shared" si="19"/>
        <v/>
      </c>
      <c r="K239" s="2"/>
      <c r="L239" s="2"/>
      <c r="M239" s="2"/>
      <c r="N239" s="2"/>
      <c r="O239" s="2"/>
      <c r="P239" s="2"/>
      <c r="Q239" s="2"/>
      <c r="R239" s="2"/>
      <c r="S239" s="2"/>
      <c r="T239" s="5"/>
      <c r="U239" s="6"/>
    </row>
    <row r="240" spans="2:21" s="1" customFormat="1">
      <c r="B240" s="9">
        <f t="shared" si="17"/>
        <v>0</v>
      </c>
      <c r="C240" s="22">
        <f>IF(SUM(G240:G$302)&gt;0,(($M$1+$E$8)*((1+F240)^SUM(H240:H$302)))+D240,0)</f>
        <v>0</v>
      </c>
      <c r="D240" s="23">
        <f t="shared" si="20"/>
        <v>0</v>
      </c>
      <c r="E240" s="9" t="str">
        <f>IF(T240&gt;0,(T240/((1+F241)^SUM(H240:H$302))),"0")</f>
        <v>0</v>
      </c>
      <c r="F240" s="9">
        <f>IF( SUM(H240:H$302)&gt;0, (B240/(SUM(G$9:G$302)+SUM(E240:E$302)))^(1/SUM(H240:H$302))-1,0)</f>
        <v>0</v>
      </c>
      <c r="G240" s="9">
        <f t="shared" si="16"/>
        <v>0</v>
      </c>
      <c r="H240" s="9">
        <f t="shared" si="18"/>
        <v>0</v>
      </c>
      <c r="I240" s="9"/>
      <c r="J240" s="9" t="str">
        <f t="shared" si="19"/>
        <v/>
      </c>
      <c r="K240" s="2"/>
      <c r="L240" s="2"/>
      <c r="M240" s="2"/>
      <c r="N240" s="2"/>
      <c r="O240" s="2"/>
      <c r="P240" s="2"/>
      <c r="Q240" s="2"/>
      <c r="R240" s="2"/>
      <c r="S240" s="2"/>
      <c r="T240" s="5"/>
      <c r="U240" s="6"/>
    </row>
    <row r="241" spans="2:21" s="1" customFormat="1">
      <c r="B241" s="9">
        <f t="shared" si="17"/>
        <v>0</v>
      </c>
      <c r="C241" s="22">
        <f>IF(SUM(G241:G$302)&gt;0,(($M$1+$E$8)*((1+F241)^SUM(H241:H$302)))+D241,0)</f>
        <v>0</v>
      </c>
      <c r="D241" s="23">
        <f t="shared" si="20"/>
        <v>0</v>
      </c>
      <c r="E241" s="9" t="str">
        <f>IF(T241&gt;0,(T241/((1+F242)^SUM(H241:H$302))),"0")</f>
        <v>0</v>
      </c>
      <c r="F241" s="9">
        <f>IF( SUM(H241:H$302)&gt;0, (B241/(SUM(G$9:G$302)+SUM(E241:E$302)))^(1/SUM(H241:H$302))-1,0)</f>
        <v>0</v>
      </c>
      <c r="G241" s="9">
        <f t="shared" si="16"/>
        <v>0</v>
      </c>
      <c r="H241" s="9">
        <f t="shared" si="18"/>
        <v>0</v>
      </c>
      <c r="I241" s="9"/>
      <c r="J241" s="9" t="str">
        <f t="shared" si="19"/>
        <v/>
      </c>
      <c r="K241" s="2"/>
      <c r="L241" s="2"/>
      <c r="M241" s="2"/>
      <c r="N241" s="2"/>
      <c r="O241" s="2"/>
      <c r="P241" s="2"/>
      <c r="Q241" s="2"/>
      <c r="R241" s="2"/>
      <c r="S241" s="2"/>
      <c r="T241" s="5"/>
      <c r="U241" s="6"/>
    </row>
    <row r="242" spans="2:21" s="1" customFormat="1">
      <c r="B242" s="9">
        <f t="shared" si="17"/>
        <v>0</v>
      </c>
      <c r="C242" s="22">
        <f>IF(SUM(G242:G$302)&gt;0,(($M$1+$E$8)*((1+F242)^SUM(H242:H$302)))+D242,0)</f>
        <v>0</v>
      </c>
      <c r="D242" s="23">
        <f t="shared" si="20"/>
        <v>0</v>
      </c>
      <c r="E242" s="9" t="str">
        <f>IF(T242&gt;0,(T242/((1+F243)^SUM(H242:H$302))),"0")</f>
        <v>0</v>
      </c>
      <c r="F242" s="9">
        <f>IF( SUM(H242:H$302)&gt;0, (B242/(SUM(G$9:G$302)+SUM(E242:E$302)))^(1/SUM(H242:H$302))-1,0)</f>
        <v>0</v>
      </c>
      <c r="G242" s="9">
        <f t="shared" si="16"/>
        <v>0</v>
      </c>
      <c r="H242" s="9">
        <f t="shared" si="18"/>
        <v>0</v>
      </c>
      <c r="I242" s="9"/>
      <c r="J242" s="9" t="str">
        <f t="shared" si="19"/>
        <v/>
      </c>
      <c r="K242" s="2"/>
      <c r="L242" s="2"/>
      <c r="M242" s="2"/>
      <c r="N242" s="2"/>
      <c r="O242" s="2"/>
      <c r="P242" s="2"/>
      <c r="Q242" s="2"/>
      <c r="R242" s="2"/>
      <c r="S242" s="2"/>
      <c r="T242" s="5"/>
      <c r="U242" s="6"/>
    </row>
    <row r="243" spans="2:21" s="1" customFormat="1">
      <c r="B243" s="9">
        <f t="shared" si="17"/>
        <v>0</v>
      </c>
      <c r="C243" s="22">
        <f>IF(SUM(G243:G$302)&gt;0,(($M$1+$E$8)*((1+F243)^SUM(H243:H$302)))+D243,0)</f>
        <v>0</v>
      </c>
      <c r="D243" s="23">
        <f t="shared" si="20"/>
        <v>0</v>
      </c>
      <c r="E243" s="9" t="str">
        <f>IF(T243&gt;0,(T243/((1+F244)^SUM(H243:H$302))),"0")</f>
        <v>0</v>
      </c>
      <c r="F243" s="9">
        <f>IF( SUM(H243:H$302)&gt;0, (B243/(SUM(G$9:G$302)+SUM(E243:E$302)))^(1/SUM(H243:H$302))-1,0)</f>
        <v>0</v>
      </c>
      <c r="G243" s="9">
        <f t="shared" si="16"/>
        <v>0</v>
      </c>
      <c r="H243" s="9">
        <f t="shared" si="18"/>
        <v>0</v>
      </c>
      <c r="I243" s="9"/>
      <c r="J243" s="9" t="str">
        <f t="shared" si="19"/>
        <v/>
      </c>
      <c r="K243" s="2"/>
      <c r="L243" s="2"/>
      <c r="M243" s="2"/>
      <c r="N243" s="2"/>
      <c r="O243" s="2"/>
      <c r="P243" s="2"/>
      <c r="Q243" s="2"/>
      <c r="R243" s="2"/>
      <c r="S243" s="2"/>
      <c r="T243" s="5"/>
      <c r="U243" s="6"/>
    </row>
    <row r="244" spans="2:21" s="1" customFormat="1">
      <c r="B244" s="9">
        <f t="shared" si="17"/>
        <v>0</v>
      </c>
      <c r="C244" s="22">
        <f>IF(SUM(G244:G$302)&gt;0,(($M$1+$E$8)*((1+F244)^SUM(H244:H$302)))+D244,0)</f>
        <v>0</v>
      </c>
      <c r="D244" s="23">
        <f t="shared" si="20"/>
        <v>0</v>
      </c>
      <c r="E244" s="9" t="str">
        <f>IF(T244&gt;0,(T244/((1+F245)^SUM(H244:H$302))),"0")</f>
        <v>0</v>
      </c>
      <c r="F244" s="9">
        <f>IF( SUM(H244:H$302)&gt;0, (B244/(SUM(G$9:G$302)+SUM(E244:E$302)))^(1/SUM(H244:H$302))-1,0)</f>
        <v>0</v>
      </c>
      <c r="G244" s="9">
        <f t="shared" si="16"/>
        <v>0</v>
      </c>
      <c r="H244" s="9">
        <f t="shared" si="18"/>
        <v>0</v>
      </c>
      <c r="I244" s="9"/>
      <c r="J244" s="9" t="str">
        <f t="shared" si="19"/>
        <v/>
      </c>
      <c r="K244" s="2"/>
      <c r="L244" s="2"/>
      <c r="M244" s="2"/>
      <c r="N244" s="2"/>
      <c r="O244" s="2"/>
      <c r="P244" s="2"/>
      <c r="Q244" s="2"/>
      <c r="R244" s="2"/>
      <c r="S244" s="2"/>
      <c r="T244" s="5"/>
      <c r="U244" s="6"/>
    </row>
    <row r="245" spans="2:21" s="1" customFormat="1">
      <c r="B245" s="9">
        <f t="shared" si="17"/>
        <v>0</v>
      </c>
      <c r="C245" s="22">
        <f>IF(SUM(G245:G$302)&gt;0,(($M$1+$E$8)*((1+F245)^SUM(H245:H$302)))+D245,0)</f>
        <v>0</v>
      </c>
      <c r="D245" s="23">
        <f t="shared" si="20"/>
        <v>0</v>
      </c>
      <c r="E245" s="9" t="str">
        <f>IF(T245&gt;0,(T245/((1+F246)^SUM(H245:H$302))),"0")</f>
        <v>0</v>
      </c>
      <c r="F245" s="9">
        <f>IF( SUM(H245:H$302)&gt;0, (B245/(SUM(G$9:G$302)+SUM(E245:E$302)))^(1/SUM(H245:H$302))-1,0)</f>
        <v>0</v>
      </c>
      <c r="G245" s="9">
        <f t="shared" si="16"/>
        <v>0</v>
      </c>
      <c r="H245" s="9">
        <f t="shared" si="18"/>
        <v>0</v>
      </c>
      <c r="I245" s="9"/>
      <c r="J245" s="9" t="str">
        <f t="shared" si="19"/>
        <v/>
      </c>
      <c r="K245" s="2"/>
      <c r="L245" s="2"/>
      <c r="M245" s="2"/>
      <c r="N245" s="2"/>
      <c r="O245" s="2"/>
      <c r="P245" s="2"/>
      <c r="Q245" s="2"/>
      <c r="R245" s="2"/>
      <c r="S245" s="2"/>
      <c r="T245" s="5"/>
      <c r="U245" s="6"/>
    </row>
    <row r="246" spans="2:21" s="1" customFormat="1">
      <c r="B246" s="9">
        <f t="shared" si="17"/>
        <v>0</v>
      </c>
      <c r="C246" s="22">
        <f>IF(SUM(G246:G$302)&gt;0,(($M$1+$E$8)*((1+F246)^SUM(H246:H$302)))+D246,0)</f>
        <v>0</v>
      </c>
      <c r="D246" s="23">
        <f t="shared" si="20"/>
        <v>0</v>
      </c>
      <c r="E246" s="9" t="str">
        <f>IF(T246&gt;0,(T246/((1+F247)^SUM(H246:H$302))),"0")</f>
        <v>0</v>
      </c>
      <c r="F246" s="9">
        <f>IF( SUM(H246:H$302)&gt;0, (B246/(SUM(G$9:G$302)+SUM(E246:E$302)))^(1/SUM(H246:H$302))-1,0)</f>
        <v>0</v>
      </c>
      <c r="G246" s="9">
        <f t="shared" si="16"/>
        <v>0</v>
      </c>
      <c r="H246" s="9">
        <f t="shared" si="18"/>
        <v>0</v>
      </c>
      <c r="I246" s="9"/>
      <c r="J246" s="9" t="str">
        <f t="shared" si="19"/>
        <v/>
      </c>
      <c r="K246" s="2"/>
      <c r="L246" s="2"/>
      <c r="M246" s="2"/>
      <c r="N246" s="2"/>
      <c r="O246" s="2"/>
      <c r="P246" s="2"/>
      <c r="Q246" s="2"/>
      <c r="R246" s="2"/>
      <c r="S246" s="2"/>
      <c r="T246" s="5"/>
      <c r="U246" s="6"/>
    </row>
    <row r="247" spans="2:21" s="1" customFormat="1">
      <c r="B247" s="9">
        <f t="shared" si="17"/>
        <v>0</v>
      </c>
      <c r="C247" s="22">
        <f>IF(SUM(G247:G$302)&gt;0,(($M$1+$E$8)*((1+F247)^SUM(H247:H$302)))+D247,0)</f>
        <v>0</v>
      </c>
      <c r="D247" s="23">
        <f t="shared" si="20"/>
        <v>0</v>
      </c>
      <c r="E247" s="9" t="str">
        <f>IF(T247&gt;0,(T247/((1+F248)^SUM(H247:H$302))),"0")</f>
        <v>0</v>
      </c>
      <c r="F247" s="9">
        <f>IF( SUM(H247:H$302)&gt;0, (B247/(SUM(G$9:G$302)+SUM(E247:E$302)))^(1/SUM(H247:H$302))-1,0)</f>
        <v>0</v>
      </c>
      <c r="G247" s="9">
        <f t="shared" si="16"/>
        <v>0</v>
      </c>
      <c r="H247" s="9">
        <f t="shared" si="18"/>
        <v>0</v>
      </c>
      <c r="I247" s="9"/>
      <c r="J247" s="9" t="str">
        <f t="shared" si="19"/>
        <v/>
      </c>
      <c r="K247" s="2"/>
      <c r="L247" s="2"/>
      <c r="M247" s="2"/>
      <c r="N247" s="2"/>
      <c r="O247" s="2"/>
      <c r="P247" s="2"/>
      <c r="Q247" s="2"/>
      <c r="R247" s="2"/>
      <c r="S247" s="2"/>
      <c r="T247" s="5"/>
      <c r="U247" s="6"/>
    </row>
    <row r="248" spans="2:21" s="1" customFormat="1">
      <c r="B248" s="9">
        <f t="shared" si="17"/>
        <v>0</v>
      </c>
      <c r="C248" s="22">
        <f>IF(SUM(G248:G$302)&gt;0,(($M$1+$E$8)*((1+F248)^SUM(H248:H$302)))+D248,0)</f>
        <v>0</v>
      </c>
      <c r="D248" s="23">
        <f t="shared" si="20"/>
        <v>0</v>
      </c>
      <c r="E248" s="9" t="str">
        <f>IF(T248&gt;0,(T248/((1+F249)^SUM(H248:H$302))),"0")</f>
        <v>0</v>
      </c>
      <c r="F248" s="9">
        <f>IF( SUM(H248:H$302)&gt;0, (B248/(SUM(G$9:G$302)+SUM(E248:E$302)))^(1/SUM(H248:H$302))-1,0)</f>
        <v>0</v>
      </c>
      <c r="G248" s="9">
        <f t="shared" si="16"/>
        <v>0</v>
      </c>
      <c r="H248" s="9">
        <f t="shared" si="18"/>
        <v>0</v>
      </c>
      <c r="I248" s="9"/>
      <c r="J248" s="9" t="str">
        <f t="shared" si="19"/>
        <v/>
      </c>
      <c r="K248" s="2"/>
      <c r="L248" s="2"/>
      <c r="M248" s="2"/>
      <c r="N248" s="2"/>
      <c r="O248" s="2"/>
      <c r="P248" s="2"/>
      <c r="Q248" s="2"/>
      <c r="R248" s="2"/>
      <c r="S248" s="2"/>
      <c r="T248" s="5"/>
      <c r="U248" s="6"/>
    </row>
    <row r="249" spans="2:21" s="1" customFormat="1">
      <c r="B249" s="9">
        <f t="shared" si="17"/>
        <v>0</v>
      </c>
      <c r="C249" s="22">
        <f>IF(SUM(G249:G$302)&gt;0,(($M$1+$E$8)*((1+F249)^SUM(H249:H$302)))+D249,0)</f>
        <v>0</v>
      </c>
      <c r="D249" s="23">
        <f t="shared" si="20"/>
        <v>0</v>
      </c>
      <c r="E249" s="9" t="str">
        <f>IF(T249&gt;0,(T249/((1+F250)^SUM(H249:H$302))),"0")</f>
        <v>0</v>
      </c>
      <c r="F249" s="9">
        <f>IF( SUM(H249:H$302)&gt;0, (B249/(SUM(G$9:G$302)+SUM(E249:E$302)))^(1/SUM(H249:H$302))-1,0)</f>
        <v>0</v>
      </c>
      <c r="G249" s="9">
        <f t="shared" si="16"/>
        <v>0</v>
      </c>
      <c r="H249" s="9">
        <f t="shared" si="18"/>
        <v>0</v>
      </c>
      <c r="I249" s="9"/>
      <c r="J249" s="9" t="str">
        <f t="shared" si="19"/>
        <v/>
      </c>
      <c r="K249" s="2"/>
      <c r="L249" s="2"/>
      <c r="M249" s="2"/>
      <c r="N249" s="2"/>
      <c r="O249" s="2"/>
      <c r="P249" s="2"/>
      <c r="Q249" s="2"/>
      <c r="R249" s="2"/>
      <c r="S249" s="2"/>
      <c r="T249" s="5"/>
      <c r="U249" s="6"/>
    </row>
    <row r="250" spans="2:21" s="1" customFormat="1">
      <c r="B250" s="9">
        <f t="shared" si="17"/>
        <v>0</v>
      </c>
      <c r="C250" s="22">
        <f>IF(SUM(G250:G$302)&gt;0,(($M$1+$E$8)*((1+F250)^SUM(H250:H$302)))+D250,0)</f>
        <v>0</v>
      </c>
      <c r="D250" s="23">
        <f t="shared" si="20"/>
        <v>0</v>
      </c>
      <c r="E250" s="9" t="str">
        <f>IF(T250&gt;0,(T250/((1+F251)^SUM(H250:H$302))),"0")</f>
        <v>0</v>
      </c>
      <c r="F250" s="9">
        <f>IF( SUM(H250:H$302)&gt;0, (B250/(SUM(G$9:G$302)+SUM(E250:E$302)))^(1/SUM(H250:H$302))-1,0)</f>
        <v>0</v>
      </c>
      <c r="G250" s="9">
        <f t="shared" si="16"/>
        <v>0</v>
      </c>
      <c r="H250" s="9">
        <f t="shared" si="18"/>
        <v>0</v>
      </c>
      <c r="I250" s="9"/>
      <c r="J250" s="9" t="str">
        <f t="shared" si="19"/>
        <v/>
      </c>
      <c r="K250" s="2"/>
      <c r="L250" s="2"/>
      <c r="M250" s="2"/>
      <c r="N250" s="2"/>
      <c r="O250" s="2"/>
      <c r="P250" s="2"/>
      <c r="Q250" s="2"/>
      <c r="R250" s="2"/>
      <c r="S250" s="2"/>
      <c r="T250" s="5"/>
      <c r="U250" s="6"/>
    </row>
    <row r="251" spans="2:21" s="1" customFormat="1">
      <c r="B251" s="9">
        <f t="shared" si="17"/>
        <v>0</v>
      </c>
      <c r="C251" s="22">
        <f>IF(SUM(G251:G$302)&gt;0,(($M$1+$E$8)*((1+F251)^SUM(H251:H$302)))+D251,0)</f>
        <v>0</v>
      </c>
      <c r="D251" s="23">
        <f t="shared" si="20"/>
        <v>0</v>
      </c>
      <c r="E251" s="9" t="str">
        <f>IF(T251&gt;0,(T251/((1+F252)^SUM(H251:H$302))),"0")</f>
        <v>0</v>
      </c>
      <c r="F251" s="9">
        <f>IF( SUM(H251:H$302)&gt;0, (B251/(SUM(G$9:G$302)+SUM(E251:E$302)))^(1/SUM(H251:H$302))-1,0)</f>
        <v>0</v>
      </c>
      <c r="G251" s="9">
        <f t="shared" si="16"/>
        <v>0</v>
      </c>
      <c r="H251" s="9">
        <f t="shared" si="18"/>
        <v>0</v>
      </c>
      <c r="I251" s="9"/>
      <c r="J251" s="9" t="str">
        <f t="shared" si="19"/>
        <v/>
      </c>
      <c r="K251" s="2"/>
      <c r="L251" s="2"/>
      <c r="M251" s="2"/>
      <c r="N251" s="2"/>
      <c r="O251" s="2"/>
      <c r="P251" s="2"/>
      <c r="Q251" s="2"/>
      <c r="R251" s="2"/>
      <c r="S251" s="2"/>
      <c r="T251" s="5"/>
      <c r="U251" s="6"/>
    </row>
    <row r="252" spans="2:21" s="1" customFormat="1">
      <c r="B252" s="9">
        <f t="shared" si="17"/>
        <v>0</v>
      </c>
      <c r="C252" s="22">
        <f>IF(SUM(G252:G$302)&gt;0,(($M$1+$E$8)*((1+F252)^SUM(H252:H$302)))+D252,0)</f>
        <v>0</v>
      </c>
      <c r="D252" s="23">
        <f t="shared" si="20"/>
        <v>0</v>
      </c>
      <c r="E252" s="9" t="str">
        <f>IF(T252&gt;0,(T252/((1+F253)^SUM(H252:H$302))),"0")</f>
        <v>0</v>
      </c>
      <c r="F252" s="9">
        <f>IF( SUM(H252:H$302)&gt;0, (B252/(SUM(G$9:G$302)+SUM(E252:E$302)))^(1/SUM(H252:H$302))-1,0)</f>
        <v>0</v>
      </c>
      <c r="G252" s="9">
        <f t="shared" si="16"/>
        <v>0</v>
      </c>
      <c r="H252" s="9">
        <f t="shared" si="18"/>
        <v>0</v>
      </c>
      <c r="I252" s="9"/>
      <c r="J252" s="9" t="str">
        <f t="shared" si="19"/>
        <v/>
      </c>
      <c r="K252" s="2"/>
      <c r="L252" s="2"/>
      <c r="M252" s="2"/>
      <c r="N252" s="2"/>
      <c r="O252" s="2"/>
      <c r="P252" s="2"/>
      <c r="Q252" s="2"/>
      <c r="R252" s="2"/>
      <c r="S252" s="2"/>
      <c r="T252" s="5"/>
      <c r="U252" s="6"/>
    </row>
    <row r="253" spans="2:21" s="1" customFormat="1">
      <c r="B253" s="9">
        <f t="shared" si="17"/>
        <v>0</v>
      </c>
      <c r="C253" s="22">
        <f>IF(SUM(G253:G$302)&gt;0,(($M$1+$E$8)*((1+F253)^SUM(H253:H$302)))+D253,0)</f>
        <v>0</v>
      </c>
      <c r="D253" s="23">
        <f t="shared" si="20"/>
        <v>0</v>
      </c>
      <c r="E253" s="9" t="str">
        <f>IF(T253&gt;0,(T253/((1+F254)^SUM(H253:H$302))),"0")</f>
        <v>0</v>
      </c>
      <c r="F253" s="9">
        <f>IF( SUM(H253:H$302)&gt;0, (B253/(SUM(G$9:G$302)+SUM(E253:E$302)))^(1/SUM(H253:H$302))-1,0)</f>
        <v>0</v>
      </c>
      <c r="G253" s="9">
        <f t="shared" si="16"/>
        <v>0</v>
      </c>
      <c r="H253" s="9">
        <f t="shared" si="18"/>
        <v>0</v>
      </c>
      <c r="I253" s="9"/>
      <c r="J253" s="9" t="str">
        <f t="shared" si="19"/>
        <v/>
      </c>
      <c r="K253" s="2"/>
      <c r="L253" s="2"/>
      <c r="M253" s="2"/>
      <c r="N253" s="2"/>
      <c r="O253" s="2"/>
      <c r="P253" s="2"/>
      <c r="Q253" s="2"/>
      <c r="R253" s="2"/>
      <c r="S253" s="2"/>
      <c r="T253" s="5"/>
      <c r="U253" s="6"/>
    </row>
    <row r="254" spans="2:21" s="1" customFormat="1">
      <c r="B254" s="9">
        <f t="shared" si="17"/>
        <v>0</v>
      </c>
      <c r="C254" s="22">
        <f>IF(SUM(G254:G$302)&gt;0,(($M$1+$E$8)*((1+F254)^SUM(H254:H$302)))+D254,0)</f>
        <v>0</v>
      </c>
      <c r="D254" s="23">
        <f t="shared" si="20"/>
        <v>0</v>
      </c>
      <c r="E254" s="9" t="str">
        <f>IF(T254&gt;0,(T254/((1+F255)^SUM(H254:H$302))),"0")</f>
        <v>0</v>
      </c>
      <c r="F254" s="9">
        <f>IF( SUM(H254:H$302)&gt;0, (B254/(SUM(G$9:G$302)+SUM(E254:E$302)))^(1/SUM(H254:H$302))-1,0)</f>
        <v>0</v>
      </c>
      <c r="G254" s="9">
        <f t="shared" si="16"/>
        <v>0</v>
      </c>
      <c r="H254" s="9">
        <f t="shared" si="18"/>
        <v>0</v>
      </c>
      <c r="I254" s="9"/>
      <c r="J254" s="9" t="str">
        <f t="shared" si="19"/>
        <v/>
      </c>
      <c r="K254" s="2"/>
      <c r="L254" s="2"/>
      <c r="M254" s="2"/>
      <c r="N254" s="2"/>
      <c r="O254" s="2"/>
      <c r="P254" s="2"/>
      <c r="Q254" s="2"/>
      <c r="R254" s="2"/>
      <c r="S254" s="2"/>
      <c r="T254" s="5"/>
      <c r="U254" s="6"/>
    </row>
    <row r="255" spans="2:21" s="1" customFormat="1">
      <c r="B255" s="9">
        <f t="shared" si="17"/>
        <v>0</v>
      </c>
      <c r="C255" s="22">
        <f>IF(SUM(G255:G$302)&gt;0,(($M$1+$E$8)*((1+F255)^SUM(H255:H$302)))+D255,0)</f>
        <v>0</v>
      </c>
      <c r="D255" s="23">
        <f t="shared" si="20"/>
        <v>0</v>
      </c>
      <c r="E255" s="9" t="str">
        <f>IF(T255&gt;0,(T255/((1+F256)^SUM(H255:H$302))),"0")</f>
        <v>0</v>
      </c>
      <c r="F255" s="9">
        <f>IF( SUM(H255:H$302)&gt;0, (B255/(SUM(G$9:G$302)+SUM(E255:E$302)))^(1/SUM(H255:H$302))-1,0)</f>
        <v>0</v>
      </c>
      <c r="G255" s="9">
        <f t="shared" si="16"/>
        <v>0</v>
      </c>
      <c r="H255" s="9">
        <f t="shared" si="18"/>
        <v>0</v>
      </c>
      <c r="I255" s="9"/>
      <c r="J255" s="9" t="str">
        <f t="shared" si="19"/>
        <v/>
      </c>
      <c r="K255" s="2"/>
      <c r="L255" s="2"/>
      <c r="M255" s="2"/>
      <c r="N255" s="2"/>
      <c r="O255" s="2"/>
      <c r="P255" s="2"/>
      <c r="Q255" s="2"/>
      <c r="R255" s="2"/>
      <c r="S255" s="2"/>
      <c r="T255" s="5"/>
      <c r="U255" s="6"/>
    </row>
    <row r="256" spans="2:21" s="1" customFormat="1">
      <c r="B256" s="9">
        <f t="shared" si="17"/>
        <v>0</v>
      </c>
      <c r="C256" s="22">
        <f>IF(SUM(G256:G$302)&gt;0,(($M$1+$E$8)*((1+F256)^SUM(H256:H$302)))+D256,0)</f>
        <v>0</v>
      </c>
      <c r="D256" s="23">
        <f t="shared" si="20"/>
        <v>0</v>
      </c>
      <c r="E256" s="9" t="str">
        <f>IF(T256&gt;0,(T256/((1+F257)^SUM(H256:H$302))),"0")</f>
        <v>0</v>
      </c>
      <c r="F256" s="9">
        <f>IF( SUM(H256:H$302)&gt;0, (B256/(SUM(G$9:G$302)+SUM(E256:E$302)))^(1/SUM(H256:H$302))-1,0)</f>
        <v>0</v>
      </c>
      <c r="G256" s="9">
        <f t="shared" si="16"/>
        <v>0</v>
      </c>
      <c r="H256" s="9">
        <f t="shared" si="18"/>
        <v>0</v>
      </c>
      <c r="I256" s="9"/>
      <c r="J256" s="9" t="str">
        <f t="shared" si="19"/>
        <v/>
      </c>
      <c r="K256" s="2"/>
      <c r="L256" s="2"/>
      <c r="M256" s="2"/>
      <c r="N256" s="2"/>
      <c r="O256" s="2"/>
      <c r="P256" s="2"/>
      <c r="Q256" s="2"/>
      <c r="R256" s="2"/>
      <c r="S256" s="2"/>
      <c r="T256" s="5"/>
      <c r="U256" s="6"/>
    </row>
    <row r="257" spans="2:21" s="1" customFormat="1">
      <c r="B257" s="9">
        <f t="shared" si="17"/>
        <v>0</v>
      </c>
      <c r="C257" s="22">
        <f>IF(SUM(G257:G$302)&gt;0,(($M$1+$E$8)*((1+F257)^SUM(H257:H$302)))+D257,0)</f>
        <v>0</v>
      </c>
      <c r="D257" s="23">
        <f t="shared" si="20"/>
        <v>0</v>
      </c>
      <c r="E257" s="9" t="str">
        <f>IF(T257&gt;0,(T257/((1+F258)^SUM(H257:H$302))),"0")</f>
        <v>0</v>
      </c>
      <c r="F257" s="9">
        <f>IF( SUM(H257:H$302)&gt;0, (B257/(SUM(G$9:G$302)+SUM(E257:E$302)))^(1/SUM(H257:H$302))-1,0)</f>
        <v>0</v>
      </c>
      <c r="G257" s="9">
        <f t="shared" si="16"/>
        <v>0</v>
      </c>
      <c r="H257" s="9">
        <f t="shared" si="18"/>
        <v>0</v>
      </c>
      <c r="I257" s="9"/>
      <c r="J257" s="9" t="str">
        <f t="shared" si="19"/>
        <v/>
      </c>
      <c r="K257" s="2"/>
      <c r="L257" s="2"/>
      <c r="M257" s="2"/>
      <c r="N257" s="2"/>
      <c r="O257" s="2"/>
      <c r="P257" s="2"/>
      <c r="Q257" s="2"/>
      <c r="R257" s="2"/>
      <c r="S257" s="2"/>
      <c r="T257" s="5"/>
      <c r="U257" s="6"/>
    </row>
    <row r="258" spans="2:21" s="1" customFormat="1">
      <c r="B258" s="9">
        <f t="shared" si="17"/>
        <v>0</v>
      </c>
      <c r="C258" s="22">
        <f>IF(SUM(G258:G$302)&gt;0,(($M$1+$E$8)*((1+F258)^SUM(H258:H$302)))+D258,0)</f>
        <v>0</v>
      </c>
      <c r="D258" s="23">
        <f t="shared" si="20"/>
        <v>0</v>
      </c>
      <c r="E258" s="9" t="str">
        <f>IF(T258&gt;0,(T258/((1+F259)^SUM(H258:H$302))),"0")</f>
        <v>0</v>
      </c>
      <c r="F258" s="9">
        <f>IF( SUM(H258:H$302)&gt;0, (B258/(SUM(G$9:G$302)+SUM(E258:E$302)))^(1/SUM(H258:H$302))-1,0)</f>
        <v>0</v>
      </c>
      <c r="G258" s="9">
        <f t="shared" si="16"/>
        <v>0</v>
      </c>
      <c r="H258" s="9">
        <f t="shared" si="18"/>
        <v>0</v>
      </c>
      <c r="I258" s="9"/>
      <c r="J258" s="9" t="str">
        <f t="shared" si="19"/>
        <v/>
      </c>
      <c r="K258" s="2"/>
      <c r="L258" s="2"/>
      <c r="M258" s="2"/>
      <c r="N258" s="2"/>
      <c r="O258" s="2"/>
      <c r="P258" s="2"/>
      <c r="Q258" s="2"/>
      <c r="R258" s="2"/>
      <c r="S258" s="2"/>
      <c r="T258" s="5"/>
      <c r="U258" s="6"/>
    </row>
    <row r="259" spans="2:21" s="1" customFormat="1">
      <c r="B259" s="9">
        <f t="shared" si="17"/>
        <v>0</v>
      </c>
      <c r="C259" s="22">
        <f>IF(SUM(G259:G$302)&gt;0,(($M$1+$E$8)*((1+F259)^SUM(H259:H$302)))+D259,0)</f>
        <v>0</v>
      </c>
      <c r="D259" s="23">
        <f t="shared" si="20"/>
        <v>0</v>
      </c>
      <c r="E259" s="9" t="str">
        <f>IF(T259&gt;0,(T259/((1+F260)^SUM(H259:H$302))),"0")</f>
        <v>0</v>
      </c>
      <c r="F259" s="9">
        <f>IF( SUM(H259:H$302)&gt;0, (B259/(SUM(G$9:G$302)+SUM(E259:E$302)))^(1/SUM(H259:H$302))-1,0)</f>
        <v>0</v>
      </c>
      <c r="G259" s="9">
        <f t="shared" si="16"/>
        <v>0</v>
      </c>
      <c r="H259" s="9">
        <f t="shared" si="18"/>
        <v>0</v>
      </c>
      <c r="I259" s="9"/>
      <c r="J259" s="9" t="str">
        <f t="shared" si="19"/>
        <v/>
      </c>
      <c r="K259" s="2"/>
      <c r="L259" s="2"/>
      <c r="M259" s="2"/>
      <c r="N259" s="2"/>
      <c r="O259" s="2"/>
      <c r="P259" s="2"/>
      <c r="Q259" s="2"/>
      <c r="R259" s="2"/>
      <c r="S259" s="2"/>
      <c r="T259" s="5"/>
      <c r="U259" s="6"/>
    </row>
    <row r="260" spans="2:21" s="1" customFormat="1">
      <c r="B260" s="9">
        <f t="shared" si="17"/>
        <v>0</v>
      </c>
      <c r="C260" s="22">
        <f>IF(SUM(G260:G$302)&gt;0,(($M$1+$E$8)*((1+F260)^SUM(H260:H$302)))+D260,0)</f>
        <v>0</v>
      </c>
      <c r="D260" s="23">
        <f t="shared" si="20"/>
        <v>0</v>
      </c>
      <c r="E260" s="9" t="str">
        <f>IF(T260&gt;0,(T260/((1+F261)^SUM(H260:H$302))),"0")</f>
        <v>0</v>
      </c>
      <c r="F260" s="9">
        <f>IF( SUM(H260:H$302)&gt;0, (B260/(SUM(G$9:G$302)+SUM(E260:E$302)))^(1/SUM(H260:H$302))-1,0)</f>
        <v>0</v>
      </c>
      <c r="G260" s="9">
        <f t="shared" si="16"/>
        <v>0</v>
      </c>
      <c r="H260" s="9">
        <f t="shared" si="18"/>
        <v>0</v>
      </c>
      <c r="I260" s="9"/>
      <c r="J260" s="9" t="str">
        <f t="shared" si="19"/>
        <v/>
      </c>
      <c r="K260" s="2"/>
      <c r="L260" s="2"/>
      <c r="M260" s="2"/>
      <c r="N260" s="2"/>
      <c r="O260" s="2"/>
      <c r="P260" s="2"/>
      <c r="Q260" s="2"/>
      <c r="R260" s="2"/>
      <c r="S260" s="2"/>
      <c r="T260" s="5"/>
      <c r="U260" s="6"/>
    </row>
    <row r="261" spans="2:21" s="1" customFormat="1">
      <c r="B261" s="9">
        <f t="shared" si="17"/>
        <v>0</v>
      </c>
      <c r="C261" s="22">
        <f>IF(SUM(G261:G$302)&gt;0,(($M$1+$E$8)*((1+F261)^SUM(H261:H$302)))+D261,0)</f>
        <v>0</v>
      </c>
      <c r="D261" s="23">
        <f t="shared" si="20"/>
        <v>0</v>
      </c>
      <c r="E261" s="9" t="str">
        <f>IF(T261&gt;0,(T261/((1+F262)^SUM(H261:H$302))),"0")</f>
        <v>0</v>
      </c>
      <c r="F261" s="9">
        <f>IF( SUM(H261:H$302)&gt;0, (B261/(SUM(G$9:G$302)+SUM(E261:E$302)))^(1/SUM(H261:H$302))-1,0)</f>
        <v>0</v>
      </c>
      <c r="G261" s="9">
        <f t="shared" si="16"/>
        <v>0</v>
      </c>
      <c r="H261" s="9">
        <f t="shared" si="18"/>
        <v>0</v>
      </c>
      <c r="I261" s="9"/>
      <c r="J261" s="9" t="str">
        <f t="shared" si="19"/>
        <v/>
      </c>
      <c r="K261" s="2"/>
      <c r="L261" s="2"/>
      <c r="M261" s="2"/>
      <c r="N261" s="2"/>
      <c r="O261" s="2"/>
      <c r="P261" s="2"/>
      <c r="Q261" s="2"/>
      <c r="R261" s="2"/>
      <c r="S261" s="2"/>
      <c r="T261" s="5"/>
      <c r="U261" s="6"/>
    </row>
    <row r="262" spans="2:21" s="1" customFormat="1">
      <c r="B262" s="9">
        <f t="shared" si="17"/>
        <v>0</v>
      </c>
      <c r="C262" s="22">
        <f>IF(SUM(G262:G$302)&gt;0,(($M$1+$E$8)*((1+F262)^SUM(H262:H$302)))+D262,0)</f>
        <v>0</v>
      </c>
      <c r="D262" s="23">
        <f t="shared" si="20"/>
        <v>0</v>
      </c>
      <c r="E262" s="9" t="str">
        <f>IF(T262&gt;0,(T262/((1+F263)^SUM(H262:H$302))),"0")</f>
        <v>0</v>
      </c>
      <c r="F262" s="9">
        <f>IF( SUM(H262:H$302)&gt;0, (B262/(SUM(G$9:G$302)+SUM(E262:E$302)))^(1/SUM(H262:H$302))-1,0)</f>
        <v>0</v>
      </c>
      <c r="G262" s="9">
        <f t="shared" si="16"/>
        <v>0</v>
      </c>
      <c r="H262" s="9">
        <f t="shared" si="18"/>
        <v>0</v>
      </c>
      <c r="I262" s="9"/>
      <c r="J262" s="9" t="str">
        <f t="shared" si="19"/>
        <v/>
      </c>
      <c r="K262" s="2"/>
      <c r="L262" s="2"/>
      <c r="M262" s="2"/>
      <c r="N262" s="2"/>
      <c r="O262" s="2"/>
      <c r="P262" s="2"/>
      <c r="Q262" s="2"/>
      <c r="R262" s="2"/>
      <c r="S262" s="2"/>
      <c r="T262" s="5"/>
      <c r="U262" s="6"/>
    </row>
    <row r="263" spans="2:21" s="1" customFormat="1">
      <c r="B263" s="9">
        <f t="shared" si="17"/>
        <v>0</v>
      </c>
      <c r="C263" s="22">
        <f>IF(SUM(G263:G$302)&gt;0,(($M$1+$E$8)*((1+F263)^SUM(H263:H$302)))+D263,0)</f>
        <v>0</v>
      </c>
      <c r="D263" s="23">
        <f t="shared" si="20"/>
        <v>0</v>
      </c>
      <c r="E263" s="9" t="str">
        <f>IF(T263&gt;0,(T263/((1+F264)^SUM(H263:H$302))),"0")</f>
        <v>0</v>
      </c>
      <c r="F263" s="9">
        <f>IF( SUM(H263:H$302)&gt;0, (B263/(SUM(G$9:G$302)+SUM(E263:E$302)))^(1/SUM(H263:H$302))-1,0)</f>
        <v>0</v>
      </c>
      <c r="G263" s="9">
        <f t="shared" si="16"/>
        <v>0</v>
      </c>
      <c r="H263" s="9">
        <f t="shared" si="18"/>
        <v>0</v>
      </c>
      <c r="I263" s="9"/>
      <c r="J263" s="9" t="str">
        <f t="shared" si="19"/>
        <v/>
      </c>
      <c r="K263" s="2"/>
      <c r="L263" s="2"/>
      <c r="M263" s="2"/>
      <c r="N263" s="2"/>
      <c r="O263" s="2"/>
      <c r="P263" s="2"/>
      <c r="Q263" s="2"/>
      <c r="R263" s="2"/>
      <c r="S263" s="2"/>
      <c r="T263" s="5"/>
      <c r="U263" s="6"/>
    </row>
    <row r="264" spans="2:21" s="1" customFormat="1">
      <c r="B264" s="9">
        <f t="shared" si="17"/>
        <v>0</v>
      </c>
      <c r="C264" s="22">
        <f>IF(SUM(G264:G$302)&gt;0,(($M$1+$E$8)*((1+F264)^SUM(H264:H$302)))+D264,0)</f>
        <v>0</v>
      </c>
      <c r="D264" s="23">
        <f t="shared" si="20"/>
        <v>0</v>
      </c>
      <c r="E264" s="9" t="str">
        <f>IF(T264&gt;0,(T264/((1+F265)^SUM(H264:H$302))),"0")</f>
        <v>0</v>
      </c>
      <c r="F264" s="9">
        <f>IF( SUM(H264:H$302)&gt;0, (B264/(SUM(G$9:G$302)+SUM(E264:E$302)))^(1/SUM(H264:H$302))-1,0)</f>
        <v>0</v>
      </c>
      <c r="G264" s="9">
        <f t="shared" si="16"/>
        <v>0</v>
      </c>
      <c r="H264" s="9">
        <f t="shared" si="18"/>
        <v>0</v>
      </c>
      <c r="I264" s="9"/>
      <c r="J264" s="9" t="str">
        <f t="shared" si="19"/>
        <v/>
      </c>
      <c r="K264" s="2"/>
      <c r="L264" s="2"/>
      <c r="M264" s="2"/>
      <c r="N264" s="2"/>
      <c r="O264" s="2"/>
      <c r="P264" s="2"/>
      <c r="Q264" s="2"/>
      <c r="R264" s="2"/>
      <c r="S264" s="2"/>
      <c r="T264" s="5"/>
      <c r="U264" s="6"/>
    </row>
    <row r="265" spans="2:21" s="1" customFormat="1">
      <c r="B265" s="9">
        <f t="shared" si="17"/>
        <v>0</v>
      </c>
      <c r="C265" s="22">
        <f>IF(SUM(G265:G$302)&gt;0,(($M$1+$E$8)*((1+F265)^SUM(H265:H$302)))+D265,0)</f>
        <v>0</v>
      </c>
      <c r="D265" s="23">
        <f t="shared" si="20"/>
        <v>0</v>
      </c>
      <c r="E265" s="9" t="str">
        <f>IF(T265&gt;0,(T265/((1+F266)^SUM(H265:H$302))),"0")</f>
        <v>0</v>
      </c>
      <c r="F265" s="9">
        <f>IF( SUM(H265:H$302)&gt;0, (B265/(SUM(G$9:G$302)+SUM(E265:E$302)))^(1/SUM(H265:H$302))-1,0)</f>
        <v>0</v>
      </c>
      <c r="G265" s="9">
        <f t="shared" ref="G265:G302" si="21">IF(H265=0,R265,0)</f>
        <v>0</v>
      </c>
      <c r="H265" s="9">
        <f t="shared" si="18"/>
        <v>0</v>
      </c>
      <c r="I265" s="9"/>
      <c r="J265" s="9" t="str">
        <f t="shared" si="19"/>
        <v/>
      </c>
      <c r="K265" s="2"/>
      <c r="L265" s="2"/>
      <c r="M265" s="2"/>
      <c r="N265" s="2"/>
      <c r="O265" s="2"/>
      <c r="P265" s="2"/>
      <c r="Q265" s="2"/>
      <c r="R265" s="2"/>
      <c r="S265" s="2"/>
      <c r="T265" s="5"/>
      <c r="U265" s="6"/>
    </row>
    <row r="266" spans="2:21" s="1" customFormat="1">
      <c r="B266" s="9">
        <f t="shared" ref="B266:B302" si="22">IF(Q266&lt;=$B$6,R266+S266,R266)</f>
        <v>0</v>
      </c>
      <c r="C266" s="22">
        <f>IF(SUM(G266:G$302)&gt;0,(($M$1+$E$8)*((1+F266)^SUM(H266:H$302)))+D266,0)</f>
        <v>0</v>
      </c>
      <c r="D266" s="23">
        <f t="shared" si="20"/>
        <v>0</v>
      </c>
      <c r="E266" s="9" t="str">
        <f>IF(T266&gt;0,(T266/((1+F267)^SUM(H266:H$302))),"0")</f>
        <v>0</v>
      </c>
      <c r="F266" s="9">
        <f>IF( SUM(H266:H$302)&gt;0, (B266/(SUM(G$9:G$302)+SUM(E266:E$302)))^(1/SUM(H266:H$302))-1,0)</f>
        <v>0</v>
      </c>
      <c r="G266" s="9">
        <f t="shared" si="21"/>
        <v>0</v>
      </c>
      <c r="H266" s="9">
        <f t="shared" ref="H266:H302" si="23">IF(R267&gt;0,1,0)</f>
        <v>0</v>
      </c>
      <c r="I266" s="9"/>
      <c r="J266" s="9" t="str">
        <f t="shared" ref="J266:J302" si="24">IF(R267&gt;0,(B266/B267)^(1/1)-1,"")</f>
        <v/>
      </c>
      <c r="K266" s="2"/>
      <c r="L266" s="2"/>
      <c r="M266" s="2"/>
      <c r="N266" s="2"/>
      <c r="O266" s="2"/>
      <c r="P266" s="2"/>
      <c r="Q266" s="2"/>
      <c r="R266" s="2"/>
      <c r="S266" s="2"/>
      <c r="T266" s="5"/>
      <c r="U266" s="6"/>
    </row>
    <row r="267" spans="2:21" s="1" customFormat="1">
      <c r="B267" s="9">
        <f t="shared" si="22"/>
        <v>0</v>
      </c>
      <c r="C267" s="22">
        <f>IF(SUM(G267:G$302)&gt;0,(($M$1+$E$8)*((1+F267)^SUM(H267:H$302)))+D267,0)</f>
        <v>0</v>
      </c>
      <c r="D267" s="23">
        <f t="shared" si="20"/>
        <v>0</v>
      </c>
      <c r="E267" s="9" t="str">
        <f>IF(T267&gt;0,(T267/((1+F268)^SUM(H267:H$302))),"0")</f>
        <v>0</v>
      </c>
      <c r="F267" s="9">
        <f>IF( SUM(H267:H$302)&gt;0, (B267/(SUM(G$9:G$302)+SUM(E267:E$302)))^(1/SUM(H267:H$302))-1,0)</f>
        <v>0</v>
      </c>
      <c r="G267" s="9">
        <f t="shared" si="21"/>
        <v>0</v>
      </c>
      <c r="H267" s="9">
        <f t="shared" si="23"/>
        <v>0</v>
      </c>
      <c r="I267" s="9"/>
      <c r="J267" s="9" t="str">
        <f t="shared" si="24"/>
        <v/>
      </c>
      <c r="K267" s="2"/>
      <c r="L267" s="2"/>
      <c r="M267" s="2"/>
      <c r="N267" s="2"/>
      <c r="O267" s="2"/>
      <c r="P267" s="2"/>
      <c r="Q267" s="2"/>
      <c r="R267" s="2"/>
      <c r="S267" s="2"/>
      <c r="T267" s="5"/>
      <c r="U267" s="6"/>
    </row>
    <row r="268" spans="2:21" s="1" customFormat="1">
      <c r="B268" s="9">
        <f t="shared" si="22"/>
        <v>0</v>
      </c>
      <c r="C268" s="22">
        <f>IF(SUM(G268:G$302)&gt;0,(($M$1+$E$8)*((1+F268)^SUM(H268:H$302)))+D268,0)</f>
        <v>0</v>
      </c>
      <c r="D268" s="23">
        <f t="shared" si="20"/>
        <v>0</v>
      </c>
      <c r="E268" s="9" t="str">
        <f>IF(T268&gt;0,(T268/((1+F269)^SUM(H268:H$302))),"0")</f>
        <v>0</v>
      </c>
      <c r="F268" s="9">
        <f>IF( SUM(H268:H$302)&gt;0, (B268/(SUM(G$9:G$302)+SUM(E268:E$302)))^(1/SUM(H268:H$302))-1,0)</f>
        <v>0</v>
      </c>
      <c r="G268" s="9">
        <f t="shared" si="21"/>
        <v>0</v>
      </c>
      <c r="H268" s="9">
        <f t="shared" si="23"/>
        <v>0</v>
      </c>
      <c r="I268" s="9"/>
      <c r="J268" s="9" t="str">
        <f t="shared" si="24"/>
        <v/>
      </c>
      <c r="K268" s="2"/>
      <c r="L268" s="2"/>
      <c r="M268" s="2"/>
      <c r="N268" s="2"/>
      <c r="O268" s="2"/>
      <c r="P268" s="2"/>
      <c r="Q268" s="2"/>
      <c r="R268" s="2"/>
      <c r="S268" s="2"/>
      <c r="T268" s="5"/>
      <c r="U268" s="6"/>
    </row>
    <row r="269" spans="2:21" s="1" customFormat="1">
      <c r="B269" s="9">
        <f t="shared" si="22"/>
        <v>0</v>
      </c>
      <c r="C269" s="22">
        <f>IF(SUM(G269:G$302)&gt;0,(($M$1+$E$8)*((1+F269)^SUM(H269:H$302)))+D269,0)</f>
        <v>0</v>
      </c>
      <c r="D269" s="23">
        <f t="shared" si="20"/>
        <v>0</v>
      </c>
      <c r="E269" s="9" t="str">
        <f>IF(T269&gt;0,(T269/((1+F270)^SUM(H269:H$302))),"0")</f>
        <v>0</v>
      </c>
      <c r="F269" s="9">
        <f>IF( SUM(H269:H$302)&gt;0, (B269/(SUM(G$9:G$302)+SUM(E269:E$302)))^(1/SUM(H269:H$302))-1,0)</f>
        <v>0</v>
      </c>
      <c r="G269" s="9">
        <f t="shared" si="21"/>
        <v>0</v>
      </c>
      <c r="H269" s="9">
        <f t="shared" si="23"/>
        <v>0</v>
      </c>
      <c r="I269" s="9"/>
      <c r="J269" s="9" t="str">
        <f t="shared" si="24"/>
        <v/>
      </c>
      <c r="K269" s="2"/>
      <c r="L269" s="2"/>
      <c r="M269" s="2"/>
      <c r="N269" s="2"/>
      <c r="O269" s="2"/>
      <c r="P269" s="2"/>
      <c r="Q269" s="2"/>
      <c r="R269" s="2"/>
      <c r="S269" s="2"/>
      <c r="T269" s="5"/>
      <c r="U269" s="6"/>
    </row>
    <row r="270" spans="2:21" s="1" customFormat="1">
      <c r="B270" s="9">
        <f t="shared" si="22"/>
        <v>0</v>
      </c>
      <c r="C270" s="22">
        <f>IF(SUM(G270:G$302)&gt;0,(($M$1+$E$8)*((1+F270)^SUM(H270:H$302)))+D270,0)</f>
        <v>0</v>
      </c>
      <c r="D270" s="23">
        <f t="shared" si="20"/>
        <v>0</v>
      </c>
      <c r="E270" s="9" t="str">
        <f>IF(T270&gt;0,(T270/((1+F271)^SUM(H270:H$302))),"0")</f>
        <v>0</v>
      </c>
      <c r="F270" s="9">
        <f>IF( SUM(H270:H$302)&gt;0, (B270/(SUM(G$9:G$302)+SUM(E270:E$302)))^(1/SUM(H270:H$302))-1,0)</f>
        <v>0</v>
      </c>
      <c r="G270" s="9">
        <f t="shared" si="21"/>
        <v>0</v>
      </c>
      <c r="H270" s="9">
        <f t="shared" si="23"/>
        <v>0</v>
      </c>
      <c r="I270" s="9"/>
      <c r="J270" s="9" t="str">
        <f t="shared" si="24"/>
        <v/>
      </c>
      <c r="K270" s="2"/>
      <c r="L270" s="2"/>
      <c r="M270" s="2"/>
      <c r="N270" s="2"/>
      <c r="O270" s="2"/>
      <c r="P270" s="2"/>
      <c r="Q270" s="2"/>
      <c r="R270" s="2"/>
      <c r="S270" s="2"/>
      <c r="T270" s="5"/>
      <c r="U270" s="6"/>
    </row>
    <row r="271" spans="2:21" s="1" customFormat="1">
      <c r="B271" s="9">
        <f t="shared" si="22"/>
        <v>0</v>
      </c>
      <c r="C271" s="22">
        <f>IF(SUM(G271:G$302)&gt;0,(($M$1+$E$8)*((1+F271)^SUM(H271:H$302)))+D271,0)</f>
        <v>0</v>
      </c>
      <c r="D271" s="23">
        <f t="shared" si="20"/>
        <v>0</v>
      </c>
      <c r="E271" s="9" t="str">
        <f>IF(T271&gt;0,(T271/((1+F272)^SUM(H271:H$302))),"0")</f>
        <v>0</v>
      </c>
      <c r="F271" s="9">
        <f>IF( SUM(H271:H$302)&gt;0, (B271/(SUM(G$9:G$302)+SUM(E271:E$302)))^(1/SUM(H271:H$302))-1,0)</f>
        <v>0</v>
      </c>
      <c r="G271" s="9">
        <f t="shared" si="21"/>
        <v>0</v>
      </c>
      <c r="H271" s="9">
        <f t="shared" si="23"/>
        <v>0</v>
      </c>
      <c r="I271" s="9"/>
      <c r="J271" s="9" t="str">
        <f t="shared" si="24"/>
        <v/>
      </c>
      <c r="K271" s="2"/>
      <c r="L271" s="2"/>
      <c r="M271" s="2"/>
      <c r="N271" s="2"/>
      <c r="O271" s="2"/>
      <c r="P271" s="2"/>
      <c r="Q271" s="2"/>
      <c r="R271" s="2"/>
      <c r="S271" s="2"/>
      <c r="T271" s="5"/>
      <c r="U271" s="6"/>
    </row>
    <row r="272" spans="2:21" s="1" customFormat="1">
      <c r="B272" s="9">
        <f t="shared" si="22"/>
        <v>0</v>
      </c>
      <c r="C272" s="22">
        <f>IF(SUM(G272:G$302)&gt;0,(($M$1+$E$8)*((1+F272)^SUM(H272:H$302)))+D272,0)</f>
        <v>0</v>
      </c>
      <c r="D272" s="23">
        <f t="shared" si="20"/>
        <v>0</v>
      </c>
      <c r="E272" s="9" t="str">
        <f>IF(T272&gt;0,(T272/((1+F273)^SUM(H272:H$302))),"0")</f>
        <v>0</v>
      </c>
      <c r="F272" s="9">
        <f>IF( SUM(H272:H$302)&gt;0, (B272/(SUM(G$9:G$302)+SUM(E272:E$302)))^(1/SUM(H272:H$302))-1,0)</f>
        <v>0</v>
      </c>
      <c r="G272" s="9">
        <f t="shared" si="21"/>
        <v>0</v>
      </c>
      <c r="H272" s="9">
        <f t="shared" si="23"/>
        <v>0</v>
      </c>
      <c r="I272" s="9"/>
      <c r="J272" s="9" t="str">
        <f t="shared" si="24"/>
        <v/>
      </c>
      <c r="K272" s="2"/>
      <c r="L272" s="2"/>
      <c r="M272" s="2"/>
      <c r="N272" s="2"/>
      <c r="O272" s="2"/>
      <c r="P272" s="2"/>
      <c r="Q272" s="2"/>
      <c r="R272" s="2"/>
      <c r="S272" s="2"/>
      <c r="T272" s="5"/>
      <c r="U272" s="6"/>
    </row>
    <row r="273" spans="2:21" s="1" customFormat="1">
      <c r="B273" s="9">
        <f t="shared" si="22"/>
        <v>0</v>
      </c>
      <c r="C273" s="22">
        <f>IF(SUM(G273:G$302)&gt;0,(($M$1+$E$8)*((1+F273)^SUM(H273:H$302)))+D273,0)</f>
        <v>0</v>
      </c>
      <c r="D273" s="23">
        <f t="shared" si="20"/>
        <v>0</v>
      </c>
      <c r="E273" s="9" t="str">
        <f>IF(T273&gt;0,(T273/((1+F274)^SUM(H273:H$302))),"0")</f>
        <v>0</v>
      </c>
      <c r="F273" s="9">
        <f>IF( SUM(H273:H$302)&gt;0, (B273/(SUM(G$9:G$302)+SUM(E273:E$302)))^(1/SUM(H273:H$302))-1,0)</f>
        <v>0</v>
      </c>
      <c r="G273" s="9">
        <f t="shared" si="21"/>
        <v>0</v>
      </c>
      <c r="H273" s="9">
        <f t="shared" si="23"/>
        <v>0</v>
      </c>
      <c r="I273" s="9"/>
      <c r="J273" s="9" t="str">
        <f t="shared" si="24"/>
        <v/>
      </c>
      <c r="K273" s="2"/>
      <c r="L273" s="2"/>
      <c r="M273" s="2"/>
      <c r="N273" s="2"/>
      <c r="O273" s="2"/>
      <c r="P273" s="2"/>
      <c r="Q273" s="2"/>
      <c r="R273" s="2"/>
      <c r="S273" s="2"/>
      <c r="T273" s="5"/>
      <c r="U273" s="6"/>
    </row>
    <row r="274" spans="2:21" s="1" customFormat="1">
      <c r="B274" s="9">
        <f t="shared" si="22"/>
        <v>0</v>
      </c>
      <c r="C274" s="22">
        <f>IF(SUM(G274:G$302)&gt;0,(($M$1+$E$8)*((1+F274)^SUM(H274:H$302)))+D274,0)</f>
        <v>0</v>
      </c>
      <c r="D274" s="23">
        <f t="shared" si="20"/>
        <v>0</v>
      </c>
      <c r="E274" s="9" t="str">
        <f>IF(T274&gt;0,(T274/((1+F275)^SUM(H274:H$302))),"0")</f>
        <v>0</v>
      </c>
      <c r="F274" s="9">
        <f>IF( SUM(H274:H$302)&gt;0, (B274/(SUM(G$9:G$302)+SUM(E274:E$302)))^(1/SUM(H274:H$302))-1,0)</f>
        <v>0</v>
      </c>
      <c r="G274" s="9">
        <f t="shared" si="21"/>
        <v>0</v>
      </c>
      <c r="H274" s="9">
        <f t="shared" si="23"/>
        <v>0</v>
      </c>
      <c r="I274" s="9"/>
      <c r="J274" s="9" t="str">
        <f t="shared" si="24"/>
        <v/>
      </c>
      <c r="K274" s="2"/>
      <c r="L274" s="2"/>
      <c r="M274" s="2"/>
      <c r="N274" s="2"/>
      <c r="O274" s="2"/>
      <c r="P274" s="2"/>
      <c r="Q274" s="2"/>
      <c r="R274" s="2"/>
      <c r="S274" s="2"/>
      <c r="T274" s="5"/>
      <c r="U274" s="6"/>
    </row>
    <row r="275" spans="2:21" s="1" customFormat="1">
      <c r="B275" s="9">
        <f t="shared" si="22"/>
        <v>0</v>
      </c>
      <c r="C275" s="22">
        <f>IF(SUM(G275:G$302)&gt;0,(($M$1+$E$8)*((1+F275)^SUM(H275:H$302)))+D275,0)</f>
        <v>0</v>
      </c>
      <c r="D275" s="23">
        <f t="shared" si="20"/>
        <v>0</v>
      </c>
      <c r="E275" s="9" t="str">
        <f>IF(T275&gt;0,(T275/((1+F276)^SUM(H275:H$302))),"0")</f>
        <v>0</v>
      </c>
      <c r="F275" s="9">
        <f>IF( SUM(H275:H$302)&gt;0, (B275/(SUM(G$9:G$302)+SUM(E275:E$302)))^(1/SUM(H275:H$302))-1,0)</f>
        <v>0</v>
      </c>
      <c r="G275" s="9">
        <f t="shared" si="21"/>
        <v>0</v>
      </c>
      <c r="H275" s="9">
        <f t="shared" si="23"/>
        <v>0</v>
      </c>
      <c r="I275" s="9"/>
      <c r="J275" s="9" t="str">
        <f t="shared" si="24"/>
        <v/>
      </c>
      <c r="K275" s="2"/>
      <c r="L275" s="2"/>
      <c r="M275" s="2"/>
      <c r="N275" s="2"/>
      <c r="O275" s="2"/>
      <c r="P275" s="2"/>
      <c r="Q275" s="2"/>
      <c r="R275" s="2"/>
      <c r="S275" s="2"/>
      <c r="T275" s="5"/>
      <c r="U275" s="6"/>
    </row>
    <row r="276" spans="2:21" s="1" customFormat="1">
      <c r="B276" s="9">
        <f t="shared" si="22"/>
        <v>0</v>
      </c>
      <c r="C276" s="22">
        <f>IF(SUM(G276:G$302)&gt;0,(($M$1+$E$8)*((1+F276)^SUM(H276:H$302)))+D276,0)</f>
        <v>0</v>
      </c>
      <c r="D276" s="23">
        <f t="shared" si="20"/>
        <v>0</v>
      </c>
      <c r="E276" s="9" t="str">
        <f>IF(T276&gt;0,(T276/((1+F277)^SUM(H276:H$302))),"0")</f>
        <v>0</v>
      </c>
      <c r="F276" s="9">
        <f>IF( SUM(H276:H$302)&gt;0, (B276/(SUM(G$9:G$302)+SUM(E276:E$302)))^(1/SUM(H276:H$302))-1,0)</f>
        <v>0</v>
      </c>
      <c r="G276" s="9">
        <f t="shared" si="21"/>
        <v>0</v>
      </c>
      <c r="H276" s="9">
        <f t="shared" si="23"/>
        <v>0</v>
      </c>
      <c r="I276" s="9"/>
      <c r="J276" s="9" t="str">
        <f t="shared" si="24"/>
        <v/>
      </c>
      <c r="K276" s="2"/>
      <c r="L276" s="2"/>
      <c r="M276" s="2"/>
      <c r="N276" s="2"/>
      <c r="O276" s="2"/>
      <c r="P276" s="2"/>
      <c r="Q276" s="2"/>
      <c r="R276" s="2"/>
      <c r="S276" s="2"/>
      <c r="T276" s="5"/>
      <c r="U276" s="6"/>
    </row>
    <row r="277" spans="2:21" s="1" customFormat="1">
      <c r="B277" s="9">
        <f t="shared" si="22"/>
        <v>0</v>
      </c>
      <c r="C277" s="22">
        <f>IF(SUM(G277:G$302)&gt;0,(($M$1+$E$8)*((1+F277)^SUM(H277:H$302)))+D277,0)</f>
        <v>0</v>
      </c>
      <c r="D277" s="23">
        <f t="shared" si="20"/>
        <v>0</v>
      </c>
      <c r="E277" s="9" t="str">
        <f>IF(T277&gt;0,(T277/((1+F278)^SUM(H277:H$302))),"0")</f>
        <v>0</v>
      </c>
      <c r="F277" s="9">
        <f>IF( SUM(H277:H$302)&gt;0, (B277/(SUM(G$9:G$302)+SUM(E277:E$302)))^(1/SUM(H277:H$302))-1,0)</f>
        <v>0</v>
      </c>
      <c r="G277" s="9">
        <f t="shared" si="21"/>
        <v>0</v>
      </c>
      <c r="H277" s="9">
        <f t="shared" si="23"/>
        <v>0</v>
      </c>
      <c r="I277" s="9"/>
      <c r="J277" s="9" t="str">
        <f t="shared" si="24"/>
        <v/>
      </c>
      <c r="K277" s="2"/>
      <c r="L277" s="2"/>
      <c r="M277" s="2"/>
      <c r="N277" s="2"/>
      <c r="O277" s="2"/>
      <c r="P277" s="2"/>
      <c r="Q277" s="2"/>
      <c r="R277" s="2"/>
      <c r="S277" s="2"/>
      <c r="T277" s="5"/>
      <c r="U277" s="6"/>
    </row>
    <row r="278" spans="2:21" s="1" customFormat="1">
      <c r="B278" s="9">
        <f t="shared" si="22"/>
        <v>0</v>
      </c>
      <c r="C278" s="22">
        <f>IF(SUM(G278:G$302)&gt;0,(($M$1+$E$8)*((1+F278)^SUM(H278:H$302)))+D278,0)</f>
        <v>0</v>
      </c>
      <c r="D278" s="23">
        <f t="shared" ref="D278:D302" si="25">IF(H278&gt;0,(D279*((1+J278)^1)+(U278*-1)),0)</f>
        <v>0</v>
      </c>
      <c r="E278" s="9" t="str">
        <f>IF(T278&gt;0,(T278/((1+F279)^SUM(H278:H$302))),"0")</f>
        <v>0</v>
      </c>
      <c r="F278" s="9">
        <f>IF( SUM(H278:H$302)&gt;0, (B278/(SUM(G$9:G$302)+SUM(E278:E$302)))^(1/SUM(H278:H$302))-1,0)</f>
        <v>0</v>
      </c>
      <c r="G278" s="9">
        <f t="shared" si="21"/>
        <v>0</v>
      </c>
      <c r="H278" s="9">
        <f t="shared" si="23"/>
        <v>0</v>
      </c>
      <c r="I278" s="9"/>
      <c r="J278" s="9" t="str">
        <f t="shared" si="24"/>
        <v/>
      </c>
      <c r="K278" s="2"/>
      <c r="L278" s="2"/>
      <c r="M278" s="2"/>
      <c r="N278" s="2"/>
      <c r="O278" s="2"/>
      <c r="P278" s="2"/>
      <c r="Q278" s="2"/>
      <c r="R278" s="2"/>
      <c r="S278" s="2"/>
      <c r="T278" s="5"/>
      <c r="U278" s="6"/>
    </row>
    <row r="279" spans="2:21" s="1" customFormat="1">
      <c r="B279" s="9">
        <f t="shared" si="22"/>
        <v>0</v>
      </c>
      <c r="C279" s="22">
        <f>IF(SUM(G279:G$302)&gt;0,(($M$1+$E$8)*((1+F279)^SUM(H279:H$302)))+D279,0)</f>
        <v>0</v>
      </c>
      <c r="D279" s="23">
        <f t="shared" si="25"/>
        <v>0</v>
      </c>
      <c r="E279" s="9" t="str">
        <f>IF(T279&gt;0,(T279/((1+F280)^SUM(H279:H$302))),"0")</f>
        <v>0</v>
      </c>
      <c r="F279" s="9">
        <f>IF( SUM(H279:H$302)&gt;0, (B279/(SUM(G$9:G$302)+SUM(E279:E$302)))^(1/SUM(H279:H$302))-1,0)</f>
        <v>0</v>
      </c>
      <c r="G279" s="9">
        <f t="shared" si="21"/>
        <v>0</v>
      </c>
      <c r="H279" s="9">
        <f t="shared" si="23"/>
        <v>0</v>
      </c>
      <c r="I279" s="9"/>
      <c r="J279" s="9" t="str">
        <f t="shared" si="24"/>
        <v/>
      </c>
      <c r="K279" s="2"/>
      <c r="L279" s="2"/>
      <c r="M279" s="2"/>
      <c r="N279" s="2"/>
      <c r="O279" s="2"/>
      <c r="P279" s="2"/>
      <c r="Q279" s="2"/>
      <c r="R279" s="2"/>
      <c r="S279" s="2"/>
      <c r="T279" s="5"/>
      <c r="U279" s="6"/>
    </row>
    <row r="280" spans="2:21" s="1" customFormat="1">
      <c r="B280" s="9">
        <f t="shared" si="22"/>
        <v>0</v>
      </c>
      <c r="C280" s="22">
        <f>IF(SUM(G280:G$302)&gt;0,(($M$1+$E$8)*((1+F280)^SUM(H280:H$302)))+D280,0)</f>
        <v>0</v>
      </c>
      <c r="D280" s="23">
        <f t="shared" si="25"/>
        <v>0</v>
      </c>
      <c r="E280" s="9" t="str">
        <f>IF(T280&gt;0,(T280/((1+F281)^SUM(H280:H$302))),"0")</f>
        <v>0</v>
      </c>
      <c r="F280" s="9">
        <f>IF( SUM(H280:H$302)&gt;0, (B280/(SUM(G$9:G$302)+SUM(E280:E$302)))^(1/SUM(H280:H$302))-1,0)</f>
        <v>0</v>
      </c>
      <c r="G280" s="9">
        <f t="shared" si="21"/>
        <v>0</v>
      </c>
      <c r="H280" s="9">
        <f t="shared" si="23"/>
        <v>0</v>
      </c>
      <c r="I280" s="9"/>
      <c r="J280" s="9" t="str">
        <f t="shared" si="24"/>
        <v/>
      </c>
      <c r="K280" s="2"/>
      <c r="L280" s="2"/>
      <c r="M280" s="2"/>
      <c r="N280" s="2"/>
      <c r="O280" s="2"/>
      <c r="P280" s="2"/>
      <c r="Q280" s="2"/>
      <c r="R280" s="2"/>
      <c r="S280" s="2"/>
      <c r="T280" s="5"/>
      <c r="U280" s="6"/>
    </row>
    <row r="281" spans="2:21" s="1" customFormat="1">
      <c r="B281" s="9">
        <f t="shared" si="22"/>
        <v>0</v>
      </c>
      <c r="C281" s="22">
        <f>IF(SUM(G281:G$302)&gt;0,(($M$1+$E$8)*((1+F281)^SUM(H281:H$302)))+D281,0)</f>
        <v>0</v>
      </c>
      <c r="D281" s="23">
        <f t="shared" si="25"/>
        <v>0</v>
      </c>
      <c r="E281" s="9" t="str">
        <f>IF(T281&gt;0,(T281/((1+F282)^SUM(H281:H$302))),"0")</f>
        <v>0</v>
      </c>
      <c r="F281" s="9">
        <f>IF( SUM(H281:H$302)&gt;0, (B281/(SUM(G$9:G$302)+SUM(E281:E$302)))^(1/SUM(H281:H$302))-1,0)</f>
        <v>0</v>
      </c>
      <c r="G281" s="9">
        <f t="shared" si="21"/>
        <v>0</v>
      </c>
      <c r="H281" s="9">
        <f t="shared" si="23"/>
        <v>0</v>
      </c>
      <c r="I281" s="9"/>
      <c r="J281" s="9" t="str">
        <f t="shared" si="24"/>
        <v/>
      </c>
      <c r="K281" s="2"/>
      <c r="L281" s="2"/>
      <c r="M281" s="2"/>
      <c r="N281" s="2"/>
      <c r="O281" s="2"/>
      <c r="P281" s="2"/>
      <c r="Q281" s="2"/>
      <c r="R281" s="2"/>
      <c r="S281" s="2"/>
      <c r="T281" s="5"/>
      <c r="U281" s="6"/>
    </row>
    <row r="282" spans="2:21" s="1" customFormat="1">
      <c r="B282" s="9">
        <f t="shared" si="22"/>
        <v>0</v>
      </c>
      <c r="C282" s="22">
        <f>IF(SUM(G282:G$302)&gt;0,(($M$1+$E$8)*((1+F282)^SUM(H282:H$302)))+D282,0)</f>
        <v>0</v>
      </c>
      <c r="D282" s="23">
        <f t="shared" si="25"/>
        <v>0</v>
      </c>
      <c r="E282" s="9" t="str">
        <f>IF(T282&gt;0,(T282/((1+F283)^SUM(H282:H$302))),"0")</f>
        <v>0</v>
      </c>
      <c r="F282" s="9">
        <f>IF( SUM(H282:H$302)&gt;0, (B282/(SUM(G$9:G$302)+SUM(E282:E$302)))^(1/SUM(H282:H$302))-1,0)</f>
        <v>0</v>
      </c>
      <c r="G282" s="9">
        <f t="shared" si="21"/>
        <v>0</v>
      </c>
      <c r="H282" s="9">
        <f t="shared" si="23"/>
        <v>0</v>
      </c>
      <c r="I282" s="9"/>
      <c r="J282" s="9" t="str">
        <f t="shared" si="24"/>
        <v/>
      </c>
      <c r="K282" s="2"/>
      <c r="L282" s="2"/>
      <c r="M282" s="2"/>
      <c r="N282" s="2"/>
      <c r="O282" s="2"/>
      <c r="P282" s="2"/>
      <c r="Q282" s="2"/>
      <c r="R282" s="2"/>
      <c r="S282" s="2"/>
      <c r="T282" s="5"/>
      <c r="U282" s="6"/>
    </row>
    <row r="283" spans="2:21" s="1" customFormat="1">
      <c r="B283" s="9">
        <f t="shared" si="22"/>
        <v>0</v>
      </c>
      <c r="C283" s="22">
        <f>IF(SUM(G283:G$302)&gt;0,(($M$1+$E$8)*((1+F283)^SUM(H283:H$302)))+D283,0)</f>
        <v>0</v>
      </c>
      <c r="D283" s="23">
        <f t="shared" si="25"/>
        <v>0</v>
      </c>
      <c r="E283" s="9" t="str">
        <f>IF(T283&gt;0,(T283/((1+F284)^SUM(H283:H$302))),"0")</f>
        <v>0</v>
      </c>
      <c r="F283" s="9">
        <f>IF( SUM(H283:H$302)&gt;0, (B283/(SUM(G$9:G$302)+SUM(E283:E$302)))^(1/SUM(H283:H$302))-1,0)</f>
        <v>0</v>
      </c>
      <c r="G283" s="9">
        <f t="shared" si="21"/>
        <v>0</v>
      </c>
      <c r="H283" s="9">
        <f t="shared" si="23"/>
        <v>0</v>
      </c>
      <c r="I283" s="9"/>
      <c r="J283" s="9" t="str">
        <f t="shared" si="24"/>
        <v/>
      </c>
      <c r="K283" s="2"/>
      <c r="L283" s="2"/>
      <c r="M283" s="2"/>
      <c r="N283" s="2"/>
      <c r="O283" s="2"/>
      <c r="P283" s="2"/>
      <c r="Q283" s="2"/>
      <c r="R283" s="2"/>
      <c r="S283" s="2"/>
      <c r="T283" s="5"/>
      <c r="U283" s="6"/>
    </row>
    <row r="284" spans="2:21" s="1" customFormat="1">
      <c r="B284" s="9">
        <f t="shared" si="22"/>
        <v>0</v>
      </c>
      <c r="C284" s="22">
        <f>IF(SUM(G284:G$302)&gt;0,(($M$1+$E$8)*((1+F284)^SUM(H284:H$302)))+D284,0)</f>
        <v>0</v>
      </c>
      <c r="D284" s="23">
        <f t="shared" si="25"/>
        <v>0</v>
      </c>
      <c r="E284" s="9" t="str">
        <f>IF(T284&gt;0,(T284/((1+F285)^SUM(H284:H$302))),"0")</f>
        <v>0</v>
      </c>
      <c r="F284" s="9">
        <f>IF( SUM(H284:H$302)&gt;0, (B284/(SUM(G$9:G$302)+SUM(E284:E$302)))^(1/SUM(H284:H$302))-1,0)</f>
        <v>0</v>
      </c>
      <c r="G284" s="9">
        <f t="shared" si="21"/>
        <v>0</v>
      </c>
      <c r="H284" s="9">
        <f t="shared" si="23"/>
        <v>0</v>
      </c>
      <c r="I284" s="9"/>
      <c r="J284" s="9" t="str">
        <f t="shared" si="24"/>
        <v/>
      </c>
      <c r="K284" s="2"/>
      <c r="L284" s="2"/>
      <c r="M284" s="2"/>
      <c r="N284" s="2"/>
      <c r="O284" s="2"/>
      <c r="P284" s="2"/>
      <c r="Q284" s="2"/>
      <c r="R284" s="2"/>
      <c r="S284" s="2"/>
      <c r="T284" s="5"/>
      <c r="U284" s="6"/>
    </row>
    <row r="285" spans="2:21" s="1" customFormat="1">
      <c r="B285" s="9">
        <f t="shared" si="22"/>
        <v>0</v>
      </c>
      <c r="C285" s="22">
        <f>IF(SUM(G285:G$302)&gt;0,(($M$1+$E$8)*((1+F285)^SUM(H285:H$302)))+D285,0)</f>
        <v>0</v>
      </c>
      <c r="D285" s="23">
        <f t="shared" si="25"/>
        <v>0</v>
      </c>
      <c r="E285" s="9" t="str">
        <f>IF(T285&gt;0,(T285/((1+F286)^SUM(H285:H$302))),"0")</f>
        <v>0</v>
      </c>
      <c r="F285" s="9">
        <f>IF( SUM(H285:H$302)&gt;0, (B285/(SUM(G$9:G$302)+SUM(E285:E$302)))^(1/SUM(H285:H$302))-1,0)</f>
        <v>0</v>
      </c>
      <c r="G285" s="9">
        <f t="shared" si="21"/>
        <v>0</v>
      </c>
      <c r="H285" s="9">
        <f t="shared" si="23"/>
        <v>0</v>
      </c>
      <c r="I285" s="9"/>
      <c r="J285" s="9" t="str">
        <f t="shared" si="24"/>
        <v/>
      </c>
      <c r="K285" s="2"/>
      <c r="L285" s="2"/>
      <c r="M285" s="2"/>
      <c r="N285" s="2"/>
      <c r="O285" s="2"/>
      <c r="P285" s="2"/>
      <c r="Q285" s="2"/>
      <c r="R285" s="2"/>
      <c r="S285" s="2"/>
      <c r="T285" s="5"/>
      <c r="U285" s="6"/>
    </row>
    <row r="286" spans="2:21" s="1" customFormat="1">
      <c r="B286" s="9">
        <f t="shared" si="22"/>
        <v>0</v>
      </c>
      <c r="C286" s="22">
        <f>IF(SUM(G286:G$302)&gt;0,(($M$1+$E$8)*((1+F286)^SUM(H286:H$302)))+D286,0)</f>
        <v>0</v>
      </c>
      <c r="D286" s="23">
        <f t="shared" si="25"/>
        <v>0</v>
      </c>
      <c r="E286" s="9" t="str">
        <f>IF(T286&gt;0,(T286/((1+F287)^SUM(H286:H$302))),"0")</f>
        <v>0</v>
      </c>
      <c r="F286" s="9">
        <f>IF( SUM(H286:H$302)&gt;0, (B286/(SUM(G$9:G$302)+SUM(E286:E$302)))^(1/SUM(H286:H$302))-1,0)</f>
        <v>0</v>
      </c>
      <c r="G286" s="9">
        <f t="shared" si="21"/>
        <v>0</v>
      </c>
      <c r="H286" s="9">
        <f t="shared" si="23"/>
        <v>0</v>
      </c>
      <c r="I286" s="9"/>
      <c r="J286" s="9" t="str">
        <f t="shared" si="24"/>
        <v/>
      </c>
      <c r="K286" s="2"/>
      <c r="L286" s="2"/>
      <c r="M286" s="2"/>
      <c r="N286" s="2"/>
      <c r="O286" s="2"/>
      <c r="P286" s="2"/>
      <c r="Q286" s="2"/>
      <c r="R286" s="2"/>
      <c r="S286" s="2"/>
      <c r="T286" s="5"/>
      <c r="U286" s="6"/>
    </row>
    <row r="287" spans="2:21" s="1" customFormat="1">
      <c r="B287" s="9">
        <f t="shared" si="22"/>
        <v>0</v>
      </c>
      <c r="C287" s="22">
        <f>IF(SUM(G287:G$302)&gt;0,(($M$1+$E$8)*((1+F287)^SUM(H287:H$302)))+D287,0)</f>
        <v>0</v>
      </c>
      <c r="D287" s="23">
        <f t="shared" si="25"/>
        <v>0</v>
      </c>
      <c r="E287" s="9" t="str">
        <f>IF(T287&gt;0,(T287/((1+F288)^SUM(H287:H$302))),"0")</f>
        <v>0</v>
      </c>
      <c r="F287" s="9">
        <f>IF( SUM(H287:H$302)&gt;0, (B287/(SUM(G$9:G$302)+SUM(E287:E$302)))^(1/SUM(H287:H$302))-1,0)</f>
        <v>0</v>
      </c>
      <c r="G287" s="9">
        <f t="shared" si="21"/>
        <v>0</v>
      </c>
      <c r="H287" s="9">
        <f t="shared" si="23"/>
        <v>0</v>
      </c>
      <c r="I287" s="9"/>
      <c r="J287" s="9" t="str">
        <f t="shared" si="24"/>
        <v/>
      </c>
      <c r="K287" s="2"/>
      <c r="L287" s="2"/>
      <c r="M287" s="2"/>
      <c r="N287" s="2"/>
      <c r="O287" s="2"/>
      <c r="P287" s="2"/>
      <c r="Q287" s="2"/>
      <c r="R287" s="2"/>
      <c r="S287" s="2"/>
      <c r="T287" s="5"/>
      <c r="U287" s="6"/>
    </row>
    <row r="288" spans="2:21" s="1" customFormat="1">
      <c r="B288" s="9">
        <f t="shared" si="22"/>
        <v>0</v>
      </c>
      <c r="C288" s="22">
        <f>IF(SUM(G288:G$302)&gt;0,(($M$1+$E$8)*((1+F288)^SUM(H288:H$302)))+D288,0)</f>
        <v>0</v>
      </c>
      <c r="D288" s="23">
        <f t="shared" si="25"/>
        <v>0</v>
      </c>
      <c r="E288" s="9" t="str">
        <f>IF(T288&gt;0,(T288/((1+F289)^SUM(H288:H$302))),"0")</f>
        <v>0</v>
      </c>
      <c r="F288" s="9">
        <f>IF( SUM(H288:H$302)&gt;0, (B288/(SUM(G$9:G$302)+SUM(E288:E$302)))^(1/SUM(H288:H$302))-1,0)</f>
        <v>0</v>
      </c>
      <c r="G288" s="9">
        <f t="shared" si="21"/>
        <v>0</v>
      </c>
      <c r="H288" s="9">
        <f t="shared" si="23"/>
        <v>0</v>
      </c>
      <c r="I288" s="9"/>
      <c r="J288" s="9" t="str">
        <f t="shared" si="24"/>
        <v/>
      </c>
      <c r="K288" s="2"/>
      <c r="L288" s="2"/>
      <c r="M288" s="2"/>
      <c r="N288" s="2"/>
      <c r="O288" s="2"/>
      <c r="P288" s="2"/>
      <c r="Q288" s="2"/>
      <c r="R288" s="2"/>
      <c r="S288" s="2"/>
      <c r="T288" s="5"/>
      <c r="U288" s="6"/>
    </row>
    <row r="289" spans="2:21" s="1" customFormat="1">
      <c r="B289" s="9">
        <f t="shared" si="22"/>
        <v>0</v>
      </c>
      <c r="C289" s="22">
        <f>IF(SUM(G289:G$302)&gt;0,(($M$1+$E$8)*((1+F289)^SUM(H289:H$302)))+D289,0)</f>
        <v>0</v>
      </c>
      <c r="D289" s="23">
        <f t="shared" si="25"/>
        <v>0</v>
      </c>
      <c r="E289" s="9" t="str">
        <f>IF(T289&gt;0,(T289/((1+F290)^SUM(H289:H$302))),"0")</f>
        <v>0</v>
      </c>
      <c r="F289" s="9">
        <f>IF( SUM(H289:H$302)&gt;0, (B289/(SUM(G$9:G$302)+SUM(E289:E$302)))^(1/SUM(H289:H$302))-1,0)</f>
        <v>0</v>
      </c>
      <c r="G289" s="9">
        <f t="shared" si="21"/>
        <v>0</v>
      </c>
      <c r="H289" s="9">
        <f t="shared" si="23"/>
        <v>0</v>
      </c>
      <c r="I289" s="9"/>
      <c r="J289" s="9" t="str">
        <f t="shared" si="24"/>
        <v/>
      </c>
      <c r="K289" s="2"/>
      <c r="L289" s="2"/>
      <c r="M289" s="2"/>
      <c r="N289" s="2"/>
      <c r="O289" s="2"/>
      <c r="P289" s="2"/>
      <c r="Q289" s="2"/>
      <c r="R289" s="2"/>
      <c r="S289" s="2"/>
      <c r="T289" s="5"/>
      <c r="U289" s="6"/>
    </row>
    <row r="290" spans="2:21" s="1" customFormat="1">
      <c r="B290" s="9">
        <f t="shared" si="22"/>
        <v>0</v>
      </c>
      <c r="C290" s="22">
        <f>IF(SUM(G290:G$302)&gt;0,(($M$1+$E$8)*((1+F290)^SUM(H290:H$302)))+D290,0)</f>
        <v>0</v>
      </c>
      <c r="D290" s="23">
        <f t="shared" si="25"/>
        <v>0</v>
      </c>
      <c r="E290" s="9" t="str">
        <f>IF(T290&gt;0,(T290/((1+F291)^SUM(H290:H$302))),"0")</f>
        <v>0</v>
      </c>
      <c r="F290" s="9">
        <f>IF( SUM(H290:H$302)&gt;0, (B290/(SUM(G$9:G$302)+SUM(E290:E$302)))^(1/SUM(H290:H$302))-1,0)</f>
        <v>0</v>
      </c>
      <c r="G290" s="9">
        <f t="shared" si="21"/>
        <v>0</v>
      </c>
      <c r="H290" s="9">
        <f t="shared" si="23"/>
        <v>0</v>
      </c>
      <c r="I290" s="9"/>
      <c r="J290" s="9" t="str">
        <f t="shared" si="24"/>
        <v/>
      </c>
      <c r="K290" s="2"/>
      <c r="L290" s="2"/>
      <c r="M290" s="2"/>
      <c r="N290" s="2"/>
      <c r="O290" s="2"/>
      <c r="P290" s="2"/>
      <c r="Q290" s="2"/>
      <c r="R290" s="2"/>
      <c r="S290" s="2"/>
      <c r="T290" s="5"/>
      <c r="U290" s="6"/>
    </row>
    <row r="291" spans="2:21" s="1" customFormat="1">
      <c r="B291" s="9">
        <f t="shared" si="22"/>
        <v>0</v>
      </c>
      <c r="C291" s="22">
        <f>IF(SUM(G291:G$302)&gt;0,(($M$1+$E$8)*((1+F291)^SUM(H291:H$302)))+D291,0)</f>
        <v>0</v>
      </c>
      <c r="D291" s="23">
        <f t="shared" si="25"/>
        <v>0</v>
      </c>
      <c r="E291" s="9" t="str">
        <f>IF(T291&gt;0,(T291/((1+F292)^SUM(H291:H$302))),"0")</f>
        <v>0</v>
      </c>
      <c r="F291" s="9">
        <f>IF( SUM(H291:H$302)&gt;0, (B291/(SUM(G$9:G$302)+SUM(E291:E$302)))^(1/SUM(H291:H$302))-1,0)</f>
        <v>0</v>
      </c>
      <c r="G291" s="9">
        <f t="shared" si="21"/>
        <v>0</v>
      </c>
      <c r="H291" s="9">
        <f t="shared" si="23"/>
        <v>0</v>
      </c>
      <c r="I291" s="9"/>
      <c r="J291" s="9" t="str">
        <f t="shared" si="24"/>
        <v/>
      </c>
      <c r="K291" s="2"/>
      <c r="L291" s="2"/>
      <c r="M291" s="2"/>
      <c r="N291" s="2"/>
      <c r="O291" s="2"/>
      <c r="P291" s="2"/>
      <c r="Q291" s="2"/>
      <c r="R291" s="2"/>
      <c r="S291" s="2"/>
      <c r="T291" s="5"/>
      <c r="U291" s="6"/>
    </row>
    <row r="292" spans="2:21" s="1" customFormat="1">
      <c r="B292" s="9">
        <f t="shared" si="22"/>
        <v>0</v>
      </c>
      <c r="C292" s="22">
        <f>IF(SUM(G292:G$302)&gt;0,(($M$1+$E$8)*((1+F292)^SUM(H292:H$302)))+D292,0)</f>
        <v>0</v>
      </c>
      <c r="D292" s="23">
        <f t="shared" si="25"/>
        <v>0</v>
      </c>
      <c r="E292" s="9" t="str">
        <f>IF(T292&gt;0,(T292/((1+F293)^SUM(H292:H$302))),"0")</f>
        <v>0</v>
      </c>
      <c r="F292" s="9">
        <f>IF( SUM(H292:H$302)&gt;0, (B292/(SUM(G$9:G$302)+SUM(E292:E$302)))^(1/SUM(H292:H$302))-1,0)</f>
        <v>0</v>
      </c>
      <c r="G292" s="9">
        <f t="shared" si="21"/>
        <v>0</v>
      </c>
      <c r="H292" s="9">
        <f t="shared" si="23"/>
        <v>0</v>
      </c>
      <c r="I292" s="9"/>
      <c r="J292" s="9" t="str">
        <f t="shared" si="24"/>
        <v/>
      </c>
      <c r="K292" s="2"/>
      <c r="L292" s="2"/>
      <c r="M292" s="2"/>
      <c r="N292" s="2"/>
      <c r="O292" s="2"/>
      <c r="P292" s="2"/>
      <c r="Q292" s="2"/>
      <c r="R292" s="2"/>
      <c r="S292" s="2"/>
      <c r="T292" s="5"/>
      <c r="U292" s="6"/>
    </row>
    <row r="293" spans="2:21" s="1" customFormat="1">
      <c r="B293" s="9">
        <f t="shared" si="22"/>
        <v>0</v>
      </c>
      <c r="C293" s="22">
        <f>IF(SUM(G293:G$302)&gt;0,(($M$1+$E$8)*((1+F293)^SUM(H293:H$302)))+D293,0)</f>
        <v>0</v>
      </c>
      <c r="D293" s="23">
        <f t="shared" si="25"/>
        <v>0</v>
      </c>
      <c r="E293" s="9" t="str">
        <f>IF(T293&gt;0,(T293/((1+F294)^SUM(H293:H$302))),"0")</f>
        <v>0</v>
      </c>
      <c r="F293" s="9">
        <f>IF( SUM(H293:H$302)&gt;0, (B293/(SUM(G$9:G$302)+SUM(E293:E$302)))^(1/SUM(H293:H$302))-1,0)</f>
        <v>0</v>
      </c>
      <c r="G293" s="9">
        <f t="shared" si="21"/>
        <v>0</v>
      </c>
      <c r="H293" s="9">
        <f t="shared" si="23"/>
        <v>0</v>
      </c>
      <c r="I293" s="9"/>
      <c r="J293" s="9" t="str">
        <f t="shared" si="24"/>
        <v/>
      </c>
      <c r="K293" s="2"/>
      <c r="L293" s="2"/>
      <c r="M293" s="2"/>
      <c r="N293" s="2"/>
      <c r="O293" s="2"/>
      <c r="P293" s="2"/>
      <c r="Q293" s="2"/>
      <c r="R293" s="2"/>
      <c r="S293" s="2"/>
      <c r="T293" s="5"/>
      <c r="U293" s="6"/>
    </row>
    <row r="294" spans="2:21" s="1" customFormat="1">
      <c r="B294" s="9">
        <f t="shared" si="22"/>
        <v>0</v>
      </c>
      <c r="C294" s="22">
        <f>IF(SUM(G294:G$302)&gt;0,(($M$1+$E$8)*((1+F294)^SUM(H294:H$302)))+D294,0)</f>
        <v>0</v>
      </c>
      <c r="D294" s="23">
        <f t="shared" si="25"/>
        <v>0</v>
      </c>
      <c r="E294" s="9" t="str">
        <f>IF(T294&gt;0,(T294/((1+F295)^SUM(H294:H$302))),"0")</f>
        <v>0</v>
      </c>
      <c r="F294" s="9">
        <f>IF( SUM(H294:H$302)&gt;0, (B294/(SUM(G$9:G$302)+SUM(E294:E$302)))^(1/SUM(H294:H$302))-1,0)</f>
        <v>0</v>
      </c>
      <c r="G294" s="9">
        <f t="shared" si="21"/>
        <v>0</v>
      </c>
      <c r="H294" s="9">
        <f t="shared" si="23"/>
        <v>0</v>
      </c>
      <c r="I294" s="9"/>
      <c r="J294" s="9" t="str">
        <f t="shared" si="24"/>
        <v/>
      </c>
      <c r="K294" s="2"/>
      <c r="L294" s="2"/>
      <c r="M294" s="2"/>
      <c r="N294" s="2"/>
      <c r="O294" s="2"/>
      <c r="P294" s="2"/>
      <c r="Q294" s="2"/>
      <c r="R294" s="2"/>
      <c r="S294" s="2"/>
      <c r="T294" s="5"/>
      <c r="U294" s="6"/>
    </row>
    <row r="295" spans="2:21" s="1" customFormat="1">
      <c r="B295" s="9">
        <f t="shared" si="22"/>
        <v>0</v>
      </c>
      <c r="C295" s="22">
        <f>IF(SUM(G295:G$302)&gt;0,(($M$1+$E$8)*((1+F295)^SUM(H295:H$302)))+D295,0)</f>
        <v>0</v>
      </c>
      <c r="D295" s="23">
        <f t="shared" si="25"/>
        <v>0</v>
      </c>
      <c r="E295" s="9" t="str">
        <f>IF(T295&gt;0,(T295/((1+F296)^SUM(H295:H$302))),"0")</f>
        <v>0</v>
      </c>
      <c r="F295" s="9">
        <f>IF( SUM(H295:H$302)&gt;0, (B295/(SUM(G$9:G$302)+SUM(E295:E$302)))^(1/SUM(H295:H$302))-1,0)</f>
        <v>0</v>
      </c>
      <c r="G295" s="9">
        <f t="shared" si="21"/>
        <v>0</v>
      </c>
      <c r="H295" s="9">
        <f t="shared" si="23"/>
        <v>0</v>
      </c>
      <c r="I295" s="9"/>
      <c r="J295" s="9" t="str">
        <f t="shared" si="24"/>
        <v/>
      </c>
      <c r="K295" s="2"/>
      <c r="L295" s="2"/>
      <c r="M295" s="2"/>
      <c r="N295" s="2"/>
      <c r="O295" s="2"/>
      <c r="P295" s="2"/>
      <c r="Q295" s="2"/>
      <c r="R295" s="2"/>
      <c r="S295" s="2"/>
      <c r="T295" s="5"/>
      <c r="U295" s="6"/>
    </row>
    <row r="296" spans="2:21" s="1" customFormat="1">
      <c r="B296" s="9">
        <f t="shared" si="22"/>
        <v>0</v>
      </c>
      <c r="C296" s="22">
        <f>IF(SUM(G296:G$302)&gt;0,(($M$1+$E$8)*((1+F296)^SUM(H296:H$302)))+D296,0)</f>
        <v>0</v>
      </c>
      <c r="D296" s="23">
        <f t="shared" si="25"/>
        <v>0</v>
      </c>
      <c r="E296" s="9" t="str">
        <f>IF(T296&gt;0,(T296/((1+F297)^SUM(H296:H$302))),"0")</f>
        <v>0</v>
      </c>
      <c r="F296" s="9">
        <f>IF( SUM(H296:H$302)&gt;0, (B296/(SUM(G$9:G$302)+SUM(E296:E$302)))^(1/SUM(H296:H$302))-1,0)</f>
        <v>0</v>
      </c>
      <c r="G296" s="9">
        <f t="shared" si="21"/>
        <v>0</v>
      </c>
      <c r="H296" s="9">
        <f t="shared" si="23"/>
        <v>0</v>
      </c>
      <c r="I296" s="9"/>
      <c r="J296" s="9" t="str">
        <f t="shared" si="24"/>
        <v/>
      </c>
      <c r="K296" s="2"/>
      <c r="L296" s="2"/>
      <c r="M296" s="2"/>
      <c r="N296" s="2"/>
      <c r="O296" s="2"/>
      <c r="P296" s="2"/>
      <c r="Q296" s="2"/>
      <c r="R296" s="2"/>
      <c r="S296" s="2"/>
      <c r="T296" s="5"/>
      <c r="U296" s="6"/>
    </row>
    <row r="297" spans="2:21" s="1" customFormat="1">
      <c r="B297" s="9">
        <f t="shared" si="22"/>
        <v>0</v>
      </c>
      <c r="C297" s="22">
        <f>IF(SUM(G297:G$302)&gt;0,(($M$1+$E$8)*((1+F297)^SUM(H297:H$302)))+D297,0)</f>
        <v>0</v>
      </c>
      <c r="D297" s="23">
        <f t="shared" si="25"/>
        <v>0</v>
      </c>
      <c r="E297" s="9" t="str">
        <f>IF(T297&gt;0,(T297/((1+F298)^SUM(H297:H$302))),"0")</f>
        <v>0</v>
      </c>
      <c r="F297" s="9">
        <f>IF( SUM(H297:H$302)&gt;0, (B297/(SUM(G$9:G$302)+SUM(E297:E$302)))^(1/SUM(H297:H$302))-1,0)</f>
        <v>0</v>
      </c>
      <c r="G297" s="9">
        <f t="shared" si="21"/>
        <v>0</v>
      </c>
      <c r="H297" s="9">
        <f t="shared" si="23"/>
        <v>0</v>
      </c>
      <c r="I297" s="9"/>
      <c r="J297" s="9" t="str">
        <f t="shared" si="24"/>
        <v/>
      </c>
      <c r="K297" s="2"/>
      <c r="L297" s="2"/>
      <c r="M297" s="2"/>
      <c r="N297" s="2"/>
      <c r="O297" s="2"/>
      <c r="P297" s="2"/>
      <c r="Q297" s="2"/>
      <c r="R297" s="2"/>
      <c r="S297" s="2"/>
      <c r="T297" s="5"/>
      <c r="U297" s="6"/>
    </row>
    <row r="298" spans="2:21" s="1" customFormat="1">
      <c r="B298" s="9">
        <f t="shared" si="22"/>
        <v>0</v>
      </c>
      <c r="C298" s="22">
        <f>IF(SUM(G298:G$302)&gt;0,(($M$1+$E$8)*((1+F298)^SUM(H298:H$302)))+D298,0)</f>
        <v>0</v>
      </c>
      <c r="D298" s="23">
        <f t="shared" si="25"/>
        <v>0</v>
      </c>
      <c r="E298" s="9" t="str">
        <f>IF(T298&gt;0,(T298/((1+F299)^SUM(H298:H$302))),"0")</f>
        <v>0</v>
      </c>
      <c r="F298" s="9">
        <f>IF( SUM(H298:H$302)&gt;0, (B298/(SUM(G$9:G$302)+SUM(E298:E$302)))^(1/SUM(H298:H$302))-1,0)</f>
        <v>0</v>
      </c>
      <c r="G298" s="9">
        <f t="shared" si="21"/>
        <v>0</v>
      </c>
      <c r="H298" s="9">
        <f t="shared" si="23"/>
        <v>0</v>
      </c>
      <c r="I298" s="9"/>
      <c r="J298" s="9" t="str">
        <f t="shared" si="24"/>
        <v/>
      </c>
      <c r="K298" s="2"/>
      <c r="L298" s="2"/>
      <c r="M298" s="2"/>
      <c r="N298" s="2"/>
      <c r="O298" s="2"/>
      <c r="P298" s="2"/>
      <c r="Q298" s="2"/>
      <c r="R298" s="2"/>
      <c r="S298" s="2"/>
      <c r="T298" s="5"/>
      <c r="U298" s="6"/>
    </row>
    <row r="299" spans="2:21" s="1" customFormat="1">
      <c r="B299" s="9">
        <f t="shared" si="22"/>
        <v>0</v>
      </c>
      <c r="C299" s="22">
        <f>IF(SUM(G299:G$302)&gt;0,(($M$1+$E$8)*((1+F299)^SUM(H299:H$302)))+D299,0)</f>
        <v>0</v>
      </c>
      <c r="D299" s="23">
        <f t="shared" si="25"/>
        <v>0</v>
      </c>
      <c r="E299" s="9" t="str">
        <f>IF(T299&gt;0,(T299/((1+F300)^SUM(H299:H$302))),"0")</f>
        <v>0</v>
      </c>
      <c r="F299" s="9">
        <f>IF( SUM(H299:H$302)&gt;0, (B299/(SUM(G$9:G$302)+SUM(E299:E$302)))^(1/SUM(H299:H$302))-1,0)</f>
        <v>0</v>
      </c>
      <c r="G299" s="9">
        <f t="shared" si="21"/>
        <v>0</v>
      </c>
      <c r="H299" s="9">
        <f t="shared" si="23"/>
        <v>0</v>
      </c>
      <c r="I299" s="9"/>
      <c r="J299" s="9" t="str">
        <f t="shared" si="24"/>
        <v/>
      </c>
      <c r="K299" s="2"/>
      <c r="L299" s="2"/>
      <c r="M299" s="2"/>
      <c r="N299" s="2"/>
      <c r="O299" s="2"/>
      <c r="P299" s="2"/>
      <c r="Q299" s="2"/>
      <c r="R299" s="2"/>
      <c r="S299" s="2"/>
      <c r="T299" s="5"/>
      <c r="U299" s="6"/>
    </row>
    <row r="300" spans="2:21" s="1" customFormat="1">
      <c r="B300" s="9">
        <f t="shared" si="22"/>
        <v>0</v>
      </c>
      <c r="C300" s="22">
        <f>IF(SUM(G300:G$302)&gt;0,(($M$1+$E$8)*((1+F300)^SUM(H300:H$302)))+D300,0)</f>
        <v>0</v>
      </c>
      <c r="D300" s="23">
        <f t="shared" si="25"/>
        <v>0</v>
      </c>
      <c r="E300" s="9" t="str">
        <f>IF(T300&gt;0,(T300/((1+F301)^SUM(H300:H$302))),"0")</f>
        <v>0</v>
      </c>
      <c r="F300" s="9">
        <f>IF( SUM(H300:H$302)&gt;0, (B300/(SUM(G$9:G$302)+SUM(E300:E$302)))^(1/SUM(H300:H$302))-1,0)</f>
        <v>0</v>
      </c>
      <c r="G300" s="9">
        <f t="shared" si="21"/>
        <v>0</v>
      </c>
      <c r="H300" s="9">
        <f t="shared" si="23"/>
        <v>0</v>
      </c>
      <c r="I300" s="9"/>
      <c r="J300" s="9" t="str">
        <f t="shared" si="24"/>
        <v/>
      </c>
      <c r="K300" s="2"/>
      <c r="L300" s="2"/>
      <c r="M300" s="2"/>
      <c r="N300" s="2"/>
      <c r="O300" s="2"/>
      <c r="P300" s="2"/>
      <c r="Q300" s="2"/>
      <c r="R300" s="2"/>
      <c r="S300" s="2"/>
      <c r="T300" s="5"/>
      <c r="U300" s="6"/>
    </row>
    <row r="301" spans="2:21" s="1" customFormat="1">
      <c r="B301" s="9">
        <f t="shared" si="22"/>
        <v>0</v>
      </c>
      <c r="C301" s="22">
        <f>IF(SUM(G301:G$302)&gt;0,(($M$1+$E$8)*((1+F301)^SUM(H301:H$302)))+D301,0)</f>
        <v>0</v>
      </c>
      <c r="D301" s="23">
        <f t="shared" si="25"/>
        <v>0</v>
      </c>
      <c r="E301" s="9" t="str">
        <f>IF(T301&gt;0,(T301/((1+F302)^SUM(H301:H$302))),"0")</f>
        <v>0</v>
      </c>
      <c r="F301" s="9">
        <f>IF( SUM(H301:H$302)&gt;0, (B301/(SUM(G$9:G$302)+SUM(E301:E$302)))^(1/SUM(H301:H$302))-1,0)</f>
        <v>0</v>
      </c>
      <c r="G301" s="9">
        <f t="shared" si="21"/>
        <v>0</v>
      </c>
      <c r="H301" s="9">
        <f t="shared" si="23"/>
        <v>0</v>
      </c>
      <c r="I301" s="9"/>
      <c r="J301" s="9" t="str">
        <f t="shared" si="24"/>
        <v/>
      </c>
      <c r="K301" s="2"/>
      <c r="L301" s="2"/>
      <c r="M301" s="2"/>
      <c r="N301" s="2"/>
      <c r="O301" s="2"/>
      <c r="P301" s="2"/>
      <c r="Q301" s="2"/>
      <c r="R301" s="2"/>
      <c r="S301" s="2"/>
      <c r="T301" s="5"/>
      <c r="U301" s="6"/>
    </row>
    <row r="302" spans="2:21" s="1" customFormat="1">
      <c r="B302" s="9">
        <f t="shared" si="22"/>
        <v>0</v>
      </c>
      <c r="C302" s="22">
        <f>IF(SUM(G302:G$302)&gt;0,(($M$1+$E$8)*((1+F302)^SUM(H302:H$302)))+D302,0)</f>
        <v>0</v>
      </c>
      <c r="D302" s="23">
        <f t="shared" si="25"/>
        <v>0</v>
      </c>
      <c r="E302" s="9" t="str">
        <f>IF(T302&gt;0,(T302/((1+F303)^SUM(H302:H$302))),"0")</f>
        <v>0</v>
      </c>
      <c r="F302" s="9">
        <f>IF( SUM(H302:H$302)&gt;0, (B302/(SUM(G$9:G$302)+SUM(E302:E$302)))^(1/SUM(H302:H$302))-1,0)</f>
        <v>0</v>
      </c>
      <c r="G302" s="9">
        <f t="shared" si="21"/>
        <v>0</v>
      </c>
      <c r="H302" s="9">
        <f t="shared" si="23"/>
        <v>0</v>
      </c>
      <c r="I302" s="9"/>
      <c r="J302" s="9" t="str">
        <f t="shared" si="24"/>
        <v/>
      </c>
      <c r="K302" s="2"/>
      <c r="L302" s="2"/>
      <c r="M302" s="2"/>
      <c r="N302" s="2"/>
      <c r="O302" s="2"/>
      <c r="P302" s="2"/>
      <c r="Q302" s="2"/>
      <c r="R302" s="2"/>
      <c r="S302" s="2"/>
      <c r="T302" s="5"/>
      <c r="U302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J2:X302"/>
  <sheetViews>
    <sheetView topLeftCell="Q4" workbookViewId="0">
      <selection activeCell="W17" sqref="W17"/>
    </sheetView>
  </sheetViews>
  <sheetFormatPr defaultRowHeight="15"/>
  <cols>
    <col min="14" max="14" width="10" bestFit="1" customWidth="1"/>
    <col min="15" max="15" width="14.7109375" style="36" customWidth="1"/>
    <col min="17" max="17" width="11.140625" style="36" bestFit="1" customWidth="1"/>
    <col min="19" max="19" width="11.140625" style="36" bestFit="1" customWidth="1"/>
    <col min="20" max="20" width="11" customWidth="1"/>
    <col min="21" max="21" width="12.5703125" bestFit="1" customWidth="1"/>
  </cols>
  <sheetData>
    <row r="2" spans="10:24">
      <c r="Q2" s="36">
        <v>4.7</v>
      </c>
    </row>
    <row r="3" spans="10:24">
      <c r="J3" s="34"/>
      <c r="K3" s="35"/>
      <c r="L3" s="35"/>
      <c r="U3" s="34"/>
      <c r="V3" s="35"/>
      <c r="W3" s="35"/>
      <c r="X3" s="35"/>
    </row>
    <row r="4" spans="10:24">
      <c r="J4" s="34"/>
      <c r="K4" s="35"/>
      <c r="L4" s="35"/>
      <c r="O4" s="36" t="s">
        <v>50</v>
      </c>
      <c r="Q4" s="36" t="s">
        <v>51</v>
      </c>
      <c r="S4" s="36" t="s">
        <v>52</v>
      </c>
      <c r="T4" s="34"/>
      <c r="U4" s="34"/>
      <c r="V4" s="35"/>
      <c r="W4" s="35"/>
      <c r="X4" s="35"/>
    </row>
    <row r="5" spans="10:24">
      <c r="J5" s="34"/>
      <c r="K5" s="35"/>
      <c r="L5" s="35"/>
      <c r="N5" s="39" t="s">
        <v>53</v>
      </c>
      <c r="O5" s="36" t="s">
        <v>30</v>
      </c>
      <c r="Q5" s="36" t="s">
        <v>30</v>
      </c>
      <c r="S5" s="36" t="s">
        <v>30</v>
      </c>
      <c r="T5" s="34"/>
      <c r="U5" s="34"/>
      <c r="V5" s="35"/>
      <c r="W5" s="35"/>
      <c r="X5" s="35"/>
    </row>
    <row r="6" spans="10:24">
      <c r="J6" s="34"/>
      <c r="K6" s="35"/>
      <c r="L6" s="35"/>
      <c r="N6" s="39" t="s">
        <v>54</v>
      </c>
      <c r="O6" s="36" t="s">
        <v>31</v>
      </c>
      <c r="Q6" s="36" t="s">
        <v>31</v>
      </c>
      <c r="S6" s="36" t="s">
        <v>31</v>
      </c>
      <c r="T6" s="34"/>
      <c r="U6" s="34"/>
      <c r="V6" s="35"/>
      <c r="W6" s="35"/>
      <c r="X6" s="35"/>
    </row>
    <row r="7" spans="10:24">
      <c r="J7" s="34"/>
      <c r="K7" s="35"/>
      <c r="L7" s="35"/>
      <c r="O7" s="36" t="s">
        <v>32</v>
      </c>
      <c r="Q7" s="36" t="s">
        <v>32</v>
      </c>
      <c r="S7" s="36" t="s">
        <v>32</v>
      </c>
      <c r="T7" s="34"/>
      <c r="U7" s="38">
        <f>(U9/U66)^(1/4.7)-1</f>
        <v>8.1969637465931111E-2</v>
      </c>
      <c r="V7" s="35"/>
      <c r="W7" s="35"/>
      <c r="X7" s="35"/>
    </row>
    <row r="8" spans="10:24">
      <c r="J8" s="34"/>
      <c r="K8" s="35"/>
      <c r="L8" s="35"/>
      <c r="O8" s="36" t="s">
        <v>37</v>
      </c>
      <c r="Q8" s="36" t="s">
        <v>37</v>
      </c>
      <c r="S8" s="36" t="s">
        <v>37</v>
      </c>
      <c r="T8" s="34" t="s">
        <v>3</v>
      </c>
      <c r="U8" s="34" t="s">
        <v>55</v>
      </c>
      <c r="V8" s="35"/>
      <c r="W8" s="35"/>
      <c r="X8" s="35"/>
    </row>
    <row r="9" spans="10:24" s="40" customFormat="1">
      <c r="J9" s="45"/>
      <c r="K9" s="44"/>
      <c r="L9" s="44"/>
      <c r="N9" s="40">
        <f t="shared" ref="N9:N64" si="0">(O9/O10)^(1/1)-1</f>
        <v>5.1663183973123195E-2</v>
      </c>
      <c r="O9" s="41">
        <v>698373.63192330545</v>
      </c>
      <c r="Q9" s="41">
        <v>445102.8699999979</v>
      </c>
      <c r="S9" s="41">
        <v>156817.46999999962</v>
      </c>
      <c r="T9" s="42">
        <v>42094</v>
      </c>
      <c r="U9" s="43">
        <f>SUM(O9:T9)</f>
        <v>1342387.9719233029</v>
      </c>
      <c r="V9" s="47">
        <f>(U9/U11)^(1/1)-1</f>
        <v>4.295366251507704E-2</v>
      </c>
      <c r="W9" s="44"/>
      <c r="X9" s="46">
        <f>(U9/U46)^(1/3.25)-1</f>
        <v>0.13063385840519581</v>
      </c>
    </row>
    <row r="10" spans="10:24">
      <c r="J10" s="34"/>
      <c r="K10" s="35"/>
      <c r="L10" s="35"/>
      <c r="N10">
        <f t="shared" si="0"/>
        <v>-7.7886885366993397E-3</v>
      </c>
      <c r="O10" s="36">
        <v>664065.87447978347</v>
      </c>
      <c r="Q10" s="36">
        <v>422500.26000000036</v>
      </c>
      <c r="S10" s="36">
        <v>148131.61999999959</v>
      </c>
      <c r="T10" s="3">
        <v>42034</v>
      </c>
      <c r="U10" s="37">
        <f t="shared" ref="U10:U66" si="1">SUM(O10:T10)</f>
        <v>1276731.7544797836</v>
      </c>
      <c r="V10" s="35"/>
      <c r="W10" s="35"/>
      <c r="X10" s="35"/>
    </row>
    <row r="11" spans="10:24" s="40" customFormat="1">
      <c r="J11" s="45"/>
      <c r="K11" s="44"/>
      <c r="L11" s="44"/>
      <c r="N11" s="40">
        <f t="shared" si="0"/>
        <v>-3.6819636873036687E-3</v>
      </c>
      <c r="O11" s="41">
        <v>669278.67764420819</v>
      </c>
      <c r="Q11" s="41">
        <v>426324.55999999779</v>
      </c>
      <c r="S11" s="41">
        <v>149494.98000000045</v>
      </c>
      <c r="T11" s="42">
        <v>42004</v>
      </c>
      <c r="U11" s="43">
        <f t="shared" si="1"/>
        <v>1287102.2176442065</v>
      </c>
      <c r="V11" s="46">
        <f>(U11/U23)^(1/1)-1</f>
        <v>1.05276632132838E-2</v>
      </c>
      <c r="W11" s="44"/>
      <c r="X11" s="44"/>
    </row>
    <row r="12" spans="10:24">
      <c r="J12" s="34"/>
      <c r="K12" s="35"/>
      <c r="L12" s="35"/>
      <c r="N12">
        <f t="shared" si="0"/>
        <v>2.0355987022509403E-2</v>
      </c>
      <c r="O12" s="36">
        <v>671752.04427811224</v>
      </c>
      <c r="Q12" s="36">
        <v>427967.32000000146</v>
      </c>
      <c r="S12" s="36">
        <v>150638.27999999991</v>
      </c>
      <c r="T12" s="3">
        <v>41971</v>
      </c>
      <c r="U12" s="37">
        <f t="shared" si="1"/>
        <v>1292328.6442781137</v>
      </c>
      <c r="V12" s="35"/>
      <c r="W12" s="35"/>
      <c r="X12" s="35"/>
    </row>
    <row r="13" spans="10:24">
      <c r="J13" s="34"/>
      <c r="K13" s="35"/>
      <c r="L13" s="35"/>
      <c r="N13">
        <f t="shared" si="0"/>
        <v>9.2251836600867332E-3</v>
      </c>
      <c r="O13" s="36">
        <v>658350.66665149399</v>
      </c>
      <c r="Q13" s="36">
        <v>419392.87999999971</v>
      </c>
      <c r="S13" s="36">
        <v>147499.03999999969</v>
      </c>
      <c r="T13" s="3">
        <v>41943</v>
      </c>
      <c r="U13" s="37">
        <f t="shared" si="1"/>
        <v>1267185.5866514933</v>
      </c>
      <c r="V13" s="35"/>
      <c r="W13" s="35"/>
      <c r="X13" s="35"/>
    </row>
    <row r="14" spans="10:24">
      <c r="J14" s="34"/>
      <c r="K14" s="35"/>
      <c r="L14" s="35"/>
      <c r="N14">
        <f t="shared" si="0"/>
        <v>-2.8425968597661333E-2</v>
      </c>
      <c r="O14" s="36">
        <v>652332.77697639237</v>
      </c>
      <c r="Q14" s="36">
        <v>415261.84000000224</v>
      </c>
      <c r="S14" s="36">
        <v>146556.25999999949</v>
      </c>
      <c r="T14" s="3">
        <v>41912</v>
      </c>
      <c r="U14" s="37">
        <f t="shared" si="1"/>
        <v>1256062.8769763941</v>
      </c>
      <c r="V14" s="35"/>
      <c r="W14" s="35"/>
      <c r="X14" s="35"/>
    </row>
    <row r="15" spans="10:24">
      <c r="J15" s="34"/>
      <c r="K15" s="35"/>
      <c r="L15" s="35"/>
      <c r="N15">
        <f t="shared" si="0"/>
        <v>2.8797771754157431E-2</v>
      </c>
      <c r="O15" s="36">
        <v>671418.49811983574</v>
      </c>
      <c r="Q15" s="36">
        <v>426811.24999999837</v>
      </c>
      <c r="S15" s="36">
        <v>151057.19999999966</v>
      </c>
      <c r="T15" s="3">
        <v>41880</v>
      </c>
      <c r="U15" s="37">
        <f t="shared" si="1"/>
        <v>1291166.9481198338</v>
      </c>
      <c r="V15" s="35"/>
      <c r="W15" s="35"/>
      <c r="X15" s="35"/>
    </row>
    <row r="16" spans="10:24">
      <c r="J16" s="34"/>
      <c r="K16" s="35"/>
      <c r="L16" s="35"/>
      <c r="N16">
        <f t="shared" si="0"/>
        <v>-1.3278762073933525E-2</v>
      </c>
      <c r="O16" s="36">
        <v>652624.37045818043</v>
      </c>
      <c r="Q16" s="36">
        <v>414393.00999999908</v>
      </c>
      <c r="S16" s="36">
        <v>146888.25000000015</v>
      </c>
      <c r="T16" s="3">
        <v>41851</v>
      </c>
      <c r="U16" s="37">
        <f t="shared" si="1"/>
        <v>1255756.6304581796</v>
      </c>
      <c r="V16" s="35"/>
      <c r="W16" s="35"/>
      <c r="X16" s="35"/>
    </row>
    <row r="17" spans="10:24">
      <c r="J17" s="34"/>
      <c r="K17" s="35"/>
      <c r="L17" s="35"/>
      <c r="N17">
        <f t="shared" si="0"/>
        <v>-8.6358309219791707E-3</v>
      </c>
      <c r="O17" s="36">
        <v>661407.03713836614</v>
      </c>
      <c r="Q17" s="36">
        <v>420302.28000000241</v>
      </c>
      <c r="S17" s="36">
        <v>148968.91999999952</v>
      </c>
      <c r="T17" s="3">
        <v>41820</v>
      </c>
      <c r="U17" s="37">
        <f t="shared" si="1"/>
        <v>1272498.237138368</v>
      </c>
      <c r="V17" s="35"/>
      <c r="W17" s="35"/>
      <c r="X17" s="35"/>
    </row>
    <row r="18" spans="10:24">
      <c r="J18" s="34"/>
      <c r="K18" s="35"/>
      <c r="L18" s="35"/>
      <c r="N18">
        <f t="shared" si="0"/>
        <v>8.7434845844864828E-3</v>
      </c>
      <c r="O18" s="36">
        <v>667168.59229790571</v>
      </c>
      <c r="Q18" s="36">
        <v>423882.41999999934</v>
      </c>
      <c r="S18" s="36">
        <v>150564.95000000019</v>
      </c>
      <c r="T18" s="3">
        <v>41789</v>
      </c>
      <c r="U18" s="37">
        <f t="shared" si="1"/>
        <v>1283404.9622979052</v>
      </c>
      <c r="V18" s="35"/>
      <c r="W18" s="35"/>
      <c r="X18" s="35"/>
    </row>
    <row r="19" spans="10:24">
      <c r="J19" s="34"/>
      <c r="K19" s="35"/>
      <c r="L19" s="35"/>
      <c r="N19">
        <f t="shared" si="0"/>
        <v>-1.1180279526376902E-2</v>
      </c>
      <c r="O19" s="36">
        <v>661385.77596138872</v>
      </c>
      <c r="Q19" s="36">
        <v>419969.63000000012</v>
      </c>
      <c r="S19" s="36">
        <v>149606.07000000007</v>
      </c>
      <c r="T19" s="3">
        <v>41759</v>
      </c>
      <c r="U19" s="37">
        <f t="shared" si="1"/>
        <v>1272720.4759613888</v>
      </c>
      <c r="V19" s="35"/>
      <c r="W19" s="35"/>
      <c r="X19" s="35"/>
    </row>
    <row r="20" spans="10:24">
      <c r="J20" s="34"/>
      <c r="K20" s="35"/>
      <c r="L20" s="35"/>
      <c r="N20">
        <f t="shared" si="0"/>
        <v>-1.5767312996497695E-2</v>
      </c>
      <c r="O20" s="36">
        <v>668863.86089124449</v>
      </c>
      <c r="Q20" s="36">
        <v>425547.68000000116</v>
      </c>
      <c r="S20" s="36">
        <v>151858.53999999951</v>
      </c>
      <c r="T20" s="3">
        <v>41729</v>
      </c>
      <c r="U20" s="37">
        <f t="shared" si="1"/>
        <v>1287999.0808912453</v>
      </c>
      <c r="V20" s="35"/>
      <c r="W20" s="35"/>
      <c r="X20" s="35"/>
    </row>
    <row r="21" spans="10:24">
      <c r="J21" s="34"/>
      <c r="K21" s="35"/>
      <c r="L21" s="35"/>
      <c r="N21">
        <f t="shared" si="0"/>
        <v>4.4206574265834186E-2</v>
      </c>
      <c r="O21" s="36">
        <v>679578.9956210471</v>
      </c>
      <c r="Q21" s="36">
        <v>433995.99000000209</v>
      </c>
      <c r="S21" s="36">
        <v>155096.60999999972</v>
      </c>
      <c r="T21" s="3">
        <v>41698</v>
      </c>
      <c r="U21" s="37">
        <f t="shared" si="1"/>
        <v>1310369.5956210487</v>
      </c>
      <c r="V21" s="35"/>
      <c r="W21" s="35"/>
      <c r="X21" s="35"/>
    </row>
    <row r="22" spans="10:24">
      <c r="J22" s="34"/>
      <c r="K22" s="35"/>
      <c r="L22" s="35"/>
      <c r="N22">
        <f t="shared" si="0"/>
        <v>-1.4908079574205035E-2</v>
      </c>
      <c r="O22" s="36">
        <v>650808.96095568908</v>
      </c>
      <c r="Q22" s="36">
        <v>415625.70999999862</v>
      </c>
      <c r="S22" s="36">
        <v>148152.04999999984</v>
      </c>
      <c r="T22" s="3">
        <v>41670</v>
      </c>
      <c r="U22" s="37">
        <f t="shared" si="1"/>
        <v>1256256.7209556876</v>
      </c>
      <c r="V22" s="35"/>
      <c r="W22" s="35"/>
      <c r="X22" s="35"/>
    </row>
    <row r="23" spans="10:24" s="40" customFormat="1">
      <c r="J23" s="45"/>
      <c r="K23" s="44"/>
      <c r="L23" s="44"/>
      <c r="N23" s="40">
        <f t="shared" si="0"/>
        <v>2.4528011376156789E-2</v>
      </c>
      <c r="O23" s="41">
        <v>660658.10454965883</v>
      </c>
      <c r="Q23" s="41">
        <v>420815.77000000066</v>
      </c>
      <c r="S23" s="41">
        <v>150580.32999999999</v>
      </c>
      <c r="T23" s="42">
        <v>41639</v>
      </c>
      <c r="U23" s="43">
        <f t="shared" si="1"/>
        <v>1273693.2045496595</v>
      </c>
      <c r="V23" s="46">
        <f>(U23/U34)^(1/1)-1</f>
        <v>0.22460457502447428</v>
      </c>
      <c r="W23" s="44"/>
      <c r="X23" s="44"/>
    </row>
    <row r="24" spans="10:24">
      <c r="J24" s="34"/>
      <c r="K24" s="35"/>
      <c r="L24" s="35"/>
      <c r="N24">
        <f t="shared" si="0"/>
        <v>3.1032179040665797E-2</v>
      </c>
      <c r="O24" s="36">
        <v>644841.42669975013</v>
      </c>
      <c r="Q24" s="36">
        <v>410280.00999999861</v>
      </c>
      <c r="S24" s="36">
        <v>141815.03000000049</v>
      </c>
      <c r="T24" s="3">
        <v>41607</v>
      </c>
      <c r="U24" s="37">
        <f t="shared" si="1"/>
        <v>1238543.4666997492</v>
      </c>
      <c r="V24" s="35"/>
      <c r="W24" s="35"/>
      <c r="X24" s="35"/>
    </row>
    <row r="25" spans="10:24">
      <c r="J25" s="34"/>
      <c r="K25" s="35"/>
      <c r="L25" s="35"/>
      <c r="N25">
        <f t="shared" si="0"/>
        <v>2.1086532084465093E-2</v>
      </c>
      <c r="O25" s="36">
        <v>625432.88154182467</v>
      </c>
      <c r="Q25" s="36">
        <v>397256.72999999905</v>
      </c>
      <c r="S25" s="36">
        <v>139256.83999999976</v>
      </c>
      <c r="T25" s="3">
        <v>41578</v>
      </c>
      <c r="U25" s="37">
        <f t="shared" si="1"/>
        <v>1203524.4515418236</v>
      </c>
      <c r="V25" s="35"/>
      <c r="W25" s="35"/>
      <c r="X25" s="35"/>
    </row>
    <row r="26" spans="10:24">
      <c r="J26" s="34"/>
      <c r="K26" s="35"/>
      <c r="L26" s="35"/>
      <c r="N26">
        <f t="shared" si="0"/>
        <v>2.0449605582187447E-2</v>
      </c>
      <c r="O26" s="36">
        <v>612517.02171122981</v>
      </c>
      <c r="Q26" s="36">
        <v>388966.13000000076</v>
      </c>
      <c r="S26" s="36">
        <v>137155.13</v>
      </c>
      <c r="T26" s="3">
        <v>41547</v>
      </c>
      <c r="U26" s="37">
        <f t="shared" si="1"/>
        <v>1180185.2817112305</v>
      </c>
      <c r="V26" s="35"/>
      <c r="W26" s="35"/>
      <c r="X26" s="35"/>
    </row>
    <row r="27" spans="10:24">
      <c r="J27" s="34"/>
      <c r="K27" s="35"/>
      <c r="L27" s="35"/>
      <c r="N27">
        <f t="shared" si="0"/>
        <v>-1.1821833927630587E-2</v>
      </c>
      <c r="O27" s="36">
        <v>600242.30335389893</v>
      </c>
      <c r="Q27" s="36">
        <v>386031.47000000096</v>
      </c>
      <c r="S27" s="36">
        <v>132527.74999999936</v>
      </c>
      <c r="T27" s="3">
        <v>41486</v>
      </c>
      <c r="U27" s="37">
        <f t="shared" si="1"/>
        <v>1160287.5233538991</v>
      </c>
      <c r="V27" s="35"/>
      <c r="W27" s="35"/>
      <c r="X27" s="35"/>
    </row>
    <row r="28" spans="10:24">
      <c r="J28" s="34"/>
      <c r="K28" s="35"/>
      <c r="L28" s="35"/>
      <c r="N28">
        <f t="shared" si="0"/>
        <v>3.1867906415007585E-2</v>
      </c>
      <c r="O28" s="36">
        <v>607423.15906415205</v>
      </c>
      <c r="Q28" s="36">
        <v>374867.94000000064</v>
      </c>
      <c r="S28" s="36">
        <v>134134.28000000046</v>
      </c>
      <c r="T28" s="3">
        <v>41453</v>
      </c>
      <c r="U28" s="37">
        <f t="shared" si="1"/>
        <v>1157878.3790641532</v>
      </c>
      <c r="V28" s="35"/>
      <c r="W28" s="35"/>
      <c r="X28" s="35"/>
    </row>
    <row r="29" spans="10:24">
      <c r="J29" s="34"/>
      <c r="K29" s="35"/>
      <c r="L29" s="35"/>
      <c r="N29">
        <f t="shared" si="0"/>
        <v>4.7686871068659542E-3</v>
      </c>
      <c r="O29" s="36">
        <v>588663.67999999819</v>
      </c>
      <c r="Q29" s="36">
        <v>378893.36999999895</v>
      </c>
      <c r="S29" s="36">
        <v>131324.5500000001</v>
      </c>
      <c r="T29" s="3">
        <v>41425</v>
      </c>
      <c r="U29" s="37">
        <f t="shared" si="1"/>
        <v>1140306.5999999973</v>
      </c>
      <c r="V29" s="35"/>
      <c r="W29" s="35"/>
      <c r="X29" s="35"/>
    </row>
    <row r="30" spans="10:24">
      <c r="J30" s="34"/>
      <c r="K30" s="35"/>
      <c r="L30" s="35"/>
      <c r="N30">
        <f t="shared" si="0"/>
        <v>1.6692630192165492E-2</v>
      </c>
      <c r="O30" s="36">
        <v>585869.85000000172</v>
      </c>
      <c r="Q30" s="36">
        <v>372276.3900000017</v>
      </c>
      <c r="S30" s="36">
        <v>128013.02000000043</v>
      </c>
      <c r="T30" s="3">
        <v>41394</v>
      </c>
      <c r="U30" s="37">
        <f t="shared" si="1"/>
        <v>1127553.260000004</v>
      </c>
      <c r="V30" s="35"/>
      <c r="W30" s="35"/>
      <c r="X30" s="35"/>
    </row>
    <row r="31" spans="10:24">
      <c r="J31" s="34"/>
      <c r="K31" s="35"/>
      <c r="L31" s="35"/>
      <c r="N31">
        <f t="shared" si="0"/>
        <v>2.3152405647177465E-2</v>
      </c>
      <c r="O31" s="36">
        <v>576250.70999999892</v>
      </c>
      <c r="Q31" s="36">
        <v>363861.51999999862</v>
      </c>
      <c r="S31" s="36">
        <v>124607.11999999962</v>
      </c>
      <c r="T31" s="3">
        <v>41361</v>
      </c>
      <c r="U31" s="37">
        <f t="shared" si="1"/>
        <v>1106080.3499999971</v>
      </c>
      <c r="V31" s="35"/>
      <c r="W31" s="35"/>
      <c r="X31" s="35"/>
    </row>
    <row r="32" spans="10:24">
      <c r="J32" s="34"/>
      <c r="K32" s="35"/>
      <c r="L32" s="35"/>
      <c r="N32">
        <f t="shared" si="0"/>
        <v>2.7659014302696461E-2</v>
      </c>
      <c r="O32" s="36">
        <v>563211.01999999839</v>
      </c>
      <c r="Q32" s="36">
        <v>354723.25000000064</v>
      </c>
      <c r="S32" s="36">
        <v>125015.96999999972</v>
      </c>
      <c r="T32" s="3">
        <v>41333</v>
      </c>
      <c r="U32" s="37">
        <f t="shared" si="1"/>
        <v>1084283.2399999988</v>
      </c>
      <c r="V32" s="35"/>
      <c r="W32" s="35"/>
      <c r="X32" s="35"/>
    </row>
    <row r="33" spans="10:24">
      <c r="J33" s="34"/>
      <c r="K33" s="35"/>
      <c r="L33" s="35"/>
      <c r="N33">
        <f t="shared" si="0"/>
        <v>2.944498256600725E-2</v>
      </c>
      <c r="O33" s="36">
        <v>548052.43000000087</v>
      </c>
      <c r="Q33" s="36">
        <v>355197.40000000031</v>
      </c>
      <c r="S33" s="36">
        <v>121098.79999999993</v>
      </c>
      <c r="T33" s="3">
        <v>41305</v>
      </c>
      <c r="U33" s="37">
        <f t="shared" si="1"/>
        <v>1065653.6300000013</v>
      </c>
      <c r="V33" s="35"/>
      <c r="W33" s="35"/>
      <c r="X33" s="35"/>
    </row>
    <row r="34" spans="10:24" s="40" customFormat="1">
      <c r="J34" s="45"/>
      <c r="K34" s="44"/>
      <c r="L34" s="44"/>
      <c r="N34" s="40">
        <f t="shared" si="0"/>
        <v>0</v>
      </c>
      <c r="O34" s="41">
        <v>532376.6100000008</v>
      </c>
      <c r="Q34" s="41">
        <v>345335.88000000117</v>
      </c>
      <c r="S34" s="41">
        <v>121098.79999999993</v>
      </c>
      <c r="T34" s="42">
        <v>41274</v>
      </c>
      <c r="U34" s="43">
        <f t="shared" si="1"/>
        <v>1040085.2900000019</v>
      </c>
      <c r="V34" s="46">
        <f>(U34/U46)^(1/1)-1</f>
        <v>0.15474837392842389</v>
      </c>
      <c r="W34" s="44"/>
      <c r="X34" s="44"/>
    </row>
    <row r="35" spans="10:24">
      <c r="J35" s="34"/>
      <c r="K35" s="35"/>
      <c r="L35" s="35"/>
      <c r="N35">
        <f t="shared" si="0"/>
        <v>2.0360400073982321E-2</v>
      </c>
      <c r="O35" s="36">
        <v>532376.6100000008</v>
      </c>
      <c r="Q35" s="36">
        <v>338574.84000000084</v>
      </c>
      <c r="S35" s="36">
        <v>119844.43999999964</v>
      </c>
      <c r="T35" s="3">
        <v>41243</v>
      </c>
      <c r="U35" s="37">
        <f t="shared" si="1"/>
        <v>1032038.8900000012</v>
      </c>
      <c r="V35" s="35"/>
      <c r="W35" s="35"/>
      <c r="X35" s="35"/>
    </row>
    <row r="36" spans="10:24">
      <c r="J36" s="34"/>
      <c r="K36" s="35"/>
      <c r="L36" s="35"/>
      <c r="N36">
        <f t="shared" si="0"/>
        <v>-1.1616024333160002E-2</v>
      </c>
      <c r="O36" s="36">
        <v>521753.50000000023</v>
      </c>
      <c r="Q36" s="36">
        <v>343458.50999999896</v>
      </c>
      <c r="S36" s="36">
        <v>121017.02000000041</v>
      </c>
      <c r="T36" s="3">
        <v>41213</v>
      </c>
      <c r="U36" s="37">
        <f t="shared" si="1"/>
        <v>1027442.0299999996</v>
      </c>
      <c r="V36" s="35"/>
      <c r="W36" s="35"/>
      <c r="X36" s="35"/>
    </row>
    <row r="37" spans="10:24">
      <c r="J37" s="34"/>
      <c r="K37" s="35"/>
      <c r="L37" s="35"/>
      <c r="N37">
        <f t="shared" si="0"/>
        <v>-8.7828507001559419E-3</v>
      </c>
      <c r="O37" s="36">
        <v>527885.43000000087</v>
      </c>
      <c r="Q37" s="36">
        <v>346781.85000000044</v>
      </c>
      <c r="S37" s="36">
        <v>119195.27000000043</v>
      </c>
      <c r="T37" s="3">
        <v>41180</v>
      </c>
      <c r="U37" s="37">
        <f t="shared" si="1"/>
        <v>1035042.5500000017</v>
      </c>
      <c r="V37" s="35"/>
      <c r="W37" s="35"/>
      <c r="X37" s="35"/>
    </row>
    <row r="38" spans="10:24">
      <c r="J38" s="34"/>
      <c r="K38" s="35"/>
      <c r="L38" s="35"/>
      <c r="N38">
        <f t="shared" si="0"/>
        <v>1.5132940512124993E-2</v>
      </c>
      <c r="O38" s="36">
        <v>532562.85000000044</v>
      </c>
      <c r="Q38" s="36">
        <v>342471.44999999908</v>
      </c>
      <c r="S38" s="36">
        <v>117987.10000000018</v>
      </c>
      <c r="T38" s="3">
        <v>41152</v>
      </c>
      <c r="U38" s="37">
        <f t="shared" si="1"/>
        <v>1034173.3999999998</v>
      </c>
      <c r="V38" s="35"/>
      <c r="W38" s="35"/>
      <c r="X38" s="35"/>
    </row>
    <row r="39" spans="10:24">
      <c r="J39" s="34"/>
      <c r="K39" s="35"/>
      <c r="L39" s="35"/>
      <c r="N39">
        <f t="shared" si="0"/>
        <v>1.3025809921981546E-2</v>
      </c>
      <c r="O39" s="36">
        <v>524623.75000000244</v>
      </c>
      <c r="Q39" s="36">
        <v>339322.93999999989</v>
      </c>
      <c r="S39" s="36">
        <v>115279.12000000014</v>
      </c>
      <c r="T39" s="3">
        <v>41121</v>
      </c>
      <c r="U39" s="37">
        <f t="shared" si="1"/>
        <v>1020346.8100000024</v>
      </c>
      <c r="V39" s="35"/>
      <c r="W39" s="35"/>
      <c r="X39" s="35"/>
    </row>
    <row r="40" spans="10:24">
      <c r="J40" s="34"/>
      <c r="K40" s="35"/>
      <c r="L40" s="35"/>
      <c r="N40">
        <f t="shared" si="0"/>
        <v>1.0078177018241652E-2</v>
      </c>
      <c r="O40" s="36">
        <v>517877.97000000073</v>
      </c>
      <c r="Q40" s="36">
        <v>332809.31000000081</v>
      </c>
      <c r="S40" s="36">
        <v>112542.8600000001</v>
      </c>
      <c r="T40" s="3">
        <v>41089</v>
      </c>
      <c r="U40" s="37">
        <f t="shared" si="1"/>
        <v>1004319.1400000016</v>
      </c>
      <c r="V40" s="35"/>
      <c r="W40" s="35"/>
      <c r="X40" s="35"/>
    </row>
    <row r="41" spans="10:24">
      <c r="J41" s="34"/>
      <c r="K41" s="35"/>
      <c r="L41" s="35"/>
      <c r="N41">
        <f t="shared" si="0"/>
        <v>7.0660293207380764E-3</v>
      </c>
      <c r="O41" s="36">
        <v>512710.78</v>
      </c>
      <c r="Q41" s="36">
        <v>326578.82000000071</v>
      </c>
      <c r="S41" s="36">
        <v>116881.05000000013</v>
      </c>
      <c r="T41" s="3">
        <v>41060</v>
      </c>
      <c r="U41" s="37">
        <f t="shared" si="1"/>
        <v>997230.65000000095</v>
      </c>
      <c r="V41" s="35"/>
      <c r="W41" s="35"/>
      <c r="X41" s="35"/>
    </row>
    <row r="42" spans="10:24">
      <c r="J42" s="34"/>
      <c r="K42" s="35"/>
      <c r="L42" s="35"/>
      <c r="N42">
        <f t="shared" si="0"/>
        <v>-4.2180971342960616E-2</v>
      </c>
      <c r="O42" s="36">
        <v>509113.37000000023</v>
      </c>
      <c r="Q42" s="36">
        <v>337742.69000000064</v>
      </c>
      <c r="S42" s="36">
        <v>117625.65999999987</v>
      </c>
      <c r="T42" s="3">
        <v>41029</v>
      </c>
      <c r="U42" s="37">
        <f t="shared" si="1"/>
        <v>1005510.7200000008</v>
      </c>
      <c r="V42" s="35"/>
      <c r="W42" s="35"/>
      <c r="X42" s="35"/>
    </row>
    <row r="43" spans="10:24">
      <c r="J43" s="34"/>
      <c r="K43" s="35"/>
      <c r="L43" s="35"/>
      <c r="N43">
        <f t="shared" si="0"/>
        <v>-1.3082972115091351E-2</v>
      </c>
      <c r="O43" s="36">
        <v>531533.98999999976</v>
      </c>
      <c r="Q43" s="36">
        <v>341846.68000000122</v>
      </c>
      <c r="S43" s="36">
        <v>114126.12999999982</v>
      </c>
      <c r="T43" s="3">
        <v>40998</v>
      </c>
      <c r="U43" s="37">
        <f t="shared" si="1"/>
        <v>1028504.8000000007</v>
      </c>
      <c r="V43" s="35"/>
      <c r="W43" s="35"/>
      <c r="X43" s="35"/>
    </row>
    <row r="44" spans="10:24">
      <c r="J44" s="34"/>
      <c r="K44" s="35"/>
      <c r="L44" s="35"/>
      <c r="N44">
        <f t="shared" si="0"/>
        <v>2.7218984161746285E-2</v>
      </c>
      <c r="O44" s="36">
        <v>538580.21999999951</v>
      </c>
      <c r="Q44" s="36">
        <v>332550.86999999976</v>
      </c>
      <c r="S44" s="36">
        <v>108376.91000000006</v>
      </c>
      <c r="T44" s="3">
        <v>40968</v>
      </c>
      <c r="U44" s="37">
        <f t="shared" si="1"/>
        <v>1020475.9999999993</v>
      </c>
      <c r="V44" s="35"/>
      <c r="W44" s="35"/>
      <c r="X44" s="35"/>
    </row>
    <row r="45" spans="10:24">
      <c r="N45">
        <f t="shared" si="0"/>
        <v>0.1207724889759294</v>
      </c>
      <c r="O45" s="36">
        <v>524309.05999999947</v>
      </c>
      <c r="Q45" s="36">
        <v>316913.92000000068</v>
      </c>
      <c r="S45" s="36">
        <v>99581.509999999893</v>
      </c>
      <c r="T45" s="3">
        <v>40939</v>
      </c>
      <c r="U45" s="37">
        <f t="shared" si="1"/>
        <v>981743.49000000011</v>
      </c>
      <c r="V45" s="35"/>
      <c r="W45" s="35"/>
      <c r="X45" s="35"/>
    </row>
    <row r="46" spans="10:24" s="40" customFormat="1">
      <c r="N46" s="40">
        <f t="shared" si="0"/>
        <v>0</v>
      </c>
      <c r="O46" s="41">
        <v>467810.4299999997</v>
      </c>
      <c r="Q46" s="41">
        <v>292404.03000000038</v>
      </c>
      <c r="S46" s="41">
        <v>99581.509999999893</v>
      </c>
      <c r="T46" s="42">
        <v>40907</v>
      </c>
      <c r="U46" s="43">
        <f t="shared" si="1"/>
        <v>900702.97</v>
      </c>
      <c r="V46" s="44"/>
      <c r="W46" s="44"/>
      <c r="X46" s="44"/>
    </row>
    <row r="47" spans="10:24">
      <c r="N47">
        <f t="shared" si="0"/>
        <v>3.0144134365547304E-2</v>
      </c>
      <c r="O47" s="36">
        <v>467810.4299999997</v>
      </c>
      <c r="Q47" s="36">
        <v>283559.8899999999</v>
      </c>
      <c r="S47" s="36">
        <v>100347.36000000004</v>
      </c>
      <c r="T47" s="3">
        <v>40877</v>
      </c>
      <c r="U47" s="37">
        <f t="shared" si="1"/>
        <v>892594.6799999997</v>
      </c>
      <c r="V47" s="35"/>
      <c r="W47" s="35"/>
      <c r="X47" s="35"/>
    </row>
    <row r="48" spans="10:24">
      <c r="N48">
        <f t="shared" si="0"/>
        <v>-3.287975095379525E-2</v>
      </c>
      <c r="O48" s="36">
        <v>454121.33544605214</v>
      </c>
      <c r="Q48" s="36">
        <v>291881.29000000021</v>
      </c>
      <c r="S48" s="36">
        <v>98721.539999999979</v>
      </c>
      <c r="T48" s="3">
        <v>40847</v>
      </c>
      <c r="U48" s="37">
        <f t="shared" si="1"/>
        <v>885571.16544605233</v>
      </c>
      <c r="V48" s="35"/>
      <c r="W48" s="35"/>
      <c r="X48" s="35"/>
    </row>
    <row r="49" spans="14:24">
      <c r="N49">
        <f t="shared" si="0"/>
        <v>3.0879059272419296E-2</v>
      </c>
      <c r="O49" s="36">
        <v>469560.36324740027</v>
      </c>
      <c r="Q49" s="36">
        <v>287627.56999999989</v>
      </c>
      <c r="S49" s="36">
        <v>102059.76999999999</v>
      </c>
      <c r="T49" s="3">
        <v>40816</v>
      </c>
      <c r="U49" s="37">
        <f t="shared" si="1"/>
        <v>900063.70324740023</v>
      </c>
      <c r="V49" s="35"/>
      <c r="W49" s="35"/>
      <c r="X49" s="35"/>
    </row>
    <row r="50" spans="14:24">
      <c r="N50">
        <f t="shared" si="0"/>
        <v>-3.7206534506381117E-2</v>
      </c>
      <c r="O50" s="36">
        <v>455495.10296465782</v>
      </c>
      <c r="Q50" s="36">
        <v>296547.14000000013</v>
      </c>
      <c r="S50" s="36">
        <v>112730.37000000013</v>
      </c>
      <c r="T50" s="3">
        <v>40786</v>
      </c>
      <c r="U50" s="37">
        <f t="shared" si="1"/>
        <v>905558.61296465807</v>
      </c>
      <c r="V50" s="35"/>
      <c r="W50" s="35"/>
      <c r="X50" s="35"/>
    </row>
    <row r="51" spans="14:24">
      <c r="N51">
        <f t="shared" si="0"/>
        <v>-0.10599842907731749</v>
      </c>
      <c r="O51" s="36">
        <v>473097.41838674404</v>
      </c>
      <c r="Q51" s="36">
        <v>326380.71000000002</v>
      </c>
      <c r="S51" s="36">
        <v>114803.19000000003</v>
      </c>
      <c r="T51" s="3">
        <v>40753</v>
      </c>
      <c r="U51" s="37">
        <f t="shared" si="1"/>
        <v>955034.31838674413</v>
      </c>
      <c r="V51" s="35"/>
      <c r="W51" s="35"/>
      <c r="X51" s="35"/>
    </row>
    <row r="52" spans="14:24">
      <c r="N52">
        <f t="shared" si="0"/>
        <v>-3.7420068311030508E-2</v>
      </c>
      <c r="O52" s="36">
        <v>529190.81327616563</v>
      </c>
      <c r="Q52" s="36">
        <v>334544.92999999959</v>
      </c>
      <c r="S52" s="36">
        <v>115337.81999999998</v>
      </c>
      <c r="T52" s="3">
        <v>40724</v>
      </c>
      <c r="U52" s="37">
        <f t="shared" si="1"/>
        <v>1019797.5632761652</v>
      </c>
      <c r="V52" s="35"/>
      <c r="W52" s="35"/>
      <c r="X52" s="35"/>
    </row>
    <row r="53" spans="14:24">
      <c r="N53">
        <f t="shared" si="0"/>
        <v>2.8266708617354919E-3</v>
      </c>
      <c r="O53" s="36">
        <v>549762.98160261114</v>
      </c>
      <c r="Q53" s="36">
        <v>334862.07999999973</v>
      </c>
      <c r="S53" s="36">
        <v>115833.89000000009</v>
      </c>
      <c r="T53" s="3">
        <v>40694</v>
      </c>
      <c r="U53" s="37">
        <f t="shared" si="1"/>
        <v>1041152.951602611</v>
      </c>
      <c r="V53" s="35"/>
      <c r="W53" s="35"/>
      <c r="X53" s="35"/>
    </row>
    <row r="54" spans="14:24">
      <c r="N54">
        <f t="shared" si="0"/>
        <v>-7.0035792538949426E-3</v>
      </c>
      <c r="O54" s="36">
        <v>548213.36286379001</v>
      </c>
      <c r="Q54" s="36">
        <v>336344.76</v>
      </c>
      <c r="S54" s="36">
        <v>113567.53000000007</v>
      </c>
      <c r="T54" s="3">
        <v>40662</v>
      </c>
      <c r="U54" s="37">
        <f t="shared" si="1"/>
        <v>1038787.65286379</v>
      </c>
      <c r="V54" s="35"/>
      <c r="W54" s="35"/>
      <c r="X54" s="35"/>
    </row>
    <row r="55" spans="14:24">
      <c r="N55">
        <f t="shared" si="0"/>
        <v>1.6482587256307246E-2</v>
      </c>
      <c r="O55" s="36">
        <v>552079.8981852124</v>
      </c>
      <c r="Q55" s="36">
        <v>330219.90000000002</v>
      </c>
      <c r="S55" s="36">
        <v>111979.57999999994</v>
      </c>
      <c r="T55" s="3">
        <v>40633</v>
      </c>
      <c r="U55" s="37">
        <f t="shared" si="1"/>
        <v>1034912.3781852124</v>
      </c>
      <c r="V55" s="35"/>
      <c r="W55" s="35"/>
      <c r="X55" s="35"/>
    </row>
    <row r="56" spans="14:24">
      <c r="N56">
        <f t="shared" si="0"/>
        <v>1.6898691491530116E-2</v>
      </c>
      <c r="O56" s="36">
        <v>543127.74769254832</v>
      </c>
      <c r="Q56" s="36">
        <v>326972.03000000009</v>
      </c>
      <c r="S56" s="36">
        <v>110840.84</v>
      </c>
      <c r="T56" s="3">
        <v>40602</v>
      </c>
      <c r="U56" s="37">
        <f t="shared" si="1"/>
        <v>1021542.6176925484</v>
      </c>
      <c r="V56" s="35"/>
      <c r="W56" s="35"/>
      <c r="X56" s="35"/>
    </row>
    <row r="57" spans="14:24">
      <c r="N57">
        <f t="shared" si="0"/>
        <v>7.0483923495743284E-3</v>
      </c>
      <c r="O57" s="36">
        <v>534102.12072937074</v>
      </c>
      <c r="Q57" s="36">
        <v>323890.19999999995</v>
      </c>
      <c r="S57" s="36">
        <v>110376.47000000002</v>
      </c>
      <c r="T57" s="3">
        <v>40574</v>
      </c>
      <c r="U57" s="37">
        <f t="shared" si="1"/>
        <v>1008942.7907293707</v>
      </c>
      <c r="V57" s="34"/>
      <c r="W57" s="35"/>
      <c r="X57" s="35"/>
    </row>
    <row r="58" spans="14:24">
      <c r="N58">
        <f t="shared" si="0"/>
        <v>-4.0193612816582514E-3</v>
      </c>
      <c r="O58" s="36">
        <v>530363.90781900892</v>
      </c>
      <c r="Q58" s="36">
        <v>322803.17999999993</v>
      </c>
      <c r="S58" s="36">
        <v>102785.27</v>
      </c>
      <c r="T58" s="3">
        <v>40543</v>
      </c>
      <c r="U58" s="37">
        <f t="shared" si="1"/>
        <v>996495.35781900887</v>
      </c>
      <c r="V58" s="34"/>
      <c r="W58" s="35"/>
      <c r="X58" s="35"/>
    </row>
    <row r="59" spans="14:24">
      <c r="N59">
        <f t="shared" si="0"/>
        <v>6.9355267163492718E-2</v>
      </c>
      <c r="O59" s="36">
        <v>532504.2347223711</v>
      </c>
      <c r="Q59" s="36">
        <v>299227.21999999997</v>
      </c>
      <c r="S59" s="36">
        <v>103970.02</v>
      </c>
      <c r="T59" s="3">
        <v>40512</v>
      </c>
      <c r="U59" s="37">
        <f t="shared" si="1"/>
        <v>976213.47472237109</v>
      </c>
      <c r="V59" s="34"/>
      <c r="W59" s="35"/>
      <c r="X59" s="35"/>
    </row>
    <row r="60" spans="14:24">
      <c r="N60">
        <f t="shared" si="0"/>
        <v>-1.6824007138076302E-2</v>
      </c>
      <c r="O60" s="36">
        <v>497967.56145865325</v>
      </c>
      <c r="Q60" s="36">
        <v>304021.96000000014</v>
      </c>
      <c r="S60" s="36">
        <v>105777.36</v>
      </c>
      <c r="T60" s="3">
        <v>40480</v>
      </c>
      <c r="U60" s="37">
        <f t="shared" si="1"/>
        <v>948246.88145865337</v>
      </c>
    </row>
    <row r="61" spans="14:24">
      <c r="N61">
        <f t="shared" si="0"/>
        <v>-1.4699323161451838E-2</v>
      </c>
      <c r="O61" s="36">
        <v>506488.73149264063</v>
      </c>
      <c r="Q61" s="36">
        <v>307840.73000000004</v>
      </c>
      <c r="S61" s="36">
        <v>106296.17</v>
      </c>
      <c r="T61" s="3">
        <v>40451</v>
      </c>
      <c r="U61" s="37">
        <f t="shared" si="1"/>
        <v>961076.63149264071</v>
      </c>
    </row>
    <row r="62" spans="14:24">
      <c r="N62">
        <f t="shared" si="0"/>
        <v>-1.119745736433686E-2</v>
      </c>
      <c r="O62" s="36">
        <v>514044.84275578562</v>
      </c>
      <c r="Q62" s="36">
        <v>306824.56999999983</v>
      </c>
      <c r="S62" s="36">
        <f>S61*((1+(N61*-1))^1)</f>
        <v>107858.65175365462</v>
      </c>
      <c r="T62" s="3">
        <v>40421</v>
      </c>
      <c r="U62" s="37">
        <f t="shared" si="1"/>
        <v>969149.0645094401</v>
      </c>
    </row>
    <row r="63" spans="14:24">
      <c r="N63">
        <f t="shared" si="0"/>
        <v>8.9517453029430705E-4</v>
      </c>
      <c r="O63" s="36">
        <v>519866.02035386552</v>
      </c>
      <c r="Q63" s="36">
        <v>305584.54999999993</v>
      </c>
      <c r="S63" s="36">
        <f t="shared" ref="S63:S66" si="2">S62*((1+(N62*-1))^1)</f>
        <v>109066.39440804101</v>
      </c>
      <c r="T63" s="3">
        <v>40389</v>
      </c>
      <c r="U63" s="37">
        <f t="shared" si="1"/>
        <v>974905.96476190642</v>
      </c>
    </row>
    <row r="64" spans="14:24">
      <c r="N64">
        <f t="shared" si="0"/>
        <v>7.7735540499370703E-3</v>
      </c>
      <c r="O64" s="36">
        <v>519401.06574879948</v>
      </c>
      <c r="Q64" s="36">
        <v>294285.78999999998</v>
      </c>
      <c r="S64" s="36">
        <f t="shared" si="2"/>
        <v>108968.7609496559</v>
      </c>
      <c r="T64" s="3">
        <v>40359</v>
      </c>
      <c r="U64" s="37">
        <f t="shared" si="1"/>
        <v>963014.6166984553</v>
      </c>
    </row>
    <row r="65" spans="14:21">
      <c r="N65">
        <f>(O65/O66)^(1/1)-1</f>
        <v>-3.79341790154053E-3</v>
      </c>
      <c r="O65" s="36">
        <v>515394.61783005088</v>
      </c>
      <c r="Q65" s="36">
        <v>299946.43</v>
      </c>
      <c r="S65" s="36">
        <f t="shared" si="2"/>
        <v>108121.68639665908</v>
      </c>
      <c r="T65" s="3">
        <v>40326</v>
      </c>
      <c r="U65" s="37">
        <f t="shared" si="1"/>
        <v>963788.73422670993</v>
      </c>
    </row>
    <row r="66" spans="14:21">
      <c r="O66" s="36">
        <v>517357.16977938236</v>
      </c>
      <c r="Q66" s="36">
        <f>Q65*((1+(N65*-1))^1)</f>
        <v>301084.25215706514</v>
      </c>
      <c r="S66" s="36">
        <f t="shared" si="2"/>
        <v>108531.83713738091</v>
      </c>
      <c r="U66" s="37">
        <f t="shared" si="1"/>
        <v>926973.25907382835</v>
      </c>
    </row>
    <row r="67" spans="14:21">
      <c r="O67" s="36">
        <v>0</v>
      </c>
      <c r="Q67" s="36">
        <v>0</v>
      </c>
      <c r="S67" s="36">
        <v>0</v>
      </c>
    </row>
    <row r="68" spans="14:21">
      <c r="O68" s="36">
        <v>0</v>
      </c>
      <c r="Q68" s="36">
        <v>0</v>
      </c>
      <c r="S68" s="36">
        <v>0</v>
      </c>
    </row>
    <row r="69" spans="14:21">
      <c r="O69" s="36">
        <v>0</v>
      </c>
      <c r="Q69" s="36">
        <v>0</v>
      </c>
      <c r="S69" s="36">
        <v>0</v>
      </c>
    </row>
    <row r="70" spans="14:21">
      <c r="O70" s="36">
        <v>0</v>
      </c>
      <c r="Q70" s="36">
        <v>0</v>
      </c>
      <c r="S70" s="36">
        <v>0</v>
      </c>
    </row>
    <row r="71" spans="14:21">
      <c r="O71" s="36">
        <v>0</v>
      </c>
      <c r="Q71" s="36">
        <v>0</v>
      </c>
      <c r="S71" s="36">
        <v>0</v>
      </c>
    </row>
    <row r="72" spans="14:21">
      <c r="O72" s="36">
        <v>0</v>
      </c>
      <c r="Q72" s="36">
        <v>0</v>
      </c>
      <c r="S72" s="36">
        <v>0</v>
      </c>
    </row>
    <row r="73" spans="14:21">
      <c r="O73" s="36">
        <v>0</v>
      </c>
      <c r="Q73" s="36">
        <v>0</v>
      </c>
      <c r="S73" s="36">
        <v>0</v>
      </c>
    </row>
    <row r="74" spans="14:21">
      <c r="O74" s="36">
        <v>0</v>
      </c>
      <c r="Q74" s="36">
        <v>0</v>
      </c>
      <c r="S74" s="36">
        <v>0</v>
      </c>
    </row>
    <row r="75" spans="14:21">
      <c r="O75" s="36">
        <v>0</v>
      </c>
      <c r="Q75" s="36">
        <v>0</v>
      </c>
      <c r="S75" s="36">
        <v>0</v>
      </c>
    </row>
    <row r="76" spans="14:21">
      <c r="O76" s="36">
        <v>0</v>
      </c>
      <c r="Q76" s="36">
        <v>0</v>
      </c>
      <c r="S76" s="36">
        <v>0</v>
      </c>
    </row>
    <row r="77" spans="14:21">
      <c r="O77" s="36">
        <v>0</v>
      </c>
      <c r="Q77" s="36">
        <v>0</v>
      </c>
      <c r="S77" s="36">
        <v>0</v>
      </c>
    </row>
    <row r="78" spans="14:21">
      <c r="O78" s="36">
        <v>0</v>
      </c>
      <c r="Q78" s="36">
        <v>0</v>
      </c>
      <c r="S78" s="36">
        <v>0</v>
      </c>
    </row>
    <row r="79" spans="14:21">
      <c r="O79" s="36">
        <v>0</v>
      </c>
      <c r="Q79" s="36">
        <v>0</v>
      </c>
      <c r="S79" s="36">
        <v>0</v>
      </c>
    </row>
    <row r="80" spans="14:21">
      <c r="O80" s="36">
        <v>0</v>
      </c>
      <c r="Q80" s="36">
        <v>0</v>
      </c>
      <c r="S80" s="36">
        <v>0</v>
      </c>
    </row>
    <row r="81" spans="15:19">
      <c r="O81" s="36">
        <v>0</v>
      </c>
      <c r="Q81" s="36">
        <v>0</v>
      </c>
      <c r="S81" s="36">
        <v>0</v>
      </c>
    </row>
    <row r="82" spans="15:19">
      <c r="O82" s="36">
        <v>0</v>
      </c>
      <c r="Q82" s="36">
        <v>0</v>
      </c>
      <c r="S82" s="36">
        <v>0</v>
      </c>
    </row>
    <row r="83" spans="15:19">
      <c r="O83" s="36">
        <v>0</v>
      </c>
      <c r="Q83" s="36">
        <v>0</v>
      </c>
      <c r="S83" s="36">
        <v>0</v>
      </c>
    </row>
    <row r="84" spans="15:19">
      <c r="O84" s="36">
        <v>0</v>
      </c>
      <c r="Q84" s="36">
        <v>0</v>
      </c>
      <c r="S84" s="36">
        <v>0</v>
      </c>
    </row>
    <row r="85" spans="15:19">
      <c r="O85" s="36">
        <v>0</v>
      </c>
      <c r="Q85" s="36">
        <v>0</v>
      </c>
      <c r="S85" s="36">
        <v>0</v>
      </c>
    </row>
    <row r="86" spans="15:19">
      <c r="O86" s="36">
        <v>0</v>
      </c>
      <c r="Q86" s="36">
        <v>0</v>
      </c>
      <c r="S86" s="36">
        <v>0</v>
      </c>
    </row>
    <row r="87" spans="15:19">
      <c r="O87" s="36">
        <v>0</v>
      </c>
      <c r="Q87" s="36">
        <v>0</v>
      </c>
      <c r="S87" s="36">
        <v>0</v>
      </c>
    </row>
    <row r="88" spans="15:19">
      <c r="O88" s="36">
        <v>0</v>
      </c>
      <c r="Q88" s="36">
        <v>0</v>
      </c>
      <c r="S88" s="36">
        <v>0</v>
      </c>
    </row>
    <row r="89" spans="15:19">
      <c r="O89" s="36">
        <v>0</v>
      </c>
      <c r="Q89" s="36">
        <v>0</v>
      </c>
      <c r="S89" s="36">
        <v>0</v>
      </c>
    </row>
    <row r="90" spans="15:19">
      <c r="O90" s="36">
        <v>0</v>
      </c>
      <c r="Q90" s="36">
        <v>0</v>
      </c>
      <c r="S90" s="36">
        <v>0</v>
      </c>
    </row>
    <row r="91" spans="15:19">
      <c r="O91" s="36">
        <v>0</v>
      </c>
      <c r="Q91" s="36">
        <v>0</v>
      </c>
      <c r="S91" s="36">
        <v>0</v>
      </c>
    </row>
    <row r="92" spans="15:19">
      <c r="O92" s="36">
        <v>0</v>
      </c>
      <c r="Q92" s="36">
        <v>0</v>
      </c>
      <c r="S92" s="36">
        <v>0</v>
      </c>
    </row>
    <row r="93" spans="15:19">
      <c r="O93" s="36">
        <v>0</v>
      </c>
      <c r="Q93" s="36">
        <v>0</v>
      </c>
      <c r="S93" s="36">
        <v>0</v>
      </c>
    </row>
    <row r="94" spans="15:19">
      <c r="O94" s="36">
        <v>0</v>
      </c>
      <c r="Q94" s="36">
        <v>0</v>
      </c>
      <c r="S94" s="36">
        <v>0</v>
      </c>
    </row>
    <row r="95" spans="15:19">
      <c r="O95" s="36">
        <v>0</v>
      </c>
      <c r="Q95" s="36">
        <v>0</v>
      </c>
      <c r="S95" s="36">
        <v>0</v>
      </c>
    </row>
    <row r="96" spans="15:19">
      <c r="O96" s="36">
        <v>0</v>
      </c>
      <c r="Q96" s="36">
        <v>0</v>
      </c>
      <c r="S96" s="36">
        <v>0</v>
      </c>
    </row>
    <row r="97" spans="15:19">
      <c r="O97" s="36">
        <v>0</v>
      </c>
      <c r="Q97" s="36">
        <v>0</v>
      </c>
      <c r="S97" s="36">
        <v>0</v>
      </c>
    </row>
    <row r="98" spans="15:19">
      <c r="O98" s="36">
        <v>0</v>
      </c>
      <c r="Q98" s="36">
        <v>0</v>
      </c>
      <c r="S98" s="36">
        <v>0</v>
      </c>
    </row>
    <row r="99" spans="15:19">
      <c r="O99" s="36">
        <v>0</v>
      </c>
      <c r="Q99" s="36">
        <v>0</v>
      </c>
      <c r="S99" s="36">
        <v>0</v>
      </c>
    </row>
    <row r="100" spans="15:19">
      <c r="O100" s="36">
        <v>0</v>
      </c>
      <c r="Q100" s="36">
        <v>0</v>
      </c>
      <c r="S100" s="36">
        <v>0</v>
      </c>
    </row>
    <row r="101" spans="15:19">
      <c r="O101" s="36">
        <v>0</v>
      </c>
      <c r="Q101" s="36">
        <v>0</v>
      </c>
      <c r="S101" s="36">
        <v>0</v>
      </c>
    </row>
    <row r="102" spans="15:19">
      <c r="O102" s="36">
        <v>0</v>
      </c>
      <c r="Q102" s="36">
        <v>0</v>
      </c>
      <c r="S102" s="36">
        <v>0</v>
      </c>
    </row>
    <row r="103" spans="15:19">
      <c r="O103" s="36">
        <v>0</v>
      </c>
      <c r="Q103" s="36">
        <v>0</v>
      </c>
      <c r="S103" s="36">
        <v>0</v>
      </c>
    </row>
    <row r="104" spans="15:19">
      <c r="O104" s="36">
        <v>0</v>
      </c>
      <c r="Q104" s="36">
        <v>0</v>
      </c>
      <c r="S104" s="36">
        <v>0</v>
      </c>
    </row>
    <row r="105" spans="15:19">
      <c r="O105" s="36">
        <v>0</v>
      </c>
      <c r="Q105" s="36">
        <v>0</v>
      </c>
      <c r="S105" s="36">
        <v>0</v>
      </c>
    </row>
    <row r="106" spans="15:19">
      <c r="O106" s="36">
        <v>0</v>
      </c>
      <c r="Q106" s="36">
        <v>0</v>
      </c>
      <c r="S106" s="36">
        <v>0</v>
      </c>
    </row>
    <row r="107" spans="15:19">
      <c r="O107" s="36">
        <v>0</v>
      </c>
      <c r="Q107" s="36">
        <v>0</v>
      </c>
      <c r="S107" s="36">
        <v>0</v>
      </c>
    </row>
    <row r="108" spans="15:19">
      <c r="O108" s="36">
        <v>0</v>
      </c>
      <c r="Q108" s="36">
        <v>0</v>
      </c>
      <c r="S108" s="36">
        <v>0</v>
      </c>
    </row>
    <row r="109" spans="15:19">
      <c r="O109" s="36">
        <v>0</v>
      </c>
      <c r="Q109" s="36">
        <v>0</v>
      </c>
      <c r="S109" s="36">
        <v>0</v>
      </c>
    </row>
    <row r="110" spans="15:19">
      <c r="O110" s="36">
        <v>0</v>
      </c>
      <c r="Q110" s="36">
        <v>0</v>
      </c>
      <c r="S110" s="36">
        <v>0</v>
      </c>
    </row>
    <row r="111" spans="15:19">
      <c r="O111" s="36">
        <v>0</v>
      </c>
      <c r="Q111" s="36">
        <v>0</v>
      </c>
      <c r="S111" s="36">
        <v>0</v>
      </c>
    </row>
    <row r="112" spans="15:19">
      <c r="O112" s="36">
        <v>0</v>
      </c>
      <c r="Q112" s="36">
        <v>0</v>
      </c>
      <c r="S112" s="36">
        <v>0</v>
      </c>
    </row>
    <row r="113" spans="15:19">
      <c r="O113" s="36">
        <v>0</v>
      </c>
      <c r="Q113" s="36">
        <v>0</v>
      </c>
      <c r="S113" s="36">
        <v>0</v>
      </c>
    </row>
    <row r="114" spans="15:19">
      <c r="O114" s="36">
        <v>0</v>
      </c>
      <c r="Q114" s="36">
        <v>0</v>
      </c>
      <c r="S114" s="36">
        <v>0</v>
      </c>
    </row>
    <row r="115" spans="15:19">
      <c r="O115" s="36">
        <v>0</v>
      </c>
      <c r="Q115" s="36">
        <v>0</v>
      </c>
      <c r="S115" s="36">
        <v>0</v>
      </c>
    </row>
    <row r="116" spans="15:19">
      <c r="O116" s="36">
        <v>0</v>
      </c>
      <c r="Q116" s="36">
        <v>0</v>
      </c>
      <c r="S116" s="36">
        <v>0</v>
      </c>
    </row>
    <row r="117" spans="15:19">
      <c r="O117" s="36">
        <v>0</v>
      </c>
      <c r="Q117" s="36">
        <v>0</v>
      </c>
      <c r="S117" s="36">
        <v>0</v>
      </c>
    </row>
    <row r="118" spans="15:19">
      <c r="O118" s="36">
        <v>0</v>
      </c>
      <c r="Q118" s="36">
        <v>0</v>
      </c>
      <c r="S118" s="36">
        <v>0</v>
      </c>
    </row>
    <row r="119" spans="15:19">
      <c r="O119" s="36">
        <v>0</v>
      </c>
      <c r="Q119" s="36">
        <v>0</v>
      </c>
      <c r="S119" s="36">
        <v>0</v>
      </c>
    </row>
    <row r="120" spans="15:19">
      <c r="O120" s="36">
        <v>0</v>
      </c>
      <c r="Q120" s="36">
        <v>0</v>
      </c>
      <c r="S120" s="36">
        <v>0</v>
      </c>
    </row>
    <row r="121" spans="15:19">
      <c r="O121" s="36">
        <v>0</v>
      </c>
      <c r="Q121" s="36">
        <v>0</v>
      </c>
      <c r="S121" s="36">
        <v>0</v>
      </c>
    </row>
    <row r="122" spans="15:19">
      <c r="O122" s="36">
        <v>0</v>
      </c>
      <c r="Q122" s="36">
        <v>0</v>
      </c>
      <c r="S122" s="36">
        <v>0</v>
      </c>
    </row>
    <row r="123" spans="15:19">
      <c r="O123" s="36">
        <v>0</v>
      </c>
      <c r="Q123" s="36">
        <v>0</v>
      </c>
      <c r="S123" s="36">
        <v>0</v>
      </c>
    </row>
    <row r="124" spans="15:19">
      <c r="O124" s="36">
        <v>0</v>
      </c>
      <c r="Q124" s="36">
        <v>0</v>
      </c>
      <c r="S124" s="36">
        <v>0</v>
      </c>
    </row>
    <row r="125" spans="15:19">
      <c r="O125" s="36">
        <v>0</v>
      </c>
      <c r="Q125" s="36">
        <v>0</v>
      </c>
      <c r="S125" s="36">
        <v>0</v>
      </c>
    </row>
    <row r="126" spans="15:19">
      <c r="O126" s="36">
        <v>0</v>
      </c>
      <c r="Q126" s="36">
        <v>0</v>
      </c>
      <c r="S126" s="36">
        <v>0</v>
      </c>
    </row>
    <row r="127" spans="15:19">
      <c r="O127" s="36">
        <v>0</v>
      </c>
      <c r="Q127" s="36">
        <v>0</v>
      </c>
      <c r="S127" s="36">
        <v>0</v>
      </c>
    </row>
    <row r="128" spans="15:19">
      <c r="O128" s="36">
        <v>0</v>
      </c>
      <c r="Q128" s="36">
        <v>0</v>
      </c>
      <c r="S128" s="36">
        <v>0</v>
      </c>
    </row>
    <row r="129" spans="15:19">
      <c r="O129" s="36">
        <v>0</v>
      </c>
      <c r="Q129" s="36">
        <v>0</v>
      </c>
      <c r="S129" s="36">
        <v>0</v>
      </c>
    </row>
    <row r="130" spans="15:19">
      <c r="O130" s="36">
        <v>0</v>
      </c>
      <c r="Q130" s="36">
        <v>0</v>
      </c>
      <c r="S130" s="36">
        <v>0</v>
      </c>
    </row>
    <row r="131" spans="15:19">
      <c r="O131" s="36">
        <v>0</v>
      </c>
      <c r="Q131" s="36">
        <v>0</v>
      </c>
      <c r="S131" s="36">
        <v>0</v>
      </c>
    </row>
    <row r="132" spans="15:19">
      <c r="O132" s="36">
        <v>0</v>
      </c>
      <c r="Q132" s="36">
        <v>0</v>
      </c>
      <c r="S132" s="36">
        <v>0</v>
      </c>
    </row>
    <row r="133" spans="15:19">
      <c r="O133" s="36">
        <v>0</v>
      </c>
      <c r="Q133" s="36">
        <v>0</v>
      </c>
      <c r="S133" s="36">
        <v>0</v>
      </c>
    </row>
    <row r="134" spans="15:19">
      <c r="O134" s="36">
        <v>0</v>
      </c>
      <c r="Q134" s="36">
        <v>0</v>
      </c>
      <c r="S134" s="36">
        <v>0</v>
      </c>
    </row>
    <row r="135" spans="15:19">
      <c r="O135" s="36">
        <v>0</v>
      </c>
      <c r="Q135" s="36">
        <v>0</v>
      </c>
      <c r="S135" s="36">
        <v>0</v>
      </c>
    </row>
    <row r="136" spans="15:19">
      <c r="O136" s="36">
        <v>0</v>
      </c>
      <c r="Q136" s="36">
        <v>0</v>
      </c>
      <c r="S136" s="36">
        <v>0</v>
      </c>
    </row>
    <row r="137" spans="15:19">
      <c r="O137" s="36">
        <v>0</v>
      </c>
      <c r="Q137" s="36">
        <v>0</v>
      </c>
      <c r="S137" s="36">
        <v>0</v>
      </c>
    </row>
    <row r="138" spans="15:19">
      <c r="O138" s="36">
        <v>0</v>
      </c>
      <c r="Q138" s="36">
        <v>0</v>
      </c>
      <c r="S138" s="36">
        <v>0</v>
      </c>
    </row>
    <row r="139" spans="15:19">
      <c r="O139" s="36">
        <v>0</v>
      </c>
      <c r="Q139" s="36">
        <v>0</v>
      </c>
      <c r="S139" s="36">
        <v>0</v>
      </c>
    </row>
    <row r="140" spans="15:19">
      <c r="O140" s="36">
        <v>0</v>
      </c>
      <c r="Q140" s="36">
        <v>0</v>
      </c>
      <c r="S140" s="36">
        <v>0</v>
      </c>
    </row>
    <row r="141" spans="15:19">
      <c r="O141" s="36">
        <v>0</v>
      </c>
      <c r="Q141" s="36">
        <v>0</v>
      </c>
      <c r="S141" s="36">
        <v>0</v>
      </c>
    </row>
    <row r="142" spans="15:19">
      <c r="O142" s="36">
        <v>0</v>
      </c>
      <c r="Q142" s="36">
        <v>0</v>
      </c>
      <c r="S142" s="36">
        <v>0</v>
      </c>
    </row>
    <row r="143" spans="15:19">
      <c r="O143" s="36">
        <v>0</v>
      </c>
      <c r="Q143" s="36">
        <v>0</v>
      </c>
      <c r="S143" s="36">
        <v>0</v>
      </c>
    </row>
    <row r="144" spans="15:19">
      <c r="O144" s="36">
        <v>0</v>
      </c>
      <c r="Q144" s="36">
        <v>0</v>
      </c>
      <c r="S144" s="36">
        <v>0</v>
      </c>
    </row>
    <row r="145" spans="15:19">
      <c r="O145" s="36">
        <v>0</v>
      </c>
      <c r="Q145" s="36">
        <v>0</v>
      </c>
      <c r="S145" s="36">
        <v>0</v>
      </c>
    </row>
    <row r="146" spans="15:19">
      <c r="O146" s="36">
        <v>0</v>
      </c>
      <c r="Q146" s="36">
        <v>0</v>
      </c>
      <c r="S146" s="36">
        <v>0</v>
      </c>
    </row>
    <row r="147" spans="15:19">
      <c r="O147" s="36">
        <v>0</v>
      </c>
      <c r="Q147" s="36">
        <v>0</v>
      </c>
      <c r="S147" s="36">
        <v>0</v>
      </c>
    </row>
    <row r="148" spans="15:19">
      <c r="O148" s="36">
        <v>0</v>
      </c>
      <c r="Q148" s="36">
        <v>0</v>
      </c>
      <c r="S148" s="36">
        <v>0</v>
      </c>
    </row>
    <row r="149" spans="15:19">
      <c r="O149" s="36">
        <v>0</v>
      </c>
      <c r="Q149" s="36">
        <v>0</v>
      </c>
      <c r="S149" s="36">
        <v>0</v>
      </c>
    </row>
    <row r="150" spans="15:19">
      <c r="O150" s="36">
        <v>0</v>
      </c>
      <c r="Q150" s="36">
        <v>0</v>
      </c>
      <c r="S150" s="36">
        <v>0</v>
      </c>
    </row>
    <row r="151" spans="15:19">
      <c r="O151" s="36">
        <v>0</v>
      </c>
      <c r="Q151" s="36">
        <v>0</v>
      </c>
      <c r="S151" s="36">
        <v>0</v>
      </c>
    </row>
    <row r="152" spans="15:19">
      <c r="O152" s="36">
        <v>0</v>
      </c>
      <c r="Q152" s="36">
        <v>0</v>
      </c>
      <c r="S152" s="36">
        <v>0</v>
      </c>
    </row>
    <row r="153" spans="15:19">
      <c r="O153" s="36">
        <v>0</v>
      </c>
      <c r="Q153" s="36">
        <v>0</v>
      </c>
      <c r="S153" s="36">
        <v>0</v>
      </c>
    </row>
    <row r="154" spans="15:19">
      <c r="O154" s="36">
        <v>0</v>
      </c>
      <c r="Q154" s="36">
        <v>0</v>
      </c>
      <c r="S154" s="36">
        <v>0</v>
      </c>
    </row>
    <row r="155" spans="15:19">
      <c r="O155" s="36">
        <v>0</v>
      </c>
      <c r="Q155" s="36">
        <v>0</v>
      </c>
      <c r="S155" s="36">
        <v>0</v>
      </c>
    </row>
    <row r="156" spans="15:19">
      <c r="O156" s="36">
        <v>0</v>
      </c>
      <c r="Q156" s="36">
        <v>0</v>
      </c>
      <c r="S156" s="36">
        <v>0</v>
      </c>
    </row>
    <row r="157" spans="15:19">
      <c r="O157" s="36">
        <v>0</v>
      </c>
      <c r="Q157" s="36">
        <v>0</v>
      </c>
      <c r="S157" s="36">
        <v>0</v>
      </c>
    </row>
    <row r="158" spans="15:19">
      <c r="O158" s="36">
        <v>0</v>
      </c>
      <c r="Q158" s="36">
        <v>0</v>
      </c>
      <c r="S158" s="36">
        <v>0</v>
      </c>
    </row>
    <row r="159" spans="15:19">
      <c r="O159" s="36">
        <v>0</v>
      </c>
      <c r="Q159" s="36">
        <v>0</v>
      </c>
      <c r="S159" s="36">
        <v>0</v>
      </c>
    </row>
    <row r="160" spans="15:19">
      <c r="O160" s="36">
        <v>0</v>
      </c>
      <c r="Q160" s="36">
        <v>0</v>
      </c>
      <c r="S160" s="36">
        <v>0</v>
      </c>
    </row>
    <row r="161" spans="15:19">
      <c r="O161" s="36">
        <v>0</v>
      </c>
      <c r="Q161" s="36">
        <v>0</v>
      </c>
      <c r="S161" s="36">
        <v>0</v>
      </c>
    </row>
    <row r="162" spans="15:19">
      <c r="O162" s="36">
        <v>0</v>
      </c>
      <c r="Q162" s="36">
        <v>0</v>
      </c>
      <c r="S162" s="36">
        <v>0</v>
      </c>
    </row>
    <row r="163" spans="15:19">
      <c r="O163" s="36">
        <v>0</v>
      </c>
      <c r="Q163" s="36">
        <v>0</v>
      </c>
      <c r="S163" s="36">
        <v>0</v>
      </c>
    </row>
    <row r="164" spans="15:19">
      <c r="O164" s="36">
        <v>0</v>
      </c>
      <c r="Q164" s="36">
        <v>0</v>
      </c>
      <c r="S164" s="36">
        <v>0</v>
      </c>
    </row>
    <row r="165" spans="15:19">
      <c r="O165" s="36">
        <v>0</v>
      </c>
      <c r="Q165" s="36">
        <v>0</v>
      </c>
      <c r="S165" s="36">
        <v>0</v>
      </c>
    </row>
    <row r="166" spans="15:19">
      <c r="O166" s="36">
        <v>0</v>
      </c>
      <c r="Q166" s="36">
        <v>0</v>
      </c>
      <c r="S166" s="36">
        <v>0</v>
      </c>
    </row>
    <row r="167" spans="15:19">
      <c r="O167" s="36">
        <v>0</v>
      </c>
      <c r="Q167" s="36">
        <v>0</v>
      </c>
      <c r="S167" s="36">
        <v>0</v>
      </c>
    </row>
    <row r="168" spans="15:19">
      <c r="O168" s="36">
        <v>0</v>
      </c>
      <c r="Q168" s="36">
        <v>0</v>
      </c>
      <c r="S168" s="36">
        <v>0</v>
      </c>
    </row>
    <row r="169" spans="15:19">
      <c r="O169" s="36">
        <v>0</v>
      </c>
      <c r="Q169" s="36">
        <v>0</v>
      </c>
      <c r="S169" s="36">
        <v>0</v>
      </c>
    </row>
    <row r="170" spans="15:19">
      <c r="O170" s="36">
        <v>0</v>
      </c>
      <c r="Q170" s="36">
        <v>0</v>
      </c>
      <c r="S170" s="36">
        <v>0</v>
      </c>
    </row>
    <row r="171" spans="15:19">
      <c r="O171" s="36">
        <v>0</v>
      </c>
      <c r="Q171" s="36">
        <v>0</v>
      </c>
      <c r="S171" s="36">
        <v>0</v>
      </c>
    </row>
    <row r="172" spans="15:19">
      <c r="O172" s="36">
        <v>0</v>
      </c>
      <c r="Q172" s="36">
        <v>0</v>
      </c>
      <c r="S172" s="36">
        <v>0</v>
      </c>
    </row>
    <row r="173" spans="15:19">
      <c r="O173" s="36">
        <v>0</v>
      </c>
      <c r="Q173" s="36">
        <v>0</v>
      </c>
      <c r="S173" s="36">
        <v>0</v>
      </c>
    </row>
    <row r="174" spans="15:19">
      <c r="O174" s="36">
        <v>0</v>
      </c>
      <c r="Q174" s="36">
        <v>0</v>
      </c>
      <c r="S174" s="36">
        <v>0</v>
      </c>
    </row>
    <row r="175" spans="15:19">
      <c r="O175" s="36">
        <v>0</v>
      </c>
      <c r="Q175" s="36">
        <v>0</v>
      </c>
      <c r="S175" s="36">
        <v>0</v>
      </c>
    </row>
    <row r="176" spans="15:19">
      <c r="O176" s="36">
        <v>0</v>
      </c>
      <c r="Q176" s="36">
        <v>0</v>
      </c>
      <c r="S176" s="36">
        <v>0</v>
      </c>
    </row>
    <row r="177" spans="15:19">
      <c r="O177" s="36">
        <v>0</v>
      </c>
      <c r="Q177" s="36">
        <v>0</v>
      </c>
      <c r="S177" s="36">
        <v>0</v>
      </c>
    </row>
    <row r="178" spans="15:19">
      <c r="O178" s="36">
        <v>0</v>
      </c>
      <c r="Q178" s="36">
        <v>0</v>
      </c>
      <c r="S178" s="36">
        <v>0</v>
      </c>
    </row>
    <row r="179" spans="15:19">
      <c r="O179" s="36">
        <v>0</v>
      </c>
      <c r="Q179" s="36">
        <v>0</v>
      </c>
      <c r="S179" s="36">
        <v>0</v>
      </c>
    </row>
    <row r="180" spans="15:19">
      <c r="O180" s="36">
        <v>0</v>
      </c>
      <c r="Q180" s="36">
        <v>0</v>
      </c>
      <c r="S180" s="36">
        <v>0</v>
      </c>
    </row>
    <row r="181" spans="15:19">
      <c r="O181" s="36">
        <v>0</v>
      </c>
      <c r="Q181" s="36">
        <v>0</v>
      </c>
      <c r="S181" s="36">
        <v>0</v>
      </c>
    </row>
    <row r="182" spans="15:19">
      <c r="O182" s="36">
        <v>0</v>
      </c>
      <c r="Q182" s="36">
        <v>0</v>
      </c>
      <c r="S182" s="36">
        <v>0</v>
      </c>
    </row>
    <row r="183" spans="15:19">
      <c r="O183" s="36">
        <v>0</v>
      </c>
      <c r="Q183" s="36">
        <v>0</v>
      </c>
      <c r="S183" s="36">
        <v>0</v>
      </c>
    </row>
    <row r="184" spans="15:19">
      <c r="O184" s="36">
        <v>0</v>
      </c>
      <c r="Q184" s="36">
        <v>0</v>
      </c>
      <c r="S184" s="36">
        <v>0</v>
      </c>
    </row>
    <row r="185" spans="15:19">
      <c r="O185" s="36">
        <v>0</v>
      </c>
      <c r="Q185" s="36">
        <v>0</v>
      </c>
      <c r="S185" s="36">
        <v>0</v>
      </c>
    </row>
    <row r="186" spans="15:19">
      <c r="O186" s="36">
        <v>0</v>
      </c>
      <c r="Q186" s="36">
        <v>0</v>
      </c>
      <c r="S186" s="36">
        <v>0</v>
      </c>
    </row>
    <row r="187" spans="15:19">
      <c r="O187" s="36">
        <v>0</v>
      </c>
      <c r="Q187" s="36">
        <v>0</v>
      </c>
      <c r="S187" s="36">
        <v>0</v>
      </c>
    </row>
    <row r="188" spans="15:19">
      <c r="O188" s="36">
        <v>0</v>
      </c>
      <c r="Q188" s="36">
        <v>0</v>
      </c>
      <c r="S188" s="36">
        <v>0</v>
      </c>
    </row>
    <row r="189" spans="15:19">
      <c r="O189" s="36">
        <v>0</v>
      </c>
      <c r="Q189" s="36">
        <v>0</v>
      </c>
      <c r="S189" s="36">
        <v>0</v>
      </c>
    </row>
    <row r="190" spans="15:19">
      <c r="O190" s="36">
        <v>0</v>
      </c>
      <c r="Q190" s="36">
        <v>0</v>
      </c>
      <c r="S190" s="36">
        <v>0</v>
      </c>
    </row>
    <row r="191" spans="15:19">
      <c r="O191" s="36">
        <v>0</v>
      </c>
      <c r="Q191" s="36">
        <v>0</v>
      </c>
      <c r="S191" s="36">
        <v>0</v>
      </c>
    </row>
    <row r="192" spans="15:19">
      <c r="O192" s="36">
        <v>0</v>
      </c>
      <c r="Q192" s="36">
        <v>0</v>
      </c>
      <c r="S192" s="36">
        <v>0</v>
      </c>
    </row>
    <row r="193" spans="15:19">
      <c r="O193" s="36">
        <v>0</v>
      </c>
      <c r="Q193" s="36">
        <v>0</v>
      </c>
      <c r="S193" s="36">
        <v>0</v>
      </c>
    </row>
    <row r="194" spans="15:19">
      <c r="O194" s="36">
        <v>0</v>
      </c>
      <c r="Q194" s="36">
        <v>0</v>
      </c>
      <c r="S194" s="36">
        <v>0</v>
      </c>
    </row>
    <row r="195" spans="15:19">
      <c r="O195" s="36">
        <v>0</v>
      </c>
      <c r="Q195" s="36">
        <v>0</v>
      </c>
      <c r="S195" s="36">
        <v>0</v>
      </c>
    </row>
    <row r="196" spans="15:19">
      <c r="O196" s="36">
        <v>0</v>
      </c>
      <c r="Q196" s="36">
        <v>0</v>
      </c>
      <c r="S196" s="36">
        <v>0</v>
      </c>
    </row>
    <row r="197" spans="15:19">
      <c r="O197" s="36">
        <v>0</v>
      </c>
      <c r="Q197" s="36">
        <v>0</v>
      </c>
      <c r="S197" s="36">
        <v>0</v>
      </c>
    </row>
    <row r="198" spans="15:19">
      <c r="O198" s="36">
        <v>0</v>
      </c>
      <c r="Q198" s="36">
        <v>0</v>
      </c>
      <c r="S198" s="36">
        <v>0</v>
      </c>
    </row>
    <row r="199" spans="15:19">
      <c r="O199" s="36">
        <v>0</v>
      </c>
      <c r="Q199" s="36">
        <v>0</v>
      </c>
      <c r="S199" s="36">
        <v>0</v>
      </c>
    </row>
    <row r="200" spans="15:19">
      <c r="O200" s="36">
        <v>0</v>
      </c>
      <c r="Q200" s="36">
        <v>0</v>
      </c>
      <c r="S200" s="36">
        <v>0</v>
      </c>
    </row>
    <row r="201" spans="15:19">
      <c r="O201" s="36">
        <v>0</v>
      </c>
      <c r="Q201" s="36">
        <v>0</v>
      </c>
      <c r="S201" s="36">
        <v>0</v>
      </c>
    </row>
    <row r="202" spans="15:19">
      <c r="O202" s="36">
        <v>0</v>
      </c>
      <c r="Q202" s="36">
        <v>0</v>
      </c>
      <c r="S202" s="36">
        <v>0</v>
      </c>
    </row>
    <row r="203" spans="15:19">
      <c r="O203" s="36">
        <v>0</v>
      </c>
      <c r="Q203" s="36">
        <v>0</v>
      </c>
      <c r="S203" s="36">
        <v>0</v>
      </c>
    </row>
    <row r="204" spans="15:19">
      <c r="O204" s="36">
        <v>0</v>
      </c>
      <c r="Q204" s="36">
        <v>0</v>
      </c>
      <c r="S204" s="36">
        <v>0</v>
      </c>
    </row>
    <row r="205" spans="15:19">
      <c r="O205" s="36">
        <v>0</v>
      </c>
      <c r="Q205" s="36">
        <v>0</v>
      </c>
      <c r="S205" s="36">
        <v>0</v>
      </c>
    </row>
    <row r="206" spans="15:19">
      <c r="O206" s="36">
        <v>0</v>
      </c>
      <c r="Q206" s="36">
        <v>0</v>
      </c>
      <c r="S206" s="36">
        <v>0</v>
      </c>
    </row>
    <row r="207" spans="15:19">
      <c r="O207" s="36">
        <v>0</v>
      </c>
      <c r="Q207" s="36">
        <v>0</v>
      </c>
      <c r="S207" s="36">
        <v>0</v>
      </c>
    </row>
    <row r="208" spans="15:19">
      <c r="O208" s="36">
        <v>0</v>
      </c>
      <c r="Q208" s="36">
        <v>0</v>
      </c>
      <c r="S208" s="36">
        <v>0</v>
      </c>
    </row>
    <row r="209" spans="15:19">
      <c r="O209" s="36">
        <v>0</v>
      </c>
      <c r="Q209" s="36">
        <v>0</v>
      </c>
      <c r="S209" s="36">
        <v>0</v>
      </c>
    </row>
    <row r="210" spans="15:19">
      <c r="O210" s="36">
        <v>0</v>
      </c>
      <c r="Q210" s="36">
        <v>0</v>
      </c>
      <c r="S210" s="36">
        <v>0</v>
      </c>
    </row>
    <row r="211" spans="15:19">
      <c r="O211" s="36">
        <v>0</v>
      </c>
      <c r="Q211" s="36">
        <v>0</v>
      </c>
      <c r="S211" s="36">
        <v>0</v>
      </c>
    </row>
    <row r="212" spans="15:19">
      <c r="O212" s="36">
        <v>0</v>
      </c>
      <c r="Q212" s="36">
        <v>0</v>
      </c>
      <c r="S212" s="36">
        <v>0</v>
      </c>
    </row>
    <row r="213" spans="15:19">
      <c r="O213" s="36">
        <v>0</v>
      </c>
      <c r="Q213" s="36">
        <v>0</v>
      </c>
      <c r="S213" s="36">
        <v>0</v>
      </c>
    </row>
    <row r="214" spans="15:19">
      <c r="O214" s="36">
        <v>0</v>
      </c>
      <c r="Q214" s="36">
        <v>0</v>
      </c>
      <c r="S214" s="36">
        <v>0</v>
      </c>
    </row>
    <row r="215" spans="15:19">
      <c r="O215" s="36">
        <v>0</v>
      </c>
      <c r="Q215" s="36">
        <v>0</v>
      </c>
      <c r="S215" s="36">
        <v>0</v>
      </c>
    </row>
    <row r="216" spans="15:19">
      <c r="O216" s="36">
        <v>0</v>
      </c>
      <c r="Q216" s="36">
        <v>0</v>
      </c>
      <c r="S216" s="36">
        <v>0</v>
      </c>
    </row>
    <row r="217" spans="15:19">
      <c r="O217" s="36">
        <v>0</v>
      </c>
      <c r="Q217" s="36">
        <v>0</v>
      </c>
      <c r="S217" s="36">
        <v>0</v>
      </c>
    </row>
    <row r="218" spans="15:19">
      <c r="O218" s="36">
        <v>0</v>
      </c>
      <c r="Q218" s="36">
        <v>0</v>
      </c>
      <c r="S218" s="36">
        <v>0</v>
      </c>
    </row>
    <row r="219" spans="15:19">
      <c r="O219" s="36">
        <v>0</v>
      </c>
      <c r="Q219" s="36">
        <v>0</v>
      </c>
      <c r="S219" s="36">
        <v>0</v>
      </c>
    </row>
    <row r="220" spans="15:19">
      <c r="O220" s="36">
        <v>0</v>
      </c>
      <c r="Q220" s="36">
        <v>0</v>
      </c>
      <c r="S220" s="36">
        <v>0</v>
      </c>
    </row>
    <row r="221" spans="15:19">
      <c r="O221" s="36">
        <v>0</v>
      </c>
      <c r="Q221" s="36">
        <v>0</v>
      </c>
      <c r="S221" s="36">
        <v>0</v>
      </c>
    </row>
    <row r="222" spans="15:19">
      <c r="O222" s="36">
        <v>0</v>
      </c>
      <c r="Q222" s="36">
        <v>0</v>
      </c>
      <c r="S222" s="36">
        <v>0</v>
      </c>
    </row>
    <row r="223" spans="15:19">
      <c r="O223" s="36">
        <v>0</v>
      </c>
      <c r="Q223" s="36">
        <v>0</v>
      </c>
      <c r="S223" s="36">
        <v>0</v>
      </c>
    </row>
    <row r="224" spans="15:19">
      <c r="O224" s="36">
        <v>0</v>
      </c>
      <c r="Q224" s="36">
        <v>0</v>
      </c>
      <c r="S224" s="36">
        <v>0</v>
      </c>
    </row>
    <row r="225" spans="15:19">
      <c r="O225" s="36">
        <v>0</v>
      </c>
      <c r="Q225" s="36">
        <v>0</v>
      </c>
      <c r="S225" s="36">
        <v>0</v>
      </c>
    </row>
    <row r="226" spans="15:19">
      <c r="O226" s="36">
        <v>0</v>
      </c>
      <c r="Q226" s="36">
        <v>0</v>
      </c>
      <c r="S226" s="36">
        <v>0</v>
      </c>
    </row>
    <row r="227" spans="15:19">
      <c r="O227" s="36">
        <v>0</v>
      </c>
      <c r="Q227" s="36">
        <v>0</v>
      </c>
      <c r="S227" s="36">
        <v>0</v>
      </c>
    </row>
    <row r="228" spans="15:19">
      <c r="O228" s="36">
        <v>0</v>
      </c>
      <c r="Q228" s="36">
        <v>0</v>
      </c>
      <c r="S228" s="36">
        <v>0</v>
      </c>
    </row>
    <row r="229" spans="15:19">
      <c r="O229" s="36">
        <v>0</v>
      </c>
      <c r="Q229" s="36">
        <v>0</v>
      </c>
      <c r="S229" s="36">
        <v>0</v>
      </c>
    </row>
    <row r="230" spans="15:19">
      <c r="O230" s="36">
        <v>0</v>
      </c>
      <c r="Q230" s="36">
        <v>0</v>
      </c>
      <c r="S230" s="36">
        <v>0</v>
      </c>
    </row>
    <row r="231" spans="15:19">
      <c r="O231" s="36">
        <v>0</v>
      </c>
      <c r="Q231" s="36">
        <v>0</v>
      </c>
      <c r="S231" s="36">
        <v>0</v>
      </c>
    </row>
    <row r="232" spans="15:19">
      <c r="O232" s="36">
        <v>0</v>
      </c>
      <c r="Q232" s="36">
        <v>0</v>
      </c>
      <c r="S232" s="36">
        <v>0</v>
      </c>
    </row>
    <row r="233" spans="15:19">
      <c r="O233" s="36">
        <v>0</v>
      </c>
      <c r="Q233" s="36">
        <v>0</v>
      </c>
      <c r="S233" s="36">
        <v>0</v>
      </c>
    </row>
    <row r="234" spans="15:19">
      <c r="O234" s="36">
        <v>0</v>
      </c>
      <c r="Q234" s="36">
        <v>0</v>
      </c>
      <c r="S234" s="36">
        <v>0</v>
      </c>
    </row>
    <row r="235" spans="15:19">
      <c r="O235" s="36">
        <v>0</v>
      </c>
      <c r="Q235" s="36">
        <v>0</v>
      </c>
      <c r="S235" s="36">
        <v>0</v>
      </c>
    </row>
    <row r="236" spans="15:19">
      <c r="O236" s="36">
        <v>0</v>
      </c>
      <c r="Q236" s="36">
        <v>0</v>
      </c>
      <c r="S236" s="36">
        <v>0</v>
      </c>
    </row>
    <row r="237" spans="15:19">
      <c r="O237" s="36">
        <v>0</v>
      </c>
      <c r="Q237" s="36">
        <v>0</v>
      </c>
      <c r="S237" s="36">
        <v>0</v>
      </c>
    </row>
    <row r="238" spans="15:19">
      <c r="O238" s="36">
        <v>0</v>
      </c>
      <c r="Q238" s="36">
        <v>0</v>
      </c>
      <c r="S238" s="36">
        <v>0</v>
      </c>
    </row>
    <row r="239" spans="15:19">
      <c r="O239" s="36">
        <v>0</v>
      </c>
      <c r="Q239" s="36">
        <v>0</v>
      </c>
      <c r="S239" s="36">
        <v>0</v>
      </c>
    </row>
    <row r="240" spans="15:19">
      <c r="O240" s="36">
        <v>0</v>
      </c>
      <c r="Q240" s="36">
        <v>0</v>
      </c>
      <c r="S240" s="36">
        <v>0</v>
      </c>
    </row>
    <row r="241" spans="15:19">
      <c r="O241" s="36">
        <v>0</v>
      </c>
      <c r="Q241" s="36">
        <v>0</v>
      </c>
      <c r="S241" s="36">
        <v>0</v>
      </c>
    </row>
    <row r="242" spans="15:19">
      <c r="O242" s="36">
        <v>0</v>
      </c>
      <c r="Q242" s="36">
        <v>0</v>
      </c>
      <c r="S242" s="36">
        <v>0</v>
      </c>
    </row>
    <row r="243" spans="15:19">
      <c r="O243" s="36">
        <v>0</v>
      </c>
      <c r="Q243" s="36">
        <v>0</v>
      </c>
      <c r="S243" s="36">
        <v>0</v>
      </c>
    </row>
    <row r="244" spans="15:19">
      <c r="O244" s="36">
        <v>0</v>
      </c>
      <c r="Q244" s="36">
        <v>0</v>
      </c>
      <c r="S244" s="36">
        <v>0</v>
      </c>
    </row>
    <row r="245" spans="15:19">
      <c r="O245" s="36">
        <v>0</v>
      </c>
      <c r="Q245" s="36">
        <v>0</v>
      </c>
      <c r="S245" s="36">
        <v>0</v>
      </c>
    </row>
    <row r="246" spans="15:19">
      <c r="O246" s="36">
        <v>0</v>
      </c>
      <c r="Q246" s="36">
        <v>0</v>
      </c>
      <c r="S246" s="36">
        <v>0</v>
      </c>
    </row>
    <row r="247" spans="15:19">
      <c r="O247" s="36">
        <v>0</v>
      </c>
      <c r="Q247" s="36">
        <v>0</v>
      </c>
      <c r="S247" s="36">
        <v>0</v>
      </c>
    </row>
    <row r="248" spans="15:19">
      <c r="O248" s="36">
        <v>0</v>
      </c>
      <c r="Q248" s="36">
        <v>0</v>
      </c>
      <c r="S248" s="36">
        <v>0</v>
      </c>
    </row>
    <row r="249" spans="15:19">
      <c r="O249" s="36">
        <v>0</v>
      </c>
      <c r="Q249" s="36">
        <v>0</v>
      </c>
      <c r="S249" s="36">
        <v>0</v>
      </c>
    </row>
    <row r="250" spans="15:19">
      <c r="O250" s="36">
        <v>0</v>
      </c>
      <c r="Q250" s="36">
        <v>0</v>
      </c>
      <c r="S250" s="36">
        <v>0</v>
      </c>
    </row>
    <row r="251" spans="15:19">
      <c r="O251" s="36">
        <v>0</v>
      </c>
      <c r="Q251" s="36">
        <v>0</v>
      </c>
      <c r="S251" s="36">
        <v>0</v>
      </c>
    </row>
    <row r="252" spans="15:19">
      <c r="O252" s="36">
        <v>0</v>
      </c>
      <c r="Q252" s="36">
        <v>0</v>
      </c>
      <c r="S252" s="36">
        <v>0</v>
      </c>
    </row>
    <row r="253" spans="15:19">
      <c r="O253" s="36">
        <v>0</v>
      </c>
      <c r="Q253" s="36">
        <v>0</v>
      </c>
      <c r="S253" s="36">
        <v>0</v>
      </c>
    </row>
    <row r="254" spans="15:19">
      <c r="O254" s="36">
        <v>0</v>
      </c>
      <c r="Q254" s="36">
        <v>0</v>
      </c>
      <c r="S254" s="36">
        <v>0</v>
      </c>
    </row>
    <row r="255" spans="15:19">
      <c r="O255" s="36">
        <v>0</v>
      </c>
      <c r="Q255" s="36">
        <v>0</v>
      </c>
      <c r="S255" s="36">
        <v>0</v>
      </c>
    </row>
    <row r="256" spans="15:19">
      <c r="O256" s="36">
        <v>0</v>
      </c>
      <c r="Q256" s="36">
        <v>0</v>
      </c>
      <c r="S256" s="36">
        <v>0</v>
      </c>
    </row>
    <row r="257" spans="15:19">
      <c r="O257" s="36">
        <v>0</v>
      </c>
      <c r="Q257" s="36">
        <v>0</v>
      </c>
      <c r="S257" s="36">
        <v>0</v>
      </c>
    </row>
    <row r="258" spans="15:19">
      <c r="O258" s="36">
        <v>0</v>
      </c>
      <c r="Q258" s="36">
        <v>0</v>
      </c>
      <c r="S258" s="36">
        <v>0</v>
      </c>
    </row>
    <row r="259" spans="15:19">
      <c r="O259" s="36">
        <v>0</v>
      </c>
      <c r="Q259" s="36">
        <v>0</v>
      </c>
      <c r="S259" s="36">
        <v>0</v>
      </c>
    </row>
    <row r="260" spans="15:19">
      <c r="O260" s="36">
        <v>0</v>
      </c>
      <c r="Q260" s="36">
        <v>0</v>
      </c>
      <c r="S260" s="36">
        <v>0</v>
      </c>
    </row>
    <row r="261" spans="15:19">
      <c r="O261" s="36">
        <v>0</v>
      </c>
      <c r="Q261" s="36">
        <v>0</v>
      </c>
      <c r="S261" s="36">
        <v>0</v>
      </c>
    </row>
    <row r="262" spans="15:19">
      <c r="O262" s="36">
        <v>0</v>
      </c>
      <c r="Q262" s="36">
        <v>0</v>
      </c>
      <c r="S262" s="36">
        <v>0</v>
      </c>
    </row>
    <row r="263" spans="15:19">
      <c r="O263" s="36">
        <v>0</v>
      </c>
      <c r="Q263" s="36">
        <v>0</v>
      </c>
      <c r="S263" s="36">
        <v>0</v>
      </c>
    </row>
    <row r="264" spans="15:19">
      <c r="O264" s="36">
        <v>0</v>
      </c>
      <c r="Q264" s="36">
        <v>0</v>
      </c>
      <c r="S264" s="36">
        <v>0</v>
      </c>
    </row>
    <row r="265" spans="15:19">
      <c r="O265" s="36">
        <v>0</v>
      </c>
      <c r="Q265" s="36">
        <v>0</v>
      </c>
      <c r="S265" s="36">
        <v>0</v>
      </c>
    </row>
    <row r="266" spans="15:19">
      <c r="O266" s="36">
        <v>0</v>
      </c>
      <c r="Q266" s="36">
        <v>0</v>
      </c>
      <c r="S266" s="36">
        <v>0</v>
      </c>
    </row>
    <row r="267" spans="15:19">
      <c r="O267" s="36">
        <v>0</v>
      </c>
      <c r="Q267" s="36">
        <v>0</v>
      </c>
      <c r="S267" s="36">
        <v>0</v>
      </c>
    </row>
    <row r="268" spans="15:19">
      <c r="O268" s="36">
        <v>0</v>
      </c>
      <c r="Q268" s="36">
        <v>0</v>
      </c>
      <c r="S268" s="36">
        <v>0</v>
      </c>
    </row>
    <row r="269" spans="15:19">
      <c r="O269" s="36">
        <v>0</v>
      </c>
      <c r="Q269" s="36">
        <v>0</v>
      </c>
      <c r="S269" s="36">
        <v>0</v>
      </c>
    </row>
    <row r="270" spans="15:19">
      <c r="O270" s="36">
        <v>0</v>
      </c>
      <c r="Q270" s="36">
        <v>0</v>
      </c>
      <c r="S270" s="36">
        <v>0</v>
      </c>
    </row>
    <row r="271" spans="15:19">
      <c r="O271" s="36">
        <v>0</v>
      </c>
      <c r="Q271" s="36">
        <v>0</v>
      </c>
      <c r="S271" s="36">
        <v>0</v>
      </c>
    </row>
    <row r="272" spans="15:19">
      <c r="O272" s="36">
        <v>0</v>
      </c>
      <c r="Q272" s="36">
        <v>0</v>
      </c>
      <c r="S272" s="36">
        <v>0</v>
      </c>
    </row>
    <row r="273" spans="15:19">
      <c r="O273" s="36">
        <v>0</v>
      </c>
      <c r="Q273" s="36">
        <v>0</v>
      </c>
      <c r="S273" s="36">
        <v>0</v>
      </c>
    </row>
    <row r="274" spans="15:19">
      <c r="O274" s="36">
        <v>0</v>
      </c>
      <c r="Q274" s="36">
        <v>0</v>
      </c>
      <c r="S274" s="36">
        <v>0</v>
      </c>
    </row>
    <row r="275" spans="15:19">
      <c r="O275" s="36">
        <v>0</v>
      </c>
      <c r="Q275" s="36">
        <v>0</v>
      </c>
      <c r="S275" s="36">
        <v>0</v>
      </c>
    </row>
    <row r="276" spans="15:19">
      <c r="O276" s="36">
        <v>0</v>
      </c>
      <c r="Q276" s="36">
        <v>0</v>
      </c>
      <c r="S276" s="36">
        <v>0</v>
      </c>
    </row>
    <row r="277" spans="15:19">
      <c r="O277" s="36">
        <v>0</v>
      </c>
      <c r="Q277" s="36">
        <v>0</v>
      </c>
      <c r="S277" s="36">
        <v>0</v>
      </c>
    </row>
    <row r="278" spans="15:19">
      <c r="O278" s="36">
        <v>0</v>
      </c>
      <c r="Q278" s="36">
        <v>0</v>
      </c>
      <c r="S278" s="36">
        <v>0</v>
      </c>
    </row>
    <row r="279" spans="15:19">
      <c r="O279" s="36">
        <v>0</v>
      </c>
      <c r="Q279" s="36">
        <v>0</v>
      </c>
      <c r="S279" s="36">
        <v>0</v>
      </c>
    </row>
    <row r="280" spans="15:19">
      <c r="O280" s="36">
        <v>0</v>
      </c>
      <c r="Q280" s="36">
        <v>0</v>
      </c>
      <c r="S280" s="36">
        <v>0</v>
      </c>
    </row>
    <row r="281" spans="15:19">
      <c r="O281" s="36">
        <v>0</v>
      </c>
      <c r="Q281" s="36">
        <v>0</v>
      </c>
      <c r="S281" s="36">
        <v>0</v>
      </c>
    </row>
    <row r="282" spans="15:19">
      <c r="O282" s="36">
        <v>0</v>
      </c>
      <c r="Q282" s="36">
        <v>0</v>
      </c>
      <c r="S282" s="36">
        <v>0</v>
      </c>
    </row>
    <row r="283" spans="15:19">
      <c r="O283" s="36">
        <v>0</v>
      </c>
      <c r="Q283" s="36">
        <v>0</v>
      </c>
      <c r="S283" s="36">
        <v>0</v>
      </c>
    </row>
    <row r="284" spans="15:19">
      <c r="O284" s="36">
        <v>0</v>
      </c>
      <c r="Q284" s="36">
        <v>0</v>
      </c>
      <c r="S284" s="36">
        <v>0</v>
      </c>
    </row>
    <row r="285" spans="15:19">
      <c r="O285" s="36">
        <v>0</v>
      </c>
      <c r="Q285" s="36">
        <v>0</v>
      </c>
      <c r="S285" s="36">
        <v>0</v>
      </c>
    </row>
    <row r="286" spans="15:19">
      <c r="O286" s="36">
        <v>0</v>
      </c>
      <c r="Q286" s="36">
        <v>0</v>
      </c>
      <c r="S286" s="36">
        <v>0</v>
      </c>
    </row>
    <row r="287" spans="15:19">
      <c r="O287" s="36">
        <v>0</v>
      </c>
      <c r="Q287" s="36">
        <v>0</v>
      </c>
      <c r="S287" s="36">
        <v>0</v>
      </c>
    </row>
    <row r="288" spans="15:19">
      <c r="O288" s="36">
        <v>0</v>
      </c>
      <c r="Q288" s="36">
        <v>0</v>
      </c>
      <c r="S288" s="36">
        <v>0</v>
      </c>
    </row>
    <row r="289" spans="15:19">
      <c r="O289" s="36">
        <v>0</v>
      </c>
      <c r="Q289" s="36">
        <v>0</v>
      </c>
      <c r="S289" s="36">
        <v>0</v>
      </c>
    </row>
    <row r="290" spans="15:19">
      <c r="O290" s="36">
        <v>0</v>
      </c>
      <c r="Q290" s="36">
        <v>0</v>
      </c>
      <c r="S290" s="36">
        <v>0</v>
      </c>
    </row>
    <row r="291" spans="15:19">
      <c r="O291" s="36">
        <v>0</v>
      </c>
      <c r="Q291" s="36">
        <v>0</v>
      </c>
      <c r="S291" s="36">
        <v>0</v>
      </c>
    </row>
    <row r="292" spans="15:19">
      <c r="O292" s="36">
        <v>0</v>
      </c>
      <c r="Q292" s="36">
        <v>0</v>
      </c>
      <c r="S292" s="36">
        <v>0</v>
      </c>
    </row>
    <row r="293" spans="15:19">
      <c r="O293" s="36">
        <v>0</v>
      </c>
      <c r="Q293" s="36">
        <v>0</v>
      </c>
      <c r="S293" s="36">
        <v>0</v>
      </c>
    </row>
    <row r="294" spans="15:19">
      <c r="O294" s="36">
        <v>0</v>
      </c>
      <c r="Q294" s="36">
        <v>0</v>
      </c>
      <c r="S294" s="36">
        <v>0</v>
      </c>
    </row>
    <row r="295" spans="15:19">
      <c r="O295" s="36">
        <v>0</v>
      </c>
      <c r="Q295" s="36">
        <v>0</v>
      </c>
      <c r="S295" s="36">
        <v>0</v>
      </c>
    </row>
    <row r="296" spans="15:19">
      <c r="O296" s="36">
        <v>0</v>
      </c>
      <c r="Q296" s="36">
        <v>0</v>
      </c>
      <c r="S296" s="36">
        <v>0</v>
      </c>
    </row>
    <row r="297" spans="15:19">
      <c r="O297" s="36">
        <v>0</v>
      </c>
      <c r="Q297" s="36">
        <v>0</v>
      </c>
      <c r="S297" s="36">
        <v>0</v>
      </c>
    </row>
    <row r="298" spans="15:19">
      <c r="O298" s="36">
        <v>0</v>
      </c>
      <c r="Q298" s="36">
        <v>0</v>
      </c>
      <c r="S298" s="36">
        <v>0</v>
      </c>
    </row>
    <row r="299" spans="15:19">
      <c r="O299" s="36">
        <v>0</v>
      </c>
      <c r="Q299" s="36">
        <v>0</v>
      </c>
      <c r="S299" s="36">
        <v>0</v>
      </c>
    </row>
    <row r="300" spans="15:19">
      <c r="O300" s="36">
        <v>0</v>
      </c>
      <c r="Q300" s="36">
        <v>0</v>
      </c>
      <c r="S300" s="36">
        <v>0</v>
      </c>
    </row>
    <row r="301" spans="15:19">
      <c r="O301" s="36">
        <v>0</v>
      </c>
      <c r="Q301" s="36">
        <v>0</v>
      </c>
      <c r="S301" s="36">
        <v>0</v>
      </c>
    </row>
    <row r="302" spans="15:19">
      <c r="O302" s="36">
        <v>0</v>
      </c>
      <c r="Q302" s="36">
        <v>0</v>
      </c>
      <c r="S302" s="36">
        <v>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W21" sqref="W2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Joint</vt:lpstr>
      <vt:lpstr>JoeROTH</vt:lpstr>
      <vt:lpstr>JoeIRA</vt:lpstr>
      <vt:lpstr>JanetIRA</vt:lpstr>
      <vt:lpstr>JanetROTH</vt:lpstr>
      <vt:lpstr>combined</vt:lpstr>
      <vt:lpstr>Sheet5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pdsantos</dc:creator>
  <cp:lastModifiedBy>Paul</cp:lastModifiedBy>
  <cp:lastPrinted>2015-04-10T17:15:11Z</cp:lastPrinted>
  <dcterms:created xsi:type="dcterms:W3CDTF">2015-04-08T18:42:20Z</dcterms:created>
  <dcterms:modified xsi:type="dcterms:W3CDTF">2015-04-11T19:16:54Z</dcterms:modified>
</cp:coreProperties>
</file>