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8_{1D0E7FFD-9A98-4933-A2A6-EA269CF8A0AD}" xr6:coauthVersionLast="46" xr6:coauthVersionMax="46" xr10:uidLastSave="{00000000-0000-0000-0000-000000000000}"/>
  <bookViews>
    <workbookView xWindow="28680" yWindow="-120" windowWidth="29040" windowHeight="15840"/>
  </bookViews>
  <sheets>
    <sheet name="BUYBACK-csv" sheetId="1" r:id="rId1"/>
  </sheets>
  <calcPr calcId="0"/>
</workbook>
</file>

<file path=xl/calcChain.xml><?xml version="1.0" encoding="utf-8"?>
<calcChain xmlns="http://schemas.openxmlformats.org/spreadsheetml/2006/main">
  <c r="O31" i="1" l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" i="1"/>
  <c r="P24" i="1"/>
  <c r="P4" i="1"/>
  <c r="P20" i="1"/>
  <c r="P5" i="1"/>
  <c r="P11" i="1"/>
  <c r="P14" i="1"/>
  <c r="P3" i="1"/>
  <c r="P9" i="1"/>
  <c r="P13" i="1"/>
  <c r="P16" i="1"/>
  <c r="P6" i="1"/>
  <c r="P23" i="1"/>
  <c r="P15" i="1"/>
  <c r="P28" i="1"/>
  <c r="P21" i="1"/>
  <c r="P25" i="1"/>
  <c r="P26" i="1"/>
  <c r="P22" i="1"/>
  <c r="P18" i="1"/>
  <c r="P10" i="1"/>
  <c r="P27" i="1"/>
  <c r="P2" i="1"/>
  <c r="P12" i="1"/>
  <c r="P17" i="1"/>
  <c r="P8" i="1"/>
  <c r="P7" i="1"/>
  <c r="P19" i="1"/>
</calcChain>
</file>

<file path=xl/sharedStrings.xml><?xml version="1.0" encoding="utf-8"?>
<sst xmlns="http://schemas.openxmlformats.org/spreadsheetml/2006/main" count="95" uniqueCount="73">
  <si>
    <t>Symbol</t>
  </si>
  <si>
    <t>Name</t>
  </si>
  <si>
    <t>Price</t>
  </si>
  <si>
    <t>Bid</t>
  </si>
  <si>
    <t>Ask</t>
  </si>
  <si>
    <t>Change ($)</t>
  </si>
  <si>
    <t>Change (%)</t>
  </si>
  <si>
    <t>52wk Hi</t>
  </si>
  <si>
    <t>52wk Lo</t>
  </si>
  <si>
    <t>Day Hi</t>
  </si>
  <si>
    <t>Day Lo</t>
  </si>
  <si>
    <t>Volume</t>
  </si>
  <si>
    <t>Market Cap</t>
  </si>
  <si>
    <t>Sector</t>
  </si>
  <si>
    <t>ADPT</t>
  </si>
  <si>
    <t>Adaptive Biotechnologies</t>
  </si>
  <si>
    <t>Health Care</t>
  </si>
  <si>
    <t>TXG</t>
  </si>
  <si>
    <t>10x Genomics</t>
  </si>
  <si>
    <t>SPCE</t>
  </si>
  <si>
    <t>Virgin Galactic Hldgs</t>
  </si>
  <si>
    <t>Industrials</t>
  </si>
  <si>
    <t>FUTU</t>
  </si>
  <si>
    <t>Futu Holdings</t>
  </si>
  <si>
    <t>Financials</t>
  </si>
  <si>
    <t>FCEL</t>
  </si>
  <si>
    <t>FuelCell Energy</t>
  </si>
  <si>
    <t>AFRM</t>
  </si>
  <si>
    <t>Affirm Holdings</t>
  </si>
  <si>
    <t>Information Technology</t>
  </si>
  <si>
    <t>BEAM</t>
  </si>
  <si>
    <t>Beam Therapeutics</t>
  </si>
  <si>
    <t>XONE</t>
  </si>
  <si>
    <t>ExOne</t>
  </si>
  <si>
    <t>PLUG</t>
  </si>
  <si>
    <t>Plug Power</t>
  </si>
  <si>
    <t>NIO</t>
  </si>
  <si>
    <t>Consumer Discretionary</t>
  </si>
  <si>
    <t>TDOC</t>
  </si>
  <si>
    <t>Teladoc Health</t>
  </si>
  <si>
    <t>BLNK</t>
  </si>
  <si>
    <t>Blink Charging</t>
  </si>
  <si>
    <t>SQ</t>
  </si>
  <si>
    <t>Square</t>
  </si>
  <si>
    <t>MARA</t>
  </si>
  <si>
    <t>Marathon Digital Holdings</t>
  </si>
  <si>
    <t>JD</t>
  </si>
  <si>
    <t>JD.com</t>
  </si>
  <si>
    <t>BIDU</t>
  </si>
  <si>
    <t>Baidu</t>
  </si>
  <si>
    <t>Communication Services</t>
  </si>
  <si>
    <t>PYPL</t>
  </si>
  <si>
    <t>PayPal Holdings</t>
  </si>
  <si>
    <t>SE</t>
  </si>
  <si>
    <t>Sea</t>
  </si>
  <si>
    <t>SHOP</t>
  </si>
  <si>
    <t>Shopify</t>
  </si>
  <si>
    <t>MRNA</t>
  </si>
  <si>
    <t>Moderna</t>
  </si>
  <si>
    <t>OPEN</t>
  </si>
  <si>
    <t>Opendoor Technologies</t>
  </si>
  <si>
    <t>TWTR</t>
  </si>
  <si>
    <t>Twitter</t>
  </si>
  <si>
    <t>SOS</t>
  </si>
  <si>
    <t>ZM</t>
  </si>
  <si>
    <t>Zoom Video Communications</t>
  </si>
  <si>
    <t>TSLA</t>
  </si>
  <si>
    <t>Tesla</t>
  </si>
  <si>
    <t>AI</t>
  </si>
  <si>
    <t>C3.ai</t>
  </si>
  <si>
    <t>GILT</t>
  </si>
  <si>
    <t>Gilat Satellite Networks</t>
  </si>
  <si>
    <t>exported from Benzinga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</si>
</sst>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R19" sqref="R19"/>
    </sheetView>
  </sheetViews>
  <sheetFormatPr defaultRowHeight="14.4" x14ac:dyDescent="0.3"/>
  <cols>
    <col min="2" max="2" width="26.77734375" bestFit="1" customWidth="1"/>
    <col min="3" max="3" width="8.88671875" style="1"/>
    <col min="13" max="13" width="12" bestFit="1" customWidth="1"/>
  </cols>
  <sheetData>
    <row r="1" spans="1:18" x14ac:dyDescent="0.3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3">
      <c r="A2" t="s">
        <v>63</v>
      </c>
      <c r="B2" t="s">
        <v>63</v>
      </c>
      <c r="C2" s="1">
        <v>6.5</v>
      </c>
      <c r="D2">
        <v>6.45</v>
      </c>
      <c r="E2">
        <v>6.5</v>
      </c>
      <c r="F2">
        <v>-0.01</v>
      </c>
      <c r="G2">
        <v>-0.15</v>
      </c>
      <c r="H2">
        <v>15.88</v>
      </c>
      <c r="I2">
        <v>1.21</v>
      </c>
      <c r="J2">
        <v>7.2289000000000003</v>
      </c>
      <c r="K2">
        <v>5.28</v>
      </c>
      <c r="L2">
        <v>82169127</v>
      </c>
      <c r="M2">
        <v>807625114</v>
      </c>
      <c r="N2" t="s">
        <v>24</v>
      </c>
      <c r="P2">
        <f>C2/H2-1</f>
        <v>-0.59068010075566746</v>
      </c>
      <c r="R2">
        <f>H2/C2-1</f>
        <v>1.4430769230769234</v>
      </c>
    </row>
    <row r="3" spans="1:18" x14ac:dyDescent="0.3">
      <c r="A3" t="s">
        <v>32</v>
      </c>
      <c r="B3" t="s">
        <v>33</v>
      </c>
      <c r="C3" s="1">
        <v>29.02</v>
      </c>
      <c r="D3">
        <v>29</v>
      </c>
      <c r="E3">
        <v>29.89</v>
      </c>
      <c r="F3">
        <v>0.55000000000000004</v>
      </c>
      <c r="G3">
        <v>1.93</v>
      </c>
      <c r="H3">
        <v>66.479100000000003</v>
      </c>
      <c r="I3">
        <v>3.55</v>
      </c>
      <c r="J3">
        <v>33.345700000000001</v>
      </c>
      <c r="K3">
        <v>24.12</v>
      </c>
      <c r="L3">
        <v>2699437</v>
      </c>
      <c r="M3">
        <v>628350608</v>
      </c>
      <c r="N3" t="s">
        <v>21</v>
      </c>
      <c r="P3">
        <f>C3/H3-1</f>
        <v>-0.5634718279880444</v>
      </c>
      <c r="R3">
        <f t="shared" ref="R3:R28" si="0">H3/C3-1</f>
        <v>1.2908028945554793</v>
      </c>
    </row>
    <row r="4" spans="1:18" s="1" customFormat="1" x14ac:dyDescent="0.3">
      <c r="A4" s="1" t="s">
        <v>19</v>
      </c>
      <c r="B4" s="1" t="s">
        <v>20</v>
      </c>
      <c r="C4" s="1">
        <v>28.34</v>
      </c>
      <c r="D4" s="1">
        <v>28.1</v>
      </c>
      <c r="E4" s="1">
        <v>28.38</v>
      </c>
      <c r="F4" s="1">
        <v>1.1299999999999999</v>
      </c>
      <c r="G4" s="1">
        <v>4.1500000000000004</v>
      </c>
      <c r="H4" s="1">
        <v>62.8</v>
      </c>
      <c r="I4" s="1">
        <v>9.06</v>
      </c>
      <c r="J4" s="1">
        <v>29.616499999999998</v>
      </c>
      <c r="K4" s="1">
        <v>23.95</v>
      </c>
      <c r="L4" s="1">
        <v>36605092</v>
      </c>
      <c r="M4" s="1">
        <v>6447253396</v>
      </c>
      <c r="N4" s="1" t="s">
        <v>21</v>
      </c>
      <c r="P4" s="1">
        <f>C4/H4-1</f>
        <v>-0.54872611464968157</v>
      </c>
      <c r="R4" s="2">
        <f t="shared" si="0"/>
        <v>1.2159491884262525</v>
      </c>
    </row>
    <row r="5" spans="1:18" x14ac:dyDescent="0.3">
      <c r="A5" t="s">
        <v>25</v>
      </c>
      <c r="B5" t="s">
        <v>26</v>
      </c>
      <c r="C5" s="1">
        <v>13.38</v>
      </c>
      <c r="D5">
        <v>13.38</v>
      </c>
      <c r="E5">
        <v>13.4</v>
      </c>
      <c r="F5">
        <v>0.33</v>
      </c>
      <c r="G5">
        <v>2.5299999999999998</v>
      </c>
      <c r="H5">
        <v>29.439599999999999</v>
      </c>
      <c r="I5">
        <v>1</v>
      </c>
      <c r="J5">
        <v>14.39</v>
      </c>
      <c r="K5">
        <v>11.07</v>
      </c>
      <c r="L5">
        <v>49306084</v>
      </c>
      <c r="M5">
        <v>4207509394</v>
      </c>
      <c r="N5" t="s">
        <v>21</v>
      </c>
      <c r="P5">
        <f>C5/H5-1</f>
        <v>-0.54551012921371211</v>
      </c>
      <c r="R5">
        <f t="shared" si="0"/>
        <v>1.2002690582959641</v>
      </c>
    </row>
    <row r="6" spans="1:18" x14ac:dyDescent="0.3">
      <c r="A6" t="s">
        <v>40</v>
      </c>
      <c r="B6" t="s">
        <v>41</v>
      </c>
      <c r="C6" s="1">
        <v>30.41</v>
      </c>
      <c r="D6">
        <v>30.4</v>
      </c>
      <c r="E6">
        <v>30.7</v>
      </c>
      <c r="F6">
        <v>0.28000000000000003</v>
      </c>
      <c r="G6">
        <v>0.93</v>
      </c>
      <c r="H6">
        <v>64.5</v>
      </c>
      <c r="I6">
        <v>1.25</v>
      </c>
      <c r="J6">
        <v>31.76</v>
      </c>
      <c r="K6">
        <v>25</v>
      </c>
      <c r="L6">
        <v>8694315</v>
      </c>
      <c r="M6">
        <v>1253710053</v>
      </c>
      <c r="N6" t="s">
        <v>37</v>
      </c>
      <c r="P6">
        <f>C6/H6-1</f>
        <v>-0.52852713178294575</v>
      </c>
      <c r="R6">
        <f t="shared" si="0"/>
        <v>1.1210128247287074</v>
      </c>
    </row>
    <row r="7" spans="1:18" x14ac:dyDescent="0.3">
      <c r="A7" t="s">
        <v>70</v>
      </c>
      <c r="B7" t="s">
        <v>71</v>
      </c>
      <c r="C7" s="1">
        <v>11.35</v>
      </c>
      <c r="D7">
        <v>11.31</v>
      </c>
      <c r="E7">
        <v>11.44</v>
      </c>
      <c r="F7">
        <v>-0.14990000000000001</v>
      </c>
      <c r="G7">
        <v>-1.3</v>
      </c>
      <c r="H7">
        <v>22.69</v>
      </c>
      <c r="I7">
        <v>4.7</v>
      </c>
      <c r="J7">
        <v>11.9</v>
      </c>
      <c r="K7">
        <v>10.02</v>
      </c>
      <c r="L7">
        <v>2728611</v>
      </c>
      <c r="M7">
        <v>630433048</v>
      </c>
      <c r="N7" t="s">
        <v>29</v>
      </c>
      <c r="P7">
        <f>C7/H7-1</f>
        <v>-0.499779638607316</v>
      </c>
      <c r="R7">
        <f t="shared" si="0"/>
        <v>0.99911894273127766</v>
      </c>
    </row>
    <row r="8" spans="1:18" x14ac:dyDescent="0.3">
      <c r="A8" t="s">
        <v>68</v>
      </c>
      <c r="B8" t="s">
        <v>69</v>
      </c>
      <c r="C8" s="1">
        <v>94</v>
      </c>
      <c r="D8">
        <v>94</v>
      </c>
      <c r="E8">
        <v>94.7</v>
      </c>
      <c r="F8">
        <v>-1.01</v>
      </c>
      <c r="G8">
        <v>-1.06</v>
      </c>
      <c r="H8">
        <v>183.9</v>
      </c>
      <c r="I8">
        <v>1.4</v>
      </c>
      <c r="J8">
        <v>98.099900000000005</v>
      </c>
      <c r="K8">
        <v>77</v>
      </c>
      <c r="L8">
        <v>6974161</v>
      </c>
      <c r="M8">
        <v>9596582898</v>
      </c>
      <c r="N8" t="s">
        <v>29</v>
      </c>
      <c r="P8">
        <f>C8/H8-1</f>
        <v>-0.48885263730288198</v>
      </c>
      <c r="R8">
        <f t="shared" si="0"/>
        <v>0.95638297872340439</v>
      </c>
    </row>
    <row r="9" spans="1:18" x14ac:dyDescent="0.3">
      <c r="A9" t="s">
        <v>34</v>
      </c>
      <c r="B9" t="s">
        <v>35</v>
      </c>
      <c r="C9" s="1">
        <v>40</v>
      </c>
      <c r="D9">
        <v>39.44</v>
      </c>
      <c r="E9">
        <v>39.99</v>
      </c>
      <c r="F9">
        <v>0.7</v>
      </c>
      <c r="G9">
        <v>1.78</v>
      </c>
      <c r="H9">
        <v>75.489999999999995</v>
      </c>
      <c r="I9">
        <v>2.5299999999999998</v>
      </c>
      <c r="J9">
        <v>41.366199999999999</v>
      </c>
      <c r="K9">
        <v>33.261400000000002</v>
      </c>
      <c r="L9">
        <v>49387799</v>
      </c>
      <c r="M9">
        <v>23174566266</v>
      </c>
      <c r="N9" t="s">
        <v>21</v>
      </c>
      <c r="P9">
        <f>C9/H9-1</f>
        <v>-0.47012849384024369</v>
      </c>
      <c r="R9">
        <f t="shared" si="0"/>
        <v>0.88724999999999987</v>
      </c>
    </row>
    <row r="10" spans="1:18" s="1" customFormat="1" x14ac:dyDescent="0.3">
      <c r="A10" s="1" t="s">
        <v>59</v>
      </c>
      <c r="B10" s="1" t="s">
        <v>60</v>
      </c>
      <c r="C10" s="1">
        <v>22</v>
      </c>
      <c r="D10" s="1">
        <v>21.95</v>
      </c>
      <c r="E10" s="1">
        <v>22.2</v>
      </c>
      <c r="F10" s="1">
        <v>0.01</v>
      </c>
      <c r="G10" s="1">
        <v>0.05</v>
      </c>
      <c r="H10" s="1">
        <v>39.24</v>
      </c>
      <c r="I10" s="1">
        <v>21.409700000000001</v>
      </c>
      <c r="J10" s="1">
        <v>23.99</v>
      </c>
      <c r="K10" s="1">
        <v>17.02</v>
      </c>
      <c r="L10" s="1">
        <v>37641221</v>
      </c>
      <c r="P10" s="1">
        <f>C10/H10-1</f>
        <v>-0.43934760448521915</v>
      </c>
      <c r="R10" s="2">
        <f t="shared" si="0"/>
        <v>0.78363636363636369</v>
      </c>
    </row>
    <row r="11" spans="1:18" s="1" customFormat="1" x14ac:dyDescent="0.3">
      <c r="A11" s="1" t="s">
        <v>27</v>
      </c>
      <c r="B11" s="1" t="s">
        <v>28</v>
      </c>
      <c r="C11" s="1">
        <v>83</v>
      </c>
      <c r="D11" s="1">
        <v>82.01</v>
      </c>
      <c r="E11" s="1">
        <v>83.82</v>
      </c>
      <c r="F11" s="1">
        <v>1.86</v>
      </c>
      <c r="G11" s="1">
        <v>2.29</v>
      </c>
      <c r="H11" s="1">
        <v>146.9</v>
      </c>
      <c r="I11" s="1">
        <v>77.099999999999994</v>
      </c>
      <c r="J11" s="1">
        <v>83.04</v>
      </c>
      <c r="K11" s="1">
        <v>70.05</v>
      </c>
      <c r="L11" s="1">
        <v>5034145</v>
      </c>
      <c r="N11" s="1" t="s">
        <v>29</v>
      </c>
      <c r="P11" s="1">
        <f>C11/H11-1</f>
        <v>-0.43498978897208984</v>
      </c>
      <c r="R11" s="2">
        <f t="shared" si="0"/>
        <v>0.76987951807228927</v>
      </c>
    </row>
    <row r="12" spans="1:18" x14ac:dyDescent="0.3">
      <c r="A12" t="s">
        <v>64</v>
      </c>
      <c r="B12" t="s">
        <v>65</v>
      </c>
      <c r="C12" s="1">
        <v>336.55</v>
      </c>
      <c r="D12">
        <v>336.55</v>
      </c>
      <c r="E12">
        <v>337</v>
      </c>
      <c r="F12">
        <v>-0.88</v>
      </c>
      <c r="G12">
        <v>-0.26</v>
      </c>
      <c r="H12">
        <v>588.84</v>
      </c>
      <c r="I12">
        <v>100.88</v>
      </c>
      <c r="J12">
        <v>347.63</v>
      </c>
      <c r="K12">
        <v>314.77999999999997</v>
      </c>
      <c r="L12">
        <v>8153935</v>
      </c>
      <c r="M12">
        <v>98492241929</v>
      </c>
      <c r="N12" t="s">
        <v>29</v>
      </c>
      <c r="P12">
        <f>C12/H12-1</f>
        <v>-0.42845255077780042</v>
      </c>
      <c r="R12">
        <f t="shared" si="0"/>
        <v>0.74963601247957223</v>
      </c>
    </row>
    <row r="13" spans="1:18" x14ac:dyDescent="0.3">
      <c r="A13" t="s">
        <v>36</v>
      </c>
      <c r="B13" t="s">
        <v>36</v>
      </c>
      <c r="C13" s="1">
        <v>38.799999999999997</v>
      </c>
      <c r="D13">
        <v>38.78</v>
      </c>
      <c r="E13">
        <v>38.81</v>
      </c>
      <c r="F13">
        <v>0.62</v>
      </c>
      <c r="G13">
        <v>1.62</v>
      </c>
      <c r="H13">
        <v>66.989999999999995</v>
      </c>
      <c r="I13">
        <v>2.11</v>
      </c>
      <c r="J13">
        <v>39.869999999999997</v>
      </c>
      <c r="K13">
        <v>31.93</v>
      </c>
      <c r="L13">
        <v>268535020</v>
      </c>
      <c r="M13">
        <v>59519039479</v>
      </c>
      <c r="N13" t="s">
        <v>37</v>
      </c>
      <c r="P13">
        <f>C13/H13-1</f>
        <v>-0.42080907598148976</v>
      </c>
      <c r="R13">
        <f t="shared" si="0"/>
        <v>0.7265463917525774</v>
      </c>
    </row>
    <row r="14" spans="1:18" x14ac:dyDescent="0.3">
      <c r="A14" t="s">
        <v>30</v>
      </c>
      <c r="B14" t="s">
        <v>31</v>
      </c>
      <c r="C14" s="1">
        <v>74</v>
      </c>
      <c r="D14">
        <v>72.599999999999994</v>
      </c>
      <c r="E14">
        <v>75</v>
      </c>
      <c r="F14">
        <v>1.4</v>
      </c>
      <c r="G14">
        <v>1.93</v>
      </c>
      <c r="H14">
        <v>126.9</v>
      </c>
      <c r="I14">
        <v>13</v>
      </c>
      <c r="J14">
        <v>75.489999999999995</v>
      </c>
      <c r="K14">
        <v>62.88</v>
      </c>
      <c r="L14">
        <v>2233375</v>
      </c>
      <c r="M14">
        <v>4241161174</v>
      </c>
      <c r="N14" t="s">
        <v>16</v>
      </c>
      <c r="P14">
        <f>C14/H14-1</f>
        <v>-0.41686367218282117</v>
      </c>
      <c r="R14">
        <f t="shared" si="0"/>
        <v>0.714864864864865</v>
      </c>
    </row>
    <row r="15" spans="1:18" x14ac:dyDescent="0.3">
      <c r="A15" t="s">
        <v>44</v>
      </c>
      <c r="B15" t="s">
        <v>45</v>
      </c>
      <c r="C15" s="1">
        <v>30.25</v>
      </c>
      <c r="D15">
        <v>30.2</v>
      </c>
      <c r="E15">
        <v>30.25</v>
      </c>
      <c r="F15">
        <v>0.22</v>
      </c>
      <c r="G15">
        <v>0.73</v>
      </c>
      <c r="H15">
        <v>49.4069</v>
      </c>
      <c r="I15">
        <v>0.35220000000000001</v>
      </c>
      <c r="J15">
        <v>32.89</v>
      </c>
      <c r="K15">
        <v>24.12</v>
      </c>
      <c r="L15">
        <v>23743030</v>
      </c>
      <c r="M15">
        <v>2821159280</v>
      </c>
      <c r="N15" t="s">
        <v>29</v>
      </c>
      <c r="P15">
        <f>C15/H15-1</f>
        <v>-0.38773734033100637</v>
      </c>
      <c r="R15">
        <f t="shared" si="0"/>
        <v>0.63328595041322311</v>
      </c>
    </row>
    <row r="16" spans="1:18" s="1" customFormat="1" x14ac:dyDescent="0.3">
      <c r="A16" s="1" t="s">
        <v>38</v>
      </c>
      <c r="B16" s="1" t="s">
        <v>39</v>
      </c>
      <c r="C16" s="1">
        <v>192</v>
      </c>
      <c r="D16" s="1">
        <v>191.5</v>
      </c>
      <c r="E16" s="1">
        <v>191.98</v>
      </c>
      <c r="F16" s="1">
        <v>2.5</v>
      </c>
      <c r="G16" s="1">
        <v>1.32</v>
      </c>
      <c r="H16" s="1">
        <v>308</v>
      </c>
      <c r="I16" s="1">
        <v>102.01</v>
      </c>
      <c r="J16" s="1">
        <v>197.7099</v>
      </c>
      <c r="K16" s="1">
        <v>174.02</v>
      </c>
      <c r="L16" s="1">
        <v>8442448</v>
      </c>
      <c r="M16" s="1">
        <v>28936665080</v>
      </c>
      <c r="N16" s="1" t="s">
        <v>16</v>
      </c>
      <c r="P16" s="1">
        <f>C16/H16-1</f>
        <v>-0.37662337662337664</v>
      </c>
      <c r="R16" s="2">
        <f t="shared" si="0"/>
        <v>0.60416666666666674</v>
      </c>
    </row>
    <row r="17" spans="1:18" s="1" customFormat="1" x14ac:dyDescent="0.3">
      <c r="A17" s="1" t="s">
        <v>66</v>
      </c>
      <c r="B17" s="1" t="s">
        <v>67</v>
      </c>
      <c r="C17" s="1">
        <v>596.25</v>
      </c>
      <c r="D17" s="1">
        <v>596.17999999999995</v>
      </c>
      <c r="E17" s="1">
        <v>596.25</v>
      </c>
      <c r="F17" s="1">
        <v>-1.7</v>
      </c>
      <c r="G17" s="1">
        <v>-0.28000000000000003</v>
      </c>
      <c r="H17" s="1">
        <v>900.4</v>
      </c>
      <c r="I17" s="1">
        <v>70.102000000000004</v>
      </c>
      <c r="J17" s="1">
        <v>627.79600000000005</v>
      </c>
      <c r="K17" s="1">
        <v>540</v>
      </c>
      <c r="L17" s="1">
        <v>87995561</v>
      </c>
      <c r="M17" s="1">
        <v>573944402716</v>
      </c>
      <c r="N17" s="1" t="s">
        <v>37</v>
      </c>
      <c r="P17" s="1">
        <f>C17/H17-1</f>
        <v>-0.33779431363838297</v>
      </c>
      <c r="R17" s="2">
        <f t="shared" si="0"/>
        <v>0.51010482180293493</v>
      </c>
    </row>
    <row r="18" spans="1:18" x14ac:dyDescent="0.3">
      <c r="A18" t="s">
        <v>57</v>
      </c>
      <c r="B18" t="s">
        <v>58</v>
      </c>
      <c r="C18" s="1">
        <v>132.49</v>
      </c>
      <c r="D18">
        <v>132</v>
      </c>
      <c r="E18">
        <v>132.47999999999999</v>
      </c>
      <c r="F18">
        <v>0.3</v>
      </c>
      <c r="G18">
        <v>0.23</v>
      </c>
      <c r="H18">
        <v>189.26</v>
      </c>
      <c r="I18">
        <v>19.309999999999999</v>
      </c>
      <c r="J18">
        <v>134.27000000000001</v>
      </c>
      <c r="K18">
        <v>121.12</v>
      </c>
      <c r="L18">
        <v>11926596</v>
      </c>
      <c r="M18">
        <v>52845541044</v>
      </c>
      <c r="N18" t="s">
        <v>16</v>
      </c>
      <c r="P18">
        <f>C18/H18-1</f>
        <v>-0.29995773010673143</v>
      </c>
      <c r="R18">
        <f t="shared" si="0"/>
        <v>0.42848516869197661</v>
      </c>
    </row>
    <row r="19" spans="1:18" s="1" customFormat="1" x14ac:dyDescent="0.3">
      <c r="A19" s="1" t="s">
        <v>14</v>
      </c>
      <c r="B19" s="1" t="s">
        <v>15</v>
      </c>
      <c r="C19" s="1">
        <v>49.9</v>
      </c>
      <c r="D19" s="1">
        <v>49.5</v>
      </c>
      <c r="E19" s="1">
        <v>49.94</v>
      </c>
      <c r="F19" s="1">
        <v>7.67</v>
      </c>
      <c r="G19" s="1">
        <v>18.16</v>
      </c>
      <c r="H19" s="1">
        <v>71.25</v>
      </c>
      <c r="I19" s="1">
        <v>15.19</v>
      </c>
      <c r="J19" s="1">
        <v>43.99</v>
      </c>
      <c r="K19" s="1">
        <v>38.25</v>
      </c>
      <c r="L19" s="1">
        <v>2039134</v>
      </c>
      <c r="M19" s="1">
        <v>5879239611</v>
      </c>
      <c r="N19" s="1" t="s">
        <v>16</v>
      </c>
      <c r="P19" s="1">
        <f>C19/H19-1</f>
        <v>-0.29964912280701761</v>
      </c>
      <c r="R19" s="2">
        <f t="shared" si="0"/>
        <v>0.42785571142284584</v>
      </c>
    </row>
    <row r="20" spans="1:18" s="1" customFormat="1" x14ac:dyDescent="0.3">
      <c r="A20" s="1" t="s">
        <v>22</v>
      </c>
      <c r="B20" s="1" t="s">
        <v>23</v>
      </c>
      <c r="C20" s="1">
        <v>144.19</v>
      </c>
      <c r="D20" s="1">
        <v>144</v>
      </c>
      <c r="E20" s="1">
        <v>144.19</v>
      </c>
      <c r="F20" s="1">
        <v>3.78</v>
      </c>
      <c r="G20" s="1">
        <v>2.69</v>
      </c>
      <c r="H20" s="1">
        <v>204.25</v>
      </c>
      <c r="I20" s="1">
        <v>8.16</v>
      </c>
      <c r="J20" s="1">
        <v>144.6</v>
      </c>
      <c r="K20" s="1">
        <v>118</v>
      </c>
      <c r="L20" s="1">
        <v>19901596</v>
      </c>
      <c r="M20" s="1">
        <v>19001421329</v>
      </c>
      <c r="N20" s="1" t="s">
        <v>24</v>
      </c>
      <c r="P20" s="1">
        <f>C20/H20-1</f>
        <v>-0.29405140758873927</v>
      </c>
      <c r="R20" s="2">
        <f t="shared" si="0"/>
        <v>0.41653374020389755</v>
      </c>
    </row>
    <row r="21" spans="1:18" x14ac:dyDescent="0.3">
      <c r="A21" t="s">
        <v>48</v>
      </c>
      <c r="B21" t="s">
        <v>49</v>
      </c>
      <c r="C21" s="1">
        <v>263.60000000000002</v>
      </c>
      <c r="D21">
        <v>263.32</v>
      </c>
      <c r="E21">
        <v>263.72000000000003</v>
      </c>
      <c r="F21">
        <v>1.88</v>
      </c>
      <c r="G21">
        <v>0.72</v>
      </c>
      <c r="H21">
        <v>354.82</v>
      </c>
      <c r="I21">
        <v>82</v>
      </c>
      <c r="J21">
        <v>270.745</v>
      </c>
      <c r="K21">
        <v>233.9</v>
      </c>
      <c r="L21">
        <v>15441752</v>
      </c>
      <c r="M21">
        <v>89266316500</v>
      </c>
      <c r="N21" t="s">
        <v>50</v>
      </c>
      <c r="P21">
        <f>C21/H21-1</f>
        <v>-0.25708810100896218</v>
      </c>
      <c r="R21">
        <f t="shared" si="0"/>
        <v>0.34605462822458266</v>
      </c>
    </row>
    <row r="22" spans="1:18" x14ac:dyDescent="0.3">
      <c r="A22" t="s">
        <v>55</v>
      </c>
      <c r="B22" t="s">
        <v>56</v>
      </c>
      <c r="C22" s="1">
        <v>1135.01</v>
      </c>
      <c r="D22">
        <v>1134.7</v>
      </c>
      <c r="E22">
        <v>1139</v>
      </c>
      <c r="F22">
        <v>3.31</v>
      </c>
      <c r="G22">
        <v>0.28999999999999998</v>
      </c>
      <c r="H22">
        <v>1499.75</v>
      </c>
      <c r="I22">
        <v>305.30009999999999</v>
      </c>
      <c r="J22">
        <v>1150</v>
      </c>
      <c r="K22">
        <v>1022.0007000000001</v>
      </c>
      <c r="L22">
        <v>3901970</v>
      </c>
      <c r="M22">
        <v>138811407821</v>
      </c>
      <c r="N22" t="s">
        <v>29</v>
      </c>
      <c r="P22">
        <f>C22/H22-1</f>
        <v>-0.24320053342223702</v>
      </c>
      <c r="R22">
        <f t="shared" si="0"/>
        <v>0.32135399688108479</v>
      </c>
    </row>
    <row r="23" spans="1:18" x14ac:dyDescent="0.3">
      <c r="A23" t="s">
        <v>42</v>
      </c>
      <c r="B23" t="s">
        <v>43</v>
      </c>
      <c r="C23" s="1">
        <v>218.42</v>
      </c>
      <c r="D23">
        <v>218.36</v>
      </c>
      <c r="E23">
        <v>218.43</v>
      </c>
      <c r="F23">
        <v>1.97</v>
      </c>
      <c r="G23">
        <v>0.91</v>
      </c>
      <c r="H23">
        <v>283.18979999999999</v>
      </c>
      <c r="I23">
        <v>32.33</v>
      </c>
      <c r="J23">
        <v>222.04</v>
      </c>
      <c r="K23">
        <v>191.40010000000001</v>
      </c>
      <c r="L23">
        <v>24465262</v>
      </c>
      <c r="M23">
        <v>98396751548</v>
      </c>
      <c r="N23" t="s">
        <v>29</v>
      </c>
      <c r="P23">
        <f>C23/H23-1</f>
        <v>-0.22871515852618984</v>
      </c>
      <c r="R23">
        <f t="shared" si="0"/>
        <v>0.29653786283307393</v>
      </c>
    </row>
    <row r="24" spans="1:18" x14ac:dyDescent="0.3">
      <c r="A24" t="s">
        <v>17</v>
      </c>
      <c r="B24" t="s">
        <v>18</v>
      </c>
      <c r="C24" s="1">
        <v>155.58000000000001</v>
      </c>
      <c r="D24">
        <v>151.38999999999999</v>
      </c>
      <c r="E24">
        <v>157.80000000000001</v>
      </c>
      <c r="F24">
        <v>8.18</v>
      </c>
      <c r="G24">
        <v>5.55</v>
      </c>
      <c r="H24">
        <v>201.7</v>
      </c>
      <c r="I24">
        <v>48.78</v>
      </c>
      <c r="J24">
        <v>157.0376</v>
      </c>
      <c r="K24">
        <v>140.94999999999999</v>
      </c>
      <c r="L24">
        <v>1610443</v>
      </c>
      <c r="M24">
        <v>16919745377</v>
      </c>
      <c r="N24" t="s">
        <v>16</v>
      </c>
      <c r="P24">
        <f>C24/H24-1</f>
        <v>-0.22865642042637568</v>
      </c>
      <c r="R24">
        <f t="shared" si="0"/>
        <v>0.29643913099370089</v>
      </c>
    </row>
    <row r="25" spans="1:18" x14ac:dyDescent="0.3">
      <c r="A25" t="s">
        <v>51</v>
      </c>
      <c r="B25" t="s">
        <v>52</v>
      </c>
      <c r="C25" s="1">
        <v>240.3</v>
      </c>
      <c r="D25">
        <v>240.31</v>
      </c>
      <c r="E25">
        <v>241</v>
      </c>
      <c r="F25">
        <v>1.25</v>
      </c>
      <c r="G25">
        <v>0.52</v>
      </c>
      <c r="H25">
        <v>309.14</v>
      </c>
      <c r="I25">
        <v>82.07</v>
      </c>
      <c r="J25">
        <v>243.74</v>
      </c>
      <c r="K25">
        <v>223.09</v>
      </c>
      <c r="L25">
        <v>15704199</v>
      </c>
      <c r="M25">
        <v>279969565428</v>
      </c>
      <c r="N25" t="s">
        <v>29</v>
      </c>
      <c r="P25">
        <f>C25/H25-1</f>
        <v>-0.22268227987319655</v>
      </c>
      <c r="R25">
        <f t="shared" si="0"/>
        <v>0.28647523928422802</v>
      </c>
    </row>
    <row r="26" spans="1:18" x14ac:dyDescent="0.3">
      <c r="A26" t="s">
        <v>53</v>
      </c>
      <c r="B26" t="s">
        <v>54</v>
      </c>
      <c r="C26" s="1">
        <v>230.83</v>
      </c>
      <c r="D26">
        <v>230</v>
      </c>
      <c r="E26">
        <v>230.83</v>
      </c>
      <c r="F26">
        <v>1.04</v>
      </c>
      <c r="G26">
        <v>0.45</v>
      </c>
      <c r="H26">
        <v>285</v>
      </c>
      <c r="I26">
        <v>35.61</v>
      </c>
      <c r="J26">
        <v>231.25</v>
      </c>
      <c r="K26">
        <v>209.23009999999999</v>
      </c>
      <c r="L26">
        <v>8507538</v>
      </c>
      <c r="M26">
        <v>117631613176</v>
      </c>
      <c r="N26" t="s">
        <v>50</v>
      </c>
      <c r="P26">
        <f>C26/H26-1</f>
        <v>-0.1900701754385965</v>
      </c>
      <c r="R26">
        <f t="shared" si="0"/>
        <v>0.23467486895117617</v>
      </c>
    </row>
    <row r="27" spans="1:18" x14ac:dyDescent="0.3">
      <c r="A27" t="s">
        <v>61</v>
      </c>
      <c r="B27" t="s">
        <v>62</v>
      </c>
      <c r="C27" s="1">
        <v>67</v>
      </c>
      <c r="D27">
        <v>66.95</v>
      </c>
      <c r="E27">
        <v>67.150000000000006</v>
      </c>
      <c r="F27">
        <v>0.02</v>
      </c>
      <c r="G27">
        <v>0.03</v>
      </c>
      <c r="H27">
        <v>80.75</v>
      </c>
      <c r="I27">
        <v>20</v>
      </c>
      <c r="J27">
        <v>67.790000000000006</v>
      </c>
      <c r="K27">
        <v>61.523499999999999</v>
      </c>
      <c r="L27">
        <v>21352967</v>
      </c>
      <c r="M27">
        <v>53460253646</v>
      </c>
      <c r="N27" t="s">
        <v>50</v>
      </c>
      <c r="P27">
        <f>C27/H27-1</f>
        <v>-0.1702786377708978</v>
      </c>
      <c r="R27">
        <f t="shared" si="0"/>
        <v>0.20522388059701502</v>
      </c>
    </row>
    <row r="28" spans="1:18" x14ac:dyDescent="0.3">
      <c r="A28" t="s">
        <v>46</v>
      </c>
      <c r="B28" t="s">
        <v>47</v>
      </c>
      <c r="C28" s="1">
        <v>91.28</v>
      </c>
      <c r="D28">
        <v>91.27</v>
      </c>
      <c r="E28">
        <v>91.3</v>
      </c>
      <c r="F28">
        <v>0.66</v>
      </c>
      <c r="G28">
        <v>0.73</v>
      </c>
      <c r="H28">
        <v>108.29</v>
      </c>
      <c r="I28">
        <v>32.700000000000003</v>
      </c>
      <c r="J28">
        <v>92.6</v>
      </c>
      <c r="K28">
        <v>85.88</v>
      </c>
      <c r="L28">
        <v>16275127</v>
      </c>
      <c r="M28">
        <v>140449853740</v>
      </c>
      <c r="N28" t="s">
        <v>37</v>
      </c>
      <c r="P28">
        <f>C28/H28-1</f>
        <v>-0.15707821590174531</v>
      </c>
      <c r="R28">
        <f t="shared" si="0"/>
        <v>0.18634969325153383</v>
      </c>
    </row>
    <row r="29" spans="1:18" x14ac:dyDescent="0.3">
      <c r="A29" t="s">
        <v>72</v>
      </c>
    </row>
    <row r="31" spans="1:18" x14ac:dyDescent="0.3">
      <c r="O31">
        <f>1/6</f>
        <v>0.16666666666666666</v>
      </c>
    </row>
  </sheetData>
  <sortState xmlns:xlrd2="http://schemas.microsoft.com/office/spreadsheetml/2017/richdata2" ref="A2:P28">
    <sortCondition ref="P2:P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BUYBACK-csv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2021-03-06T15:39:45Z</dcterms:created>
  <dcterms:modified xsi:type="dcterms:W3CDTF">2021-03-06T15:40:07Z</dcterms:modified>
</cp:coreProperties>
</file>